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iam22_ic_ac_uk/Documents/Year 2 Project Power Grid/QuintupleE/Data/Stuff/"/>
    </mc:Choice>
  </mc:AlternateContent>
  <xr:revisionPtr revIDLastSave="723" documentId="8_{421C8579-E8E8-429A-885D-0A0DAAC444CC}" xr6:coauthVersionLast="47" xr6:coauthVersionMax="47" xr10:uidLastSave="{87BDE2EC-44D3-4335-8968-6C01F3902C6A}"/>
  <bookViews>
    <workbookView xWindow="-120" yWindow="-120" windowWidth="29040" windowHeight="16440" activeTab="1" xr2:uid="{14AC25DF-5AF7-4C6D-9280-F67FBB861D4B}"/>
  </bookViews>
  <sheets>
    <sheet name="IV" sheetId="11" r:id="rId1"/>
    <sheet name="MPPT" sheetId="13" r:id="rId2"/>
    <sheet name="Power Consumption" sheetId="6" r:id="rId3"/>
    <sheet name="PV Emulation" sheetId="12" r:id="rId4"/>
    <sheet name="Boost_CL 120R" sheetId="2" r:id="rId5"/>
    <sheet name="Boost_CL 75R" sheetId="1" r:id="rId6"/>
    <sheet name="Buck_CL 10R" sheetId="5" r:id="rId7"/>
    <sheet name="Buck_CL 2R2" sheetId="4" r:id="rId8"/>
    <sheet name="Buck_CL 0R5" sheetId="3" r:id="rId9"/>
    <sheet name="PSU_10R_Ideal" sheetId="8" r:id="rId10"/>
    <sheet name="PSU_2R2_NI" sheetId="9" r:id="rId11"/>
    <sheet name="PSU_0R5_NI" sheetId="10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xlchart.v1.0" hidden="1">(MPPT!$B$1,MPPT!$C$1,MPPT!$D$1,MPPT!$E$1,MPPT!$F$1)</definedName>
    <definedName name="_xlchart.v1.1" hidden="1">(MPPT!$B$2,MPPT!$C$2,MPPT!$D$2,MPPT!$E$2,MPPT!$F$2)</definedName>
    <definedName name="_xlchart.v1.2" hidden="1">(MPPT!$B$3,MPPT!$C$3,MPPT!$D$3,MPPT!$E$3,MPPT!$F$3)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2" l="1"/>
  <c r="D8" i="12"/>
  <c r="E4" i="12"/>
  <c r="H34" i="4"/>
  <c r="B4" i="12"/>
  <c r="A4" i="1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F2" i="9"/>
  <c r="G5" i="8"/>
  <c r="G6" i="8"/>
  <c r="G7" i="8"/>
  <c r="G8" i="8"/>
  <c r="G9" i="8"/>
  <c r="G10" i="8"/>
  <c r="H10" i="8" s="1"/>
  <c r="G11" i="8"/>
  <c r="G12" i="8"/>
  <c r="G13" i="8"/>
  <c r="G14" i="8"/>
  <c r="G15" i="8"/>
  <c r="G16" i="8"/>
  <c r="H16" i="8" s="1"/>
  <c r="G17" i="8"/>
  <c r="G18" i="8"/>
  <c r="G19" i="8"/>
  <c r="G20" i="8"/>
  <c r="G21" i="8"/>
  <c r="G22" i="8"/>
  <c r="H22" i="8" s="1"/>
  <c r="G23" i="8"/>
  <c r="G24" i="8"/>
  <c r="G25" i="8"/>
  <c r="G26" i="8"/>
  <c r="G27" i="8"/>
  <c r="G28" i="8"/>
  <c r="H28" i="8" s="1"/>
  <c r="G29" i="8"/>
  <c r="G30" i="8"/>
  <c r="G31" i="8"/>
  <c r="G32" i="8"/>
  <c r="G33" i="8"/>
  <c r="G34" i="8"/>
  <c r="H34" i="8" s="1"/>
  <c r="G35" i="8"/>
  <c r="G36" i="8"/>
  <c r="G37" i="8"/>
  <c r="G38" i="8"/>
  <c r="G39" i="8"/>
  <c r="G40" i="8"/>
  <c r="H40" i="8" s="1"/>
  <c r="G41" i="8"/>
  <c r="G42" i="8"/>
  <c r="G43" i="8"/>
  <c r="G44" i="8"/>
  <c r="G45" i="8"/>
  <c r="G46" i="8"/>
  <c r="H46" i="8" s="1"/>
  <c r="G47" i="8"/>
  <c r="G48" i="8"/>
  <c r="G49" i="8"/>
  <c r="G50" i="8"/>
  <c r="G51" i="8"/>
  <c r="G52" i="8"/>
  <c r="H52" i="8" s="1"/>
  <c r="G53" i="8"/>
  <c r="G54" i="8"/>
  <c r="G55" i="8"/>
  <c r="G56" i="8"/>
  <c r="G57" i="8"/>
  <c r="G58" i="8"/>
  <c r="H58" i="8" s="1"/>
  <c r="G59" i="8"/>
  <c r="G60" i="8"/>
  <c r="H60" i="8" s="1"/>
  <c r="G61" i="8"/>
  <c r="G62" i="8"/>
  <c r="G63" i="8"/>
  <c r="G64" i="8"/>
  <c r="H64" i="8" s="1"/>
  <c r="G65" i="8"/>
  <c r="G4" i="8"/>
  <c r="F4" i="8"/>
  <c r="H65" i="8"/>
  <c r="H63" i="8"/>
  <c r="H62" i="8"/>
  <c r="H61" i="8"/>
  <c r="H59" i="8"/>
  <c r="H57" i="8"/>
  <c r="H56" i="8"/>
  <c r="H55" i="8"/>
  <c r="H54" i="8"/>
  <c r="H53" i="8"/>
  <c r="H51" i="8"/>
  <c r="H50" i="8"/>
  <c r="H49" i="8"/>
  <c r="H48" i="8"/>
  <c r="H47" i="8"/>
  <c r="H45" i="8"/>
  <c r="H44" i="8"/>
  <c r="H43" i="8"/>
  <c r="H42" i="8"/>
  <c r="H41" i="8"/>
  <c r="H39" i="8"/>
  <c r="H38" i="8"/>
  <c r="H37" i="8"/>
  <c r="H36" i="8"/>
  <c r="H35" i="8"/>
  <c r="H33" i="8"/>
  <c r="H32" i="8"/>
  <c r="H31" i="8"/>
  <c r="H30" i="8"/>
  <c r="H29" i="8"/>
  <c r="H27" i="8"/>
  <c r="H26" i="8"/>
  <c r="H25" i="8"/>
  <c r="H24" i="8"/>
  <c r="H23" i="8"/>
  <c r="H21" i="8"/>
  <c r="H20" i="8"/>
  <c r="H19" i="8"/>
  <c r="H18" i="8"/>
  <c r="H17" i="8"/>
  <c r="H15" i="8"/>
  <c r="H14" i="8"/>
  <c r="H13" i="8"/>
  <c r="H12" i="8"/>
  <c r="H11" i="8"/>
  <c r="H9" i="8"/>
  <c r="H8" i="8"/>
  <c r="H7" i="8"/>
  <c r="H6" i="8"/>
  <c r="H5" i="8"/>
  <c r="H4" i="8"/>
  <c r="H3" i="8"/>
  <c r="G3" i="8"/>
  <c r="F2" i="8"/>
  <c r="F5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I16" i="4" s="1"/>
  <c r="H17" i="4"/>
  <c r="H18" i="4"/>
  <c r="H19" i="4"/>
  <c r="I19" i="4" s="1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I22" i="4"/>
  <c r="I2" i="4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H3" i="3"/>
  <c r="G3" i="3"/>
  <c r="F2" i="3"/>
  <c r="F5" i="3" s="1"/>
  <c r="F2" i="5"/>
  <c r="F5" i="5" s="1"/>
  <c r="G2" i="5"/>
  <c r="H2" i="5"/>
  <c r="G3" i="5"/>
  <c r="H3" i="5"/>
  <c r="G4" i="5"/>
  <c r="H4" i="5"/>
  <c r="G5" i="5"/>
  <c r="H5" i="5"/>
  <c r="G6" i="5"/>
  <c r="H6" i="5"/>
  <c r="G7" i="5"/>
  <c r="H7" i="5" s="1"/>
  <c r="G8" i="5"/>
  <c r="H8" i="5"/>
  <c r="G9" i="5"/>
  <c r="H9" i="5"/>
  <c r="G10" i="5"/>
  <c r="H10" i="5" s="1"/>
  <c r="G11" i="5"/>
  <c r="H11" i="5"/>
  <c r="G12" i="5"/>
  <c r="H12" i="5"/>
  <c r="G13" i="5"/>
  <c r="H13" i="5" s="1"/>
  <c r="G14" i="5"/>
  <c r="H14" i="5"/>
  <c r="G15" i="5"/>
  <c r="H15" i="5"/>
  <c r="G16" i="5"/>
  <c r="H16" i="5" s="1"/>
  <c r="G17" i="5"/>
  <c r="H17" i="5"/>
  <c r="G18" i="5"/>
  <c r="H18" i="5"/>
  <c r="G19" i="5"/>
  <c r="H19" i="5" s="1"/>
  <c r="G20" i="5"/>
  <c r="H20" i="5"/>
  <c r="G21" i="5"/>
  <c r="H21" i="5"/>
  <c r="G22" i="5"/>
  <c r="H22" i="5" s="1"/>
  <c r="G23" i="5"/>
  <c r="H23" i="5"/>
  <c r="G24" i="5"/>
  <c r="H24" i="5"/>
  <c r="G25" i="5"/>
  <c r="H25" i="5" s="1"/>
  <c r="G26" i="5"/>
  <c r="H26" i="5"/>
  <c r="G27" i="5"/>
  <c r="H27" i="5"/>
  <c r="G28" i="5"/>
  <c r="H28" i="5" s="1"/>
  <c r="G29" i="5"/>
  <c r="H29" i="5"/>
  <c r="G30" i="5"/>
  <c r="H30" i="5"/>
  <c r="G31" i="5"/>
  <c r="H31" i="5" s="1"/>
  <c r="G32" i="5"/>
  <c r="H32" i="5"/>
  <c r="G33" i="5"/>
  <c r="H33" i="5"/>
  <c r="G34" i="5"/>
  <c r="H34" i="5" s="1"/>
  <c r="G35" i="5"/>
  <c r="H35" i="5"/>
  <c r="G36" i="5"/>
  <c r="H36" i="5"/>
  <c r="G37" i="5"/>
  <c r="H37" i="5" s="1"/>
  <c r="G38" i="5"/>
  <c r="H38" i="5"/>
  <c r="G39" i="5"/>
  <c r="H39" i="5"/>
  <c r="G40" i="5"/>
  <c r="H40" i="5" s="1"/>
  <c r="G41" i="5"/>
  <c r="H41" i="5"/>
  <c r="G42" i="5"/>
  <c r="H42" i="5"/>
  <c r="G43" i="5"/>
  <c r="H43" i="5" s="1"/>
  <c r="G44" i="5"/>
  <c r="H44" i="5"/>
  <c r="G45" i="5"/>
  <c r="H45" i="5"/>
  <c r="G46" i="5"/>
  <c r="H46" i="5" s="1"/>
  <c r="G47" i="5"/>
  <c r="H47" i="5"/>
  <c r="G48" i="5"/>
  <c r="H48" i="5"/>
  <c r="G49" i="5"/>
  <c r="H49" i="5" s="1"/>
  <c r="G50" i="5"/>
  <c r="H50" i="5"/>
  <c r="G51" i="5"/>
  <c r="H51" i="5"/>
  <c r="G52" i="5"/>
  <c r="H52" i="5" s="1"/>
  <c r="G53" i="5"/>
  <c r="H53" i="5"/>
  <c r="G54" i="5"/>
  <c r="H54" i="5"/>
  <c r="G55" i="5"/>
  <c r="H55" i="5" s="1"/>
  <c r="G56" i="5"/>
  <c r="H56" i="5"/>
  <c r="G57" i="5"/>
  <c r="H57" i="5"/>
  <c r="G58" i="5"/>
  <c r="H58" i="5" s="1"/>
  <c r="G59" i="5"/>
  <c r="H59" i="5"/>
  <c r="G60" i="5"/>
  <c r="H60" i="5"/>
  <c r="G61" i="5"/>
  <c r="H61" i="5" s="1"/>
  <c r="G62" i="5"/>
  <c r="H62" i="5"/>
  <c r="G63" i="5"/>
  <c r="H63" i="5"/>
  <c r="G64" i="5"/>
  <c r="H64" i="5" s="1"/>
  <c r="G65" i="5"/>
  <c r="H65" i="5"/>
  <c r="F2" i="1"/>
  <c r="F5" i="1" s="1"/>
  <c r="E65" i="4"/>
  <c r="I65" i="4" s="1"/>
  <c r="E64" i="4"/>
  <c r="E63" i="4"/>
  <c r="I63" i="4" s="1"/>
  <c r="E62" i="4"/>
  <c r="E61" i="4"/>
  <c r="E60" i="4"/>
  <c r="E59" i="4"/>
  <c r="I59" i="4" s="1"/>
  <c r="E58" i="4"/>
  <c r="E57" i="4"/>
  <c r="I57" i="4" s="1"/>
  <c r="E56" i="4"/>
  <c r="E55" i="4"/>
  <c r="E54" i="4"/>
  <c r="E53" i="4"/>
  <c r="I53" i="4" s="1"/>
  <c r="E52" i="4"/>
  <c r="E51" i="4"/>
  <c r="I51" i="4" s="1"/>
  <c r="E50" i="4"/>
  <c r="E49" i="4"/>
  <c r="E48" i="4"/>
  <c r="E47" i="4"/>
  <c r="I47" i="4" s="1"/>
  <c r="E46" i="4"/>
  <c r="E45" i="4"/>
  <c r="I45" i="4" s="1"/>
  <c r="E44" i="4"/>
  <c r="E43" i="4"/>
  <c r="E42" i="4"/>
  <c r="E41" i="4"/>
  <c r="I41" i="4" s="1"/>
  <c r="E40" i="4"/>
  <c r="E39" i="4"/>
  <c r="I39" i="4" s="1"/>
  <c r="E38" i="4"/>
  <c r="E37" i="4"/>
  <c r="E36" i="4"/>
  <c r="E35" i="4"/>
  <c r="I35" i="4" s="1"/>
  <c r="E34" i="4"/>
  <c r="E33" i="4"/>
  <c r="I33" i="4" s="1"/>
  <c r="E32" i="4"/>
  <c r="E31" i="4"/>
  <c r="E30" i="4"/>
  <c r="E29" i="4"/>
  <c r="I29" i="4" s="1"/>
  <c r="E28" i="4"/>
  <c r="E27" i="4"/>
  <c r="I27" i="4" s="1"/>
  <c r="E26" i="4"/>
  <c r="E25" i="4"/>
  <c r="E24" i="4"/>
  <c r="E23" i="4"/>
  <c r="I23" i="4" s="1"/>
  <c r="E22" i="4"/>
  <c r="E21" i="4"/>
  <c r="I21" i="4" s="1"/>
  <c r="E20" i="4"/>
  <c r="E19" i="4"/>
  <c r="E18" i="4"/>
  <c r="E17" i="4"/>
  <c r="E16" i="4"/>
  <c r="E15" i="4"/>
  <c r="I15" i="4" s="1"/>
  <c r="E14" i="4"/>
  <c r="I13" i="4"/>
  <c r="E13" i="4"/>
  <c r="E12" i="4"/>
  <c r="E11" i="4"/>
  <c r="I10" i="4"/>
  <c r="E10" i="4"/>
  <c r="E9" i="4"/>
  <c r="I9" i="4" s="1"/>
  <c r="E8" i="4"/>
  <c r="I8" i="4" s="1"/>
  <c r="I7" i="4"/>
  <c r="E7" i="4"/>
  <c r="E6" i="4"/>
  <c r="E5" i="4"/>
  <c r="E4" i="4"/>
  <c r="E3" i="4"/>
  <c r="I3" i="4" s="1"/>
  <c r="F2" i="4"/>
  <c r="F2" i="2" l="1"/>
  <c r="F5" i="2" s="1"/>
  <c r="I25" i="4"/>
  <c r="I37" i="4"/>
  <c r="I49" i="4"/>
  <c r="I61" i="4"/>
  <c r="I14" i="4"/>
  <c r="I31" i="4"/>
  <c r="I43" i="4"/>
  <c r="I55" i="4"/>
  <c r="I20" i="4"/>
  <c r="I24" i="4"/>
  <c r="I36" i="4"/>
  <c r="I48" i="4"/>
  <c r="I54" i="4"/>
  <c r="I17" i="4"/>
  <c r="I4" i="4"/>
  <c r="I18" i="4"/>
  <c r="I28" i="4"/>
  <c r="I34" i="4"/>
  <c r="I40" i="4"/>
  <c r="I46" i="4"/>
  <c r="I52" i="4"/>
  <c r="I58" i="4"/>
  <c r="I64" i="4"/>
  <c r="I5" i="4"/>
  <c r="I6" i="4"/>
  <c r="I30" i="4"/>
  <c r="I42" i="4"/>
  <c r="I60" i="4"/>
  <c r="I11" i="4"/>
  <c r="I12" i="4"/>
  <c r="I26" i="4"/>
  <c r="I32" i="4"/>
  <c r="I38" i="4"/>
  <c r="I44" i="4"/>
  <c r="I50" i="4"/>
  <c r="I56" i="4"/>
  <c r="I62" i="4"/>
</calcChain>
</file>

<file path=xl/sharedStrings.xml><?xml version="1.0" encoding="utf-8"?>
<sst xmlns="http://schemas.openxmlformats.org/spreadsheetml/2006/main" count="99" uniqueCount="34">
  <si>
    <t>Duty Cycle</t>
  </si>
  <si>
    <t>Va</t>
  </si>
  <si>
    <t>Vb</t>
  </si>
  <si>
    <t>iL</t>
  </si>
  <si>
    <t>Pi</t>
  </si>
  <si>
    <t>Efficiency</t>
  </si>
  <si>
    <t>Po</t>
  </si>
  <si>
    <t>Po Max</t>
  </si>
  <si>
    <t>I in</t>
  </si>
  <si>
    <t>Pi Max</t>
  </si>
  <si>
    <t>120R</t>
  </si>
  <si>
    <t>75R</t>
  </si>
  <si>
    <t>10R</t>
  </si>
  <si>
    <t>2R2</t>
  </si>
  <si>
    <t>0R5</t>
  </si>
  <si>
    <t>Max Po</t>
  </si>
  <si>
    <t>efficiency</t>
  </si>
  <si>
    <t>12.5V</t>
  </si>
  <si>
    <t>0.47A</t>
  </si>
  <si>
    <t>I short</t>
  </si>
  <si>
    <t>V open</t>
  </si>
  <si>
    <t>Po MAX</t>
  </si>
  <si>
    <t>V</t>
  </si>
  <si>
    <t>Voc</t>
  </si>
  <si>
    <t>Isc</t>
  </si>
  <si>
    <t>Im (75R)</t>
  </si>
  <si>
    <t>Vm (75R)</t>
  </si>
  <si>
    <t>Rp</t>
  </si>
  <si>
    <t>Rs</t>
  </si>
  <si>
    <t>?</t>
  </si>
  <si>
    <t>Pm (Exp)</t>
  </si>
  <si>
    <t>Pm (Act)</t>
  </si>
  <si>
    <t>IncrCond</t>
  </si>
  <si>
    <t>P&amp;O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</si>
</sst>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10686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3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068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="0"/>
              <a:t>IV Plot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IV!$B$1</c:f>
              <c:strCache>
                <c:ptCount val="1"/>
                <c:pt idx="0">
                  <c:v>120R</c:v>
                </c:pt>
              </c:strCache>
            </c:strRef>
          </c:tx>
          <c:marker>
            <c:symbol val="none"/>
          </c:marker>
          <c:xVal>
            <c:numRef>
              <c:f>IV!$A$2:$A$65</c:f>
              <c:numCache>
                <c:formatCode>General</c:formatCode>
                <c:ptCount val="64"/>
                <c:pt idx="1">
                  <c:v>4.5789999999999997</c:v>
                </c:pt>
                <c:pt idx="2">
                  <c:v>4.55</c:v>
                </c:pt>
                <c:pt idx="3">
                  <c:v>4.5659999999999998</c:v>
                </c:pt>
                <c:pt idx="4">
                  <c:v>4.5709999999999997</c:v>
                </c:pt>
                <c:pt idx="5">
                  <c:v>4.5709999999999997</c:v>
                </c:pt>
                <c:pt idx="6">
                  <c:v>4.5659999999999998</c:v>
                </c:pt>
                <c:pt idx="7">
                  <c:v>4.5789999999999997</c:v>
                </c:pt>
                <c:pt idx="8">
                  <c:v>4.5789999999999997</c:v>
                </c:pt>
                <c:pt idx="9">
                  <c:v>4.5789999999999997</c:v>
                </c:pt>
                <c:pt idx="10">
                  <c:v>4.5830000000000002</c:v>
                </c:pt>
                <c:pt idx="11">
                  <c:v>4.6159999999999997</c:v>
                </c:pt>
                <c:pt idx="12">
                  <c:v>4.5869999999999997</c:v>
                </c:pt>
                <c:pt idx="13">
                  <c:v>4.5949999999999998</c:v>
                </c:pt>
                <c:pt idx="14">
                  <c:v>4.5709999999999997</c:v>
                </c:pt>
                <c:pt idx="15">
                  <c:v>4.6070000000000002</c:v>
                </c:pt>
                <c:pt idx="16">
                  <c:v>4.6159999999999997</c:v>
                </c:pt>
                <c:pt idx="17">
                  <c:v>4.6239999999999997</c:v>
                </c:pt>
                <c:pt idx="18">
                  <c:v>4.6280000000000001</c:v>
                </c:pt>
                <c:pt idx="19">
                  <c:v>4.6479999999999997</c:v>
                </c:pt>
                <c:pt idx="20">
                  <c:v>4.702</c:v>
                </c:pt>
                <c:pt idx="21">
                  <c:v>4.7430000000000003</c:v>
                </c:pt>
                <c:pt idx="22">
                  <c:v>4.8040000000000003</c:v>
                </c:pt>
                <c:pt idx="23">
                  <c:v>4.8949999999999996</c:v>
                </c:pt>
                <c:pt idx="24">
                  <c:v>5.0049999999999999</c:v>
                </c:pt>
                <c:pt idx="25">
                  <c:v>5.2430000000000003</c:v>
                </c:pt>
                <c:pt idx="26">
                  <c:v>5.391</c:v>
                </c:pt>
                <c:pt idx="27">
                  <c:v>5.5679999999999996</c:v>
                </c:pt>
                <c:pt idx="28">
                  <c:v>5.6289999999999996</c:v>
                </c:pt>
                <c:pt idx="29">
                  <c:v>5.7480000000000002</c:v>
                </c:pt>
                <c:pt idx="30">
                  <c:v>5.7690000000000001</c:v>
                </c:pt>
                <c:pt idx="31">
                  <c:v>5.859</c:v>
                </c:pt>
                <c:pt idx="32">
                  <c:v>5.8869999999999996</c:v>
                </c:pt>
                <c:pt idx="33">
                  <c:v>5.9450000000000003</c:v>
                </c:pt>
                <c:pt idx="34">
                  <c:v>5.9649999999999999</c:v>
                </c:pt>
                <c:pt idx="35">
                  <c:v>6.0149999999999997</c:v>
                </c:pt>
                <c:pt idx="36">
                  <c:v>6.0270000000000001</c:v>
                </c:pt>
                <c:pt idx="37">
                  <c:v>6.0519999999999996</c:v>
                </c:pt>
                <c:pt idx="38">
                  <c:v>6.08</c:v>
                </c:pt>
                <c:pt idx="39">
                  <c:v>6.1210000000000004</c:v>
                </c:pt>
                <c:pt idx="40">
                  <c:v>6.1210000000000004</c:v>
                </c:pt>
                <c:pt idx="41">
                  <c:v>6.1420000000000003</c:v>
                </c:pt>
                <c:pt idx="42">
                  <c:v>6.1420000000000003</c:v>
                </c:pt>
                <c:pt idx="43">
                  <c:v>6.1619999999999999</c:v>
                </c:pt>
                <c:pt idx="44">
                  <c:v>6.1870000000000003</c:v>
                </c:pt>
                <c:pt idx="45">
                  <c:v>6.2030000000000003</c:v>
                </c:pt>
                <c:pt idx="46">
                  <c:v>6.1950000000000003</c:v>
                </c:pt>
                <c:pt idx="47">
                  <c:v>6.2160000000000002</c:v>
                </c:pt>
                <c:pt idx="48">
                  <c:v>6.2240000000000002</c:v>
                </c:pt>
                <c:pt idx="49">
                  <c:v>6.2359999999999998</c:v>
                </c:pt>
                <c:pt idx="50">
                  <c:v>6.24</c:v>
                </c:pt>
                <c:pt idx="51">
                  <c:v>6.2530000000000001</c:v>
                </c:pt>
                <c:pt idx="52">
                  <c:v>6.2610000000000001</c:v>
                </c:pt>
                <c:pt idx="53">
                  <c:v>6.2770000000000001</c:v>
                </c:pt>
                <c:pt idx="54">
                  <c:v>6.2939999999999996</c:v>
                </c:pt>
                <c:pt idx="55">
                  <c:v>6.2939999999999996</c:v>
                </c:pt>
                <c:pt idx="56">
                  <c:v>6.298</c:v>
                </c:pt>
                <c:pt idx="57">
                  <c:v>6.298</c:v>
                </c:pt>
                <c:pt idx="58">
                  <c:v>6.298</c:v>
                </c:pt>
                <c:pt idx="59">
                  <c:v>6.298</c:v>
                </c:pt>
                <c:pt idx="60">
                  <c:v>6.298</c:v>
                </c:pt>
                <c:pt idx="61">
                  <c:v>6.298</c:v>
                </c:pt>
                <c:pt idx="62">
                  <c:v>6.3019999999999996</c:v>
                </c:pt>
                <c:pt idx="63">
                  <c:v>6.31</c:v>
                </c:pt>
              </c:numCache>
            </c:numRef>
          </c:xVal>
          <c:yVal>
            <c:numRef>
              <c:f>IV!$B$2:$B$65</c:f>
              <c:numCache>
                <c:formatCode>General</c:formatCode>
                <c:ptCount val="64"/>
                <c:pt idx="1">
                  <c:v>0.308</c:v>
                </c:pt>
                <c:pt idx="2">
                  <c:v>0.30599999999999999</c:v>
                </c:pt>
                <c:pt idx="3">
                  <c:v>0.30599999999999999</c:v>
                </c:pt>
                <c:pt idx="4">
                  <c:v>0.30599999999999999</c:v>
                </c:pt>
                <c:pt idx="5">
                  <c:v>0.30599999999999999</c:v>
                </c:pt>
                <c:pt idx="6">
                  <c:v>0.30599999999999999</c:v>
                </c:pt>
                <c:pt idx="7">
                  <c:v>0.30599999999999999</c:v>
                </c:pt>
                <c:pt idx="8">
                  <c:v>0.307</c:v>
                </c:pt>
                <c:pt idx="9">
                  <c:v>0.30599999999999999</c:v>
                </c:pt>
                <c:pt idx="10">
                  <c:v>0.30599999999999999</c:v>
                </c:pt>
                <c:pt idx="11">
                  <c:v>0.30599999999999999</c:v>
                </c:pt>
                <c:pt idx="12">
                  <c:v>0.30599999999999999</c:v>
                </c:pt>
                <c:pt idx="13">
                  <c:v>0.30599999999999999</c:v>
                </c:pt>
                <c:pt idx="14">
                  <c:v>0.30599999999999999</c:v>
                </c:pt>
                <c:pt idx="15">
                  <c:v>0.30599999999999999</c:v>
                </c:pt>
                <c:pt idx="16">
                  <c:v>0.30599999999999999</c:v>
                </c:pt>
                <c:pt idx="17">
                  <c:v>0.30499999999999999</c:v>
                </c:pt>
                <c:pt idx="18">
                  <c:v>0.30499999999999999</c:v>
                </c:pt>
                <c:pt idx="19">
                  <c:v>0.30499999999999999</c:v>
                </c:pt>
                <c:pt idx="20">
                  <c:v>0.30399999999999999</c:v>
                </c:pt>
                <c:pt idx="21">
                  <c:v>0.30299999999999999</c:v>
                </c:pt>
                <c:pt idx="22">
                  <c:v>0.30099999999999999</c:v>
                </c:pt>
                <c:pt idx="23">
                  <c:v>0.29899999999999999</c:v>
                </c:pt>
                <c:pt idx="24">
                  <c:v>0.29399999999999998</c:v>
                </c:pt>
                <c:pt idx="25">
                  <c:v>0.28100000000000003</c:v>
                </c:pt>
                <c:pt idx="26">
                  <c:v>0.26800000000000002</c:v>
                </c:pt>
                <c:pt idx="27">
                  <c:v>0.248</c:v>
                </c:pt>
                <c:pt idx="28">
                  <c:v>0.23899999999999999</c:v>
                </c:pt>
                <c:pt idx="29">
                  <c:v>0.221</c:v>
                </c:pt>
                <c:pt idx="30">
                  <c:v>0.21299999999999999</c:v>
                </c:pt>
                <c:pt idx="31">
                  <c:v>0.19700000000000001</c:v>
                </c:pt>
                <c:pt idx="32">
                  <c:v>0.191</c:v>
                </c:pt>
                <c:pt idx="33">
                  <c:v>0.17799999999999999</c:v>
                </c:pt>
                <c:pt idx="34">
                  <c:v>0.17299999999999999</c:v>
                </c:pt>
                <c:pt idx="35">
                  <c:v>0.16</c:v>
                </c:pt>
                <c:pt idx="36">
                  <c:v>0.154</c:v>
                </c:pt>
                <c:pt idx="37">
                  <c:v>0.14499999999999999</c:v>
                </c:pt>
                <c:pt idx="38">
                  <c:v>0.14099999999999999</c:v>
                </c:pt>
                <c:pt idx="39">
                  <c:v>0.13200000000000001</c:v>
                </c:pt>
                <c:pt idx="40">
                  <c:v>0.127</c:v>
                </c:pt>
                <c:pt idx="41">
                  <c:v>0.121</c:v>
                </c:pt>
                <c:pt idx="42">
                  <c:v>0.11700000000000001</c:v>
                </c:pt>
                <c:pt idx="43">
                  <c:v>0.111</c:v>
                </c:pt>
                <c:pt idx="44">
                  <c:v>0.106</c:v>
                </c:pt>
                <c:pt idx="45">
                  <c:v>0.10100000000000001</c:v>
                </c:pt>
                <c:pt idx="46">
                  <c:v>9.8000000000000004E-2</c:v>
                </c:pt>
                <c:pt idx="47">
                  <c:v>9.4E-2</c:v>
                </c:pt>
                <c:pt idx="48">
                  <c:v>0.09</c:v>
                </c:pt>
                <c:pt idx="49">
                  <c:v>8.5999999999999993E-2</c:v>
                </c:pt>
                <c:pt idx="50">
                  <c:v>8.4000000000000005E-2</c:v>
                </c:pt>
                <c:pt idx="51">
                  <c:v>0.08</c:v>
                </c:pt>
                <c:pt idx="52">
                  <c:v>7.8E-2</c:v>
                </c:pt>
                <c:pt idx="53">
                  <c:v>7.4999999999999997E-2</c:v>
                </c:pt>
                <c:pt idx="54">
                  <c:v>7.1999999999999995E-2</c:v>
                </c:pt>
                <c:pt idx="55">
                  <c:v>6.9000000000000006E-2</c:v>
                </c:pt>
                <c:pt idx="56">
                  <c:v>6.7000000000000004E-2</c:v>
                </c:pt>
                <c:pt idx="57">
                  <c:v>6.5000000000000002E-2</c:v>
                </c:pt>
                <c:pt idx="58">
                  <c:v>6.3E-2</c:v>
                </c:pt>
                <c:pt idx="59">
                  <c:v>6.0999999999999999E-2</c:v>
                </c:pt>
                <c:pt idx="60">
                  <c:v>5.8999999999999997E-2</c:v>
                </c:pt>
                <c:pt idx="61">
                  <c:v>5.7000000000000002E-2</c:v>
                </c:pt>
                <c:pt idx="62">
                  <c:v>5.5E-2</c:v>
                </c:pt>
                <c:pt idx="63">
                  <c:v>5.3999999999999999E-2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8A3-47C8-95C8-3C2DC8A5BE2F}"/>
            </c:ext>
          </c:extLst>
        </c:ser>
        <c:ser>
          <c:idx val="2"/>
          <c:order val="1"/>
          <c:tx>
            <c:strRef>
              <c:f>IV!$E$1</c:f>
              <c:strCache>
                <c:ptCount val="1"/>
                <c:pt idx="0">
                  <c:v>75R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IV!$D$2:$D$65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xVal>
          <c:yVal>
            <c:numRef>
              <c:f>IV!$E$2:$E$65</c:f>
              <c:numCache>
                <c:formatCode>General</c:formatCode>
                <c:ptCount val="64"/>
                <c:pt idx="1">
                  <c:v>0.503</c:v>
                </c:pt>
                <c:pt idx="2">
                  <c:v>0.502</c:v>
                </c:pt>
                <c:pt idx="3">
                  <c:v>0.501</c:v>
                </c:pt>
                <c:pt idx="4">
                  <c:v>0.502</c:v>
                </c:pt>
                <c:pt idx="5">
                  <c:v>0.501</c:v>
                </c:pt>
                <c:pt idx="6">
                  <c:v>0.501</c:v>
                </c:pt>
                <c:pt idx="7">
                  <c:v>0.502</c:v>
                </c:pt>
                <c:pt idx="8">
                  <c:v>0.501</c:v>
                </c:pt>
                <c:pt idx="9">
                  <c:v>0.501</c:v>
                </c:pt>
                <c:pt idx="10">
                  <c:v>0.502</c:v>
                </c:pt>
                <c:pt idx="11">
                  <c:v>0.502</c:v>
                </c:pt>
                <c:pt idx="12">
                  <c:v>0.502</c:v>
                </c:pt>
                <c:pt idx="13">
                  <c:v>0.502</c:v>
                </c:pt>
                <c:pt idx="14">
                  <c:v>0.5</c:v>
                </c:pt>
                <c:pt idx="15">
                  <c:v>0.501</c:v>
                </c:pt>
                <c:pt idx="16">
                  <c:v>0.501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0.501</c:v>
                </c:pt>
                <c:pt idx="21">
                  <c:v>0.5</c:v>
                </c:pt>
                <c:pt idx="22">
                  <c:v>0.499</c:v>
                </c:pt>
                <c:pt idx="23">
                  <c:v>0.498</c:v>
                </c:pt>
                <c:pt idx="24">
                  <c:v>0.44600000000000001</c:v>
                </c:pt>
                <c:pt idx="25">
                  <c:v>0.49299999999999999</c:v>
                </c:pt>
                <c:pt idx="26">
                  <c:v>0.48899999999999999</c:v>
                </c:pt>
                <c:pt idx="27">
                  <c:v>0.48899999999999999</c:v>
                </c:pt>
                <c:pt idx="28">
                  <c:v>0.48499999999999999</c:v>
                </c:pt>
                <c:pt idx="29">
                  <c:v>0.48499999999999999</c:v>
                </c:pt>
                <c:pt idx="30">
                  <c:v>0.48099999999999998</c:v>
                </c:pt>
                <c:pt idx="31">
                  <c:v>0.47699999999999998</c:v>
                </c:pt>
                <c:pt idx="32">
                  <c:v>0.47</c:v>
                </c:pt>
                <c:pt idx="33">
                  <c:v>0.46200000000000002</c:v>
                </c:pt>
                <c:pt idx="34">
                  <c:v>0.45500000000000002</c:v>
                </c:pt>
                <c:pt idx="35">
                  <c:v>0.44</c:v>
                </c:pt>
                <c:pt idx="36">
                  <c:v>0.433</c:v>
                </c:pt>
                <c:pt idx="37">
                  <c:v>0.41199999999999998</c:v>
                </c:pt>
                <c:pt idx="38">
                  <c:v>0.40899999999999997</c:v>
                </c:pt>
                <c:pt idx="39">
                  <c:v>0.38300000000000001</c:v>
                </c:pt>
                <c:pt idx="40">
                  <c:v>0.38100000000000001</c:v>
                </c:pt>
                <c:pt idx="41">
                  <c:v>0.35299999999999998</c:v>
                </c:pt>
                <c:pt idx="42">
                  <c:v>0.35499999999999998</c:v>
                </c:pt>
                <c:pt idx="43">
                  <c:v>0.32400000000000001</c:v>
                </c:pt>
                <c:pt idx="44">
                  <c:v>0.32700000000000001</c:v>
                </c:pt>
                <c:pt idx="45">
                  <c:v>0.29799999999999999</c:v>
                </c:pt>
                <c:pt idx="46">
                  <c:v>0.30099999999999999</c:v>
                </c:pt>
                <c:pt idx="47">
                  <c:v>0.27700000000000002</c:v>
                </c:pt>
                <c:pt idx="48">
                  <c:v>0.27700000000000002</c:v>
                </c:pt>
                <c:pt idx="49">
                  <c:v>0.25700000000000001</c:v>
                </c:pt>
                <c:pt idx="50">
                  <c:v>0.25600000000000001</c:v>
                </c:pt>
                <c:pt idx="51">
                  <c:v>0.23899999999999999</c:v>
                </c:pt>
                <c:pt idx="52">
                  <c:v>0.23699999999999999</c:v>
                </c:pt>
                <c:pt idx="53">
                  <c:v>0.223</c:v>
                </c:pt>
                <c:pt idx="54">
                  <c:v>0.22</c:v>
                </c:pt>
                <c:pt idx="55">
                  <c:v>0.20799999999999999</c:v>
                </c:pt>
                <c:pt idx="56">
                  <c:v>0.20499999999999999</c:v>
                </c:pt>
                <c:pt idx="57">
                  <c:v>0.19500000000000001</c:v>
                </c:pt>
                <c:pt idx="58">
                  <c:v>0.191</c:v>
                </c:pt>
                <c:pt idx="59">
                  <c:v>0.183</c:v>
                </c:pt>
                <c:pt idx="60">
                  <c:v>0.17899999999999999</c:v>
                </c:pt>
                <c:pt idx="61">
                  <c:v>0.17199999999999999</c:v>
                </c:pt>
                <c:pt idx="62">
                  <c:v>0.16800000000000001</c:v>
                </c:pt>
                <c:pt idx="63">
                  <c:v>0.161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8A3-47C8-95C8-3C2DC8A5BE2F}"/>
            </c:ext>
          </c:extLst>
        </c:ser>
        <c:ser>
          <c:idx val="3"/>
          <c:order val="2"/>
          <c:tx>
            <c:strRef>
              <c:f>IV!$H$1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IV!$G$2:$G$65</c:f>
              <c:numCache>
                <c:formatCode>General</c:formatCode>
                <c:ptCount val="64"/>
              </c:numCache>
            </c:numRef>
          </c:xVal>
          <c:yVal>
            <c:numRef>
              <c:f>IV!$H$2:$H$65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8A3-47C8-95C8-3C2DC8A5BE2F}"/>
            </c:ext>
          </c:extLst>
        </c:ser>
        <c:ser>
          <c:idx val="4"/>
          <c:order val="3"/>
          <c:tx>
            <c:strRef>
              <c:f>IV!$K$1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IV!$J$2:$J$65</c:f>
              <c:numCache>
                <c:formatCode>General</c:formatCode>
                <c:ptCount val="64"/>
              </c:numCache>
            </c:numRef>
          </c:xVal>
          <c:yVal>
            <c:numRef>
              <c:f>IV!$K$2:$K$65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8A3-47C8-95C8-3C2DC8A5BE2F}"/>
            </c:ext>
          </c:extLst>
        </c:ser>
        <c:ser>
          <c:idx val="0"/>
          <c:order val="4"/>
          <c:tx>
            <c:strRef>
              <c:f>IV!$N$1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IV!$M$2:$M$65</c:f>
              <c:numCache>
                <c:formatCode>General</c:formatCode>
                <c:ptCount val="64"/>
              </c:numCache>
            </c:numRef>
          </c:xVal>
          <c:yVal>
            <c:numRef>
              <c:f>IV!$N$2:$N$65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8A3-47C8-95C8-3C2DC8A5B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58624"/>
        <c:axId val="724470144"/>
      </c:scatterChart>
      <c:valAx>
        <c:axId val="7244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70144"/>
        <c:crosses val="autoZero"/>
        <c:crossBetween val="midCat"/>
      </c:valAx>
      <c:valAx>
        <c:axId val="7244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58624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75R'!$E$1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75R'!$B$2:$B$65</c:f>
              <c:numCache>
                <c:formatCode>General</c:formatCode>
                <c:ptCount val="64"/>
                <c:pt idx="1">
                  <c:v>5.7430000000000003</c:v>
                </c:pt>
                <c:pt idx="2">
                  <c:v>3.93</c:v>
                </c:pt>
                <c:pt idx="3">
                  <c:v>3.9460000000000002</c:v>
                </c:pt>
                <c:pt idx="4">
                  <c:v>3.9460000000000002</c:v>
                </c:pt>
                <c:pt idx="5">
                  <c:v>3.9630000000000001</c:v>
                </c:pt>
                <c:pt idx="6">
                  <c:v>4.0819999999999999</c:v>
                </c:pt>
                <c:pt idx="7">
                  <c:v>4.415</c:v>
                </c:pt>
                <c:pt idx="8">
                  <c:v>4.7809999999999997</c:v>
                </c:pt>
                <c:pt idx="9">
                  <c:v>5.3109999999999999</c:v>
                </c:pt>
                <c:pt idx="10">
                  <c:v>5.7759999999999998</c:v>
                </c:pt>
                <c:pt idx="11">
                  <c:v>6.3140000000000001</c:v>
                </c:pt>
                <c:pt idx="12">
                  <c:v>6.758</c:v>
                </c:pt>
                <c:pt idx="13">
                  <c:v>7.3579999999999997</c:v>
                </c:pt>
                <c:pt idx="14">
                  <c:v>7.8070000000000004</c:v>
                </c:pt>
                <c:pt idx="15">
                  <c:v>8.3659999999999997</c:v>
                </c:pt>
                <c:pt idx="16">
                  <c:v>8.8919999999999995</c:v>
                </c:pt>
                <c:pt idx="17">
                  <c:v>9.5830000000000002</c:v>
                </c:pt>
                <c:pt idx="18">
                  <c:v>10.006</c:v>
                </c:pt>
                <c:pt idx="19">
                  <c:v>10.593999999999999</c:v>
                </c:pt>
                <c:pt idx="20">
                  <c:v>11.276</c:v>
                </c:pt>
                <c:pt idx="21">
                  <c:v>11.782</c:v>
                </c:pt>
                <c:pt idx="22">
                  <c:v>12.041</c:v>
                </c:pt>
                <c:pt idx="23">
                  <c:v>12.645</c:v>
                </c:pt>
                <c:pt idx="24">
                  <c:v>12.896000000000001</c:v>
                </c:pt>
                <c:pt idx="25">
                  <c:v>13.365</c:v>
                </c:pt>
                <c:pt idx="26">
                  <c:v>13.595000000000001</c:v>
                </c:pt>
                <c:pt idx="27">
                  <c:v>14.24</c:v>
                </c:pt>
                <c:pt idx="28">
                  <c:v>14.298</c:v>
                </c:pt>
                <c:pt idx="29">
                  <c:v>14.91</c:v>
                </c:pt>
                <c:pt idx="30">
                  <c:v>14.840999999999999</c:v>
                </c:pt>
                <c:pt idx="31">
                  <c:v>15.407999999999999</c:v>
                </c:pt>
                <c:pt idx="32">
                  <c:v>15.234999999999999</c:v>
                </c:pt>
                <c:pt idx="33">
                  <c:v>15.728</c:v>
                </c:pt>
                <c:pt idx="34">
                  <c:v>15.468999999999999</c:v>
                </c:pt>
                <c:pt idx="35">
                  <c:v>15.852</c:v>
                </c:pt>
                <c:pt idx="36">
                  <c:v>15.56</c:v>
                </c:pt>
                <c:pt idx="37">
                  <c:v>15.868</c:v>
                </c:pt>
                <c:pt idx="38">
                  <c:v>15.506</c:v>
                </c:pt>
                <c:pt idx="39">
                  <c:v>15.773999999999999</c:v>
                </c:pt>
                <c:pt idx="40">
                  <c:v>15.436999999999999</c:v>
                </c:pt>
                <c:pt idx="41">
                  <c:v>15.58</c:v>
                </c:pt>
                <c:pt idx="42">
                  <c:v>15.227</c:v>
                </c:pt>
                <c:pt idx="43">
                  <c:v>15.317</c:v>
                </c:pt>
                <c:pt idx="44">
                  <c:v>14.968</c:v>
                </c:pt>
                <c:pt idx="45">
                  <c:v>15.000999999999999</c:v>
                </c:pt>
                <c:pt idx="46">
                  <c:v>14.725</c:v>
                </c:pt>
                <c:pt idx="47">
                  <c:v>14.676</c:v>
                </c:pt>
                <c:pt idx="48">
                  <c:v>14.413</c:v>
                </c:pt>
                <c:pt idx="49">
                  <c:v>14.29</c:v>
                </c:pt>
                <c:pt idx="50">
                  <c:v>14.051</c:v>
                </c:pt>
                <c:pt idx="51">
                  <c:v>13.952999999999999</c:v>
                </c:pt>
                <c:pt idx="52">
                  <c:v>13.706</c:v>
                </c:pt>
                <c:pt idx="53">
                  <c:v>13.57</c:v>
                </c:pt>
                <c:pt idx="54">
                  <c:v>13.365</c:v>
                </c:pt>
                <c:pt idx="55">
                  <c:v>13.204000000000001</c:v>
                </c:pt>
                <c:pt idx="56">
                  <c:v>13.015000000000001</c:v>
                </c:pt>
                <c:pt idx="57">
                  <c:v>12.863</c:v>
                </c:pt>
                <c:pt idx="58">
                  <c:v>12.678000000000001</c:v>
                </c:pt>
                <c:pt idx="59">
                  <c:v>12.538</c:v>
                </c:pt>
                <c:pt idx="60">
                  <c:v>12.340999999999999</c:v>
                </c:pt>
                <c:pt idx="61">
                  <c:v>12.189</c:v>
                </c:pt>
                <c:pt idx="62">
                  <c:v>12.004</c:v>
                </c:pt>
                <c:pt idx="63">
                  <c:v>11.815</c:v>
                </c:pt>
              </c:numCache>
            </c:numRef>
          </c:xVal>
          <c:yVal>
            <c:numRef>
              <c:f>'Boost_CL 75R'!$E$2:$E$65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E-4C66-9F18-EEDC13AB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404111"/>
        <c:axId val="1870403151"/>
      </c:scatterChart>
      <c:valAx>
        <c:axId val="187040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03151"/>
        <c:crosses val="autoZero"/>
        <c:crossBetween val="midCat"/>
      </c:valAx>
      <c:valAx>
        <c:axId val="18704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0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75R'!$C$1</c:f>
              <c:strCache>
                <c:ptCount val="1"/>
                <c:pt idx="0">
                  <c:v>Vb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75R'!$B$2:$B$65</c:f>
              <c:numCache>
                <c:formatCode>General</c:formatCode>
                <c:ptCount val="64"/>
                <c:pt idx="1">
                  <c:v>5.7430000000000003</c:v>
                </c:pt>
                <c:pt idx="2">
                  <c:v>3.93</c:v>
                </c:pt>
                <c:pt idx="3">
                  <c:v>3.9460000000000002</c:v>
                </c:pt>
                <c:pt idx="4">
                  <c:v>3.9460000000000002</c:v>
                </c:pt>
                <c:pt idx="5">
                  <c:v>3.9630000000000001</c:v>
                </c:pt>
                <c:pt idx="6">
                  <c:v>4.0819999999999999</c:v>
                </c:pt>
                <c:pt idx="7">
                  <c:v>4.415</c:v>
                </c:pt>
                <c:pt idx="8">
                  <c:v>4.7809999999999997</c:v>
                </c:pt>
                <c:pt idx="9">
                  <c:v>5.3109999999999999</c:v>
                </c:pt>
                <c:pt idx="10">
                  <c:v>5.7759999999999998</c:v>
                </c:pt>
                <c:pt idx="11">
                  <c:v>6.3140000000000001</c:v>
                </c:pt>
                <c:pt idx="12">
                  <c:v>6.758</c:v>
                </c:pt>
                <c:pt idx="13">
                  <c:v>7.3579999999999997</c:v>
                </c:pt>
                <c:pt idx="14">
                  <c:v>7.8070000000000004</c:v>
                </c:pt>
                <c:pt idx="15">
                  <c:v>8.3659999999999997</c:v>
                </c:pt>
                <c:pt idx="16">
                  <c:v>8.8919999999999995</c:v>
                </c:pt>
                <c:pt idx="17">
                  <c:v>9.5830000000000002</c:v>
                </c:pt>
                <c:pt idx="18">
                  <c:v>10.006</c:v>
                </c:pt>
                <c:pt idx="19">
                  <c:v>10.593999999999999</c:v>
                </c:pt>
                <c:pt idx="20">
                  <c:v>11.276</c:v>
                </c:pt>
                <c:pt idx="21">
                  <c:v>11.782</c:v>
                </c:pt>
                <c:pt idx="22">
                  <c:v>12.041</c:v>
                </c:pt>
                <c:pt idx="23">
                  <c:v>12.645</c:v>
                </c:pt>
                <c:pt idx="24">
                  <c:v>12.896000000000001</c:v>
                </c:pt>
                <c:pt idx="25">
                  <c:v>13.365</c:v>
                </c:pt>
                <c:pt idx="26">
                  <c:v>13.595000000000001</c:v>
                </c:pt>
                <c:pt idx="27">
                  <c:v>14.24</c:v>
                </c:pt>
                <c:pt idx="28">
                  <c:v>14.298</c:v>
                </c:pt>
                <c:pt idx="29">
                  <c:v>14.91</c:v>
                </c:pt>
                <c:pt idx="30">
                  <c:v>14.840999999999999</c:v>
                </c:pt>
                <c:pt idx="31">
                  <c:v>15.407999999999999</c:v>
                </c:pt>
                <c:pt idx="32">
                  <c:v>15.234999999999999</c:v>
                </c:pt>
                <c:pt idx="33">
                  <c:v>15.728</c:v>
                </c:pt>
                <c:pt idx="34">
                  <c:v>15.468999999999999</c:v>
                </c:pt>
                <c:pt idx="35">
                  <c:v>15.852</c:v>
                </c:pt>
                <c:pt idx="36">
                  <c:v>15.56</c:v>
                </c:pt>
                <c:pt idx="37">
                  <c:v>15.868</c:v>
                </c:pt>
                <c:pt idx="38">
                  <c:v>15.506</c:v>
                </c:pt>
                <c:pt idx="39">
                  <c:v>15.773999999999999</c:v>
                </c:pt>
                <c:pt idx="40">
                  <c:v>15.436999999999999</c:v>
                </c:pt>
                <c:pt idx="41">
                  <c:v>15.58</c:v>
                </c:pt>
                <c:pt idx="42">
                  <c:v>15.227</c:v>
                </c:pt>
                <c:pt idx="43">
                  <c:v>15.317</c:v>
                </c:pt>
                <c:pt idx="44">
                  <c:v>14.968</c:v>
                </c:pt>
                <c:pt idx="45">
                  <c:v>15.000999999999999</c:v>
                </c:pt>
                <c:pt idx="46">
                  <c:v>14.725</c:v>
                </c:pt>
                <c:pt idx="47">
                  <c:v>14.676</c:v>
                </c:pt>
                <c:pt idx="48">
                  <c:v>14.413</c:v>
                </c:pt>
                <c:pt idx="49">
                  <c:v>14.29</c:v>
                </c:pt>
                <c:pt idx="50">
                  <c:v>14.051</c:v>
                </c:pt>
                <c:pt idx="51">
                  <c:v>13.952999999999999</c:v>
                </c:pt>
                <c:pt idx="52">
                  <c:v>13.706</c:v>
                </c:pt>
                <c:pt idx="53">
                  <c:v>13.57</c:v>
                </c:pt>
                <c:pt idx="54">
                  <c:v>13.365</c:v>
                </c:pt>
                <c:pt idx="55">
                  <c:v>13.204000000000001</c:v>
                </c:pt>
                <c:pt idx="56">
                  <c:v>13.015000000000001</c:v>
                </c:pt>
                <c:pt idx="57">
                  <c:v>12.863</c:v>
                </c:pt>
                <c:pt idx="58">
                  <c:v>12.678000000000001</c:v>
                </c:pt>
                <c:pt idx="59">
                  <c:v>12.538</c:v>
                </c:pt>
                <c:pt idx="60">
                  <c:v>12.340999999999999</c:v>
                </c:pt>
                <c:pt idx="61">
                  <c:v>12.189</c:v>
                </c:pt>
                <c:pt idx="62">
                  <c:v>12.004</c:v>
                </c:pt>
                <c:pt idx="63">
                  <c:v>11.815</c:v>
                </c:pt>
              </c:numCache>
            </c:numRef>
          </c:xVal>
          <c:yVal>
            <c:numRef>
              <c:f>'Boost_CL 75R'!$C$2:$C$65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0-425A-929D-15C294958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312943"/>
        <c:axId val="1830311983"/>
      </c:scatterChart>
      <c:valAx>
        <c:axId val="183031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311983"/>
        <c:crosses val="autoZero"/>
        <c:crossBetween val="midCat"/>
      </c:valAx>
      <c:valAx>
        <c:axId val="18303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31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'[2]10R'!$H$1</c:f>
              <c:strCache>
                <c:ptCount val="1"/>
                <c:pt idx="0">
                  <c:v>I 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'[2]10R'!$B$2:$B$65</c:f>
              <c:numCache>
                <c:formatCode>General</c:formatCode>
                <c:ptCount val="64"/>
                <c:pt idx="1">
                  <c:v>12.004</c:v>
                </c:pt>
                <c:pt idx="2">
                  <c:v>11.992000000000001</c:v>
                </c:pt>
                <c:pt idx="3">
                  <c:v>11.983000000000001</c:v>
                </c:pt>
                <c:pt idx="4">
                  <c:v>11.978999999999999</c:v>
                </c:pt>
                <c:pt idx="5">
                  <c:v>11.987</c:v>
                </c:pt>
                <c:pt idx="6">
                  <c:v>11.983000000000001</c:v>
                </c:pt>
                <c:pt idx="7">
                  <c:v>11.978999999999999</c:v>
                </c:pt>
                <c:pt idx="8">
                  <c:v>11.967000000000001</c:v>
                </c:pt>
                <c:pt idx="9">
                  <c:v>11.955</c:v>
                </c:pt>
                <c:pt idx="10">
                  <c:v>11.942</c:v>
                </c:pt>
                <c:pt idx="11">
                  <c:v>11.926</c:v>
                </c:pt>
                <c:pt idx="12">
                  <c:v>11.914</c:v>
                </c:pt>
                <c:pt idx="13">
                  <c:v>11.904999999999999</c:v>
                </c:pt>
                <c:pt idx="14">
                  <c:v>11.877000000000001</c:v>
                </c:pt>
                <c:pt idx="15">
                  <c:v>11.852</c:v>
                </c:pt>
                <c:pt idx="16">
                  <c:v>11.831</c:v>
                </c:pt>
                <c:pt idx="17">
                  <c:v>11.798</c:v>
                </c:pt>
                <c:pt idx="18">
                  <c:v>11.766</c:v>
                </c:pt>
                <c:pt idx="19">
                  <c:v>11.757</c:v>
                </c:pt>
                <c:pt idx="20">
                  <c:v>11.715999999999999</c:v>
                </c:pt>
                <c:pt idx="21">
                  <c:v>11.686999999999999</c:v>
                </c:pt>
                <c:pt idx="22">
                  <c:v>11.65</c:v>
                </c:pt>
                <c:pt idx="23">
                  <c:v>11.609</c:v>
                </c:pt>
                <c:pt idx="24">
                  <c:v>11.571999999999999</c:v>
                </c:pt>
                <c:pt idx="25">
                  <c:v>11.523</c:v>
                </c:pt>
                <c:pt idx="26">
                  <c:v>11.481999999999999</c:v>
                </c:pt>
                <c:pt idx="27">
                  <c:v>11.428000000000001</c:v>
                </c:pt>
                <c:pt idx="28">
                  <c:v>11.371</c:v>
                </c:pt>
                <c:pt idx="29">
                  <c:v>11.317</c:v>
                </c:pt>
                <c:pt idx="30">
                  <c:v>11.28</c:v>
                </c:pt>
                <c:pt idx="31">
                  <c:v>11.186</c:v>
                </c:pt>
                <c:pt idx="32">
                  <c:v>11.108000000000001</c:v>
                </c:pt>
                <c:pt idx="33">
                  <c:v>11.016999999999999</c:v>
                </c:pt>
                <c:pt idx="34">
                  <c:v>10.923</c:v>
                </c:pt>
                <c:pt idx="35">
                  <c:v>10.808</c:v>
                </c:pt>
                <c:pt idx="36">
                  <c:v>10.68</c:v>
                </c:pt>
                <c:pt idx="37">
                  <c:v>10.545</c:v>
                </c:pt>
                <c:pt idx="38">
                  <c:v>10.409000000000001</c:v>
                </c:pt>
                <c:pt idx="39">
                  <c:v>10.273</c:v>
                </c:pt>
                <c:pt idx="40">
                  <c:v>10.035</c:v>
                </c:pt>
                <c:pt idx="41">
                  <c:v>9.8949999999999996</c:v>
                </c:pt>
                <c:pt idx="42">
                  <c:v>9.5660000000000007</c:v>
                </c:pt>
                <c:pt idx="43">
                  <c:v>9.4429999999999996</c:v>
                </c:pt>
                <c:pt idx="44">
                  <c:v>9.0150000000000006</c:v>
                </c:pt>
                <c:pt idx="45">
                  <c:v>8.9209999999999994</c:v>
                </c:pt>
                <c:pt idx="46">
                  <c:v>8.452</c:v>
                </c:pt>
                <c:pt idx="47">
                  <c:v>8.3699999999999992</c:v>
                </c:pt>
                <c:pt idx="48">
                  <c:v>7.8479999999999999</c:v>
                </c:pt>
                <c:pt idx="49">
                  <c:v>7.7859999999999996</c:v>
                </c:pt>
                <c:pt idx="50">
                  <c:v>7.2969999999999997</c:v>
                </c:pt>
                <c:pt idx="51">
                  <c:v>7.2389999999999999</c:v>
                </c:pt>
                <c:pt idx="52">
                  <c:v>6.7709999999999999</c:v>
                </c:pt>
                <c:pt idx="53">
                  <c:v>6.7169999999999996</c:v>
                </c:pt>
                <c:pt idx="54">
                  <c:v>6.31</c:v>
                </c:pt>
                <c:pt idx="55">
                  <c:v>6.29</c:v>
                </c:pt>
                <c:pt idx="56">
                  <c:v>5.9320000000000004</c:v>
                </c:pt>
                <c:pt idx="57">
                  <c:v>5.8579999999999997</c:v>
                </c:pt>
                <c:pt idx="58">
                  <c:v>5.5990000000000002</c:v>
                </c:pt>
                <c:pt idx="59">
                  <c:v>5.5369999999999999</c:v>
                </c:pt>
                <c:pt idx="60">
                  <c:v>5.3109999999999999</c:v>
                </c:pt>
                <c:pt idx="61">
                  <c:v>5.2409999999999997</c:v>
                </c:pt>
                <c:pt idx="62">
                  <c:v>5.1180000000000003</c:v>
                </c:pt>
                <c:pt idx="63">
                  <c:v>5.101</c:v>
                </c:pt>
              </c:numCache>
            </c:numRef>
          </c:xVal>
          <c:yVal>
            <c:numRef>
              <c:f>'[2]10R'!$H$2:$H$65</c:f>
              <c:numCache>
                <c:formatCode>General</c:formatCode>
                <c:ptCount val="64"/>
                <c:pt idx="0">
                  <c:v>0</c:v>
                </c:pt>
                <c:pt idx="1">
                  <c:v>-1.4720521253630623E-5</c:v>
                </c:pt>
                <c:pt idx="2">
                  <c:v>5.0448552216852591E-4</c:v>
                </c:pt>
                <c:pt idx="3">
                  <c:v>2.6570389838422811E-3</c:v>
                </c:pt>
                <c:pt idx="4">
                  <c:v>4.6598162462776656E-3</c:v>
                </c:pt>
                <c:pt idx="5">
                  <c:v>7.2781995120683703E-3</c:v>
                </c:pt>
                <c:pt idx="6">
                  <c:v>1.0516038886228854E-2</c:v>
                </c:pt>
                <c:pt idx="7">
                  <c:v>1.4530762361707082E-2</c:v>
                </c:pt>
                <c:pt idx="8">
                  <c:v>1.9442020819649922E-2</c:v>
                </c:pt>
                <c:pt idx="9">
                  <c:v>2.4866026374865211E-2</c:v>
                </c:pt>
                <c:pt idx="10">
                  <c:v>3.0821249236275366E-2</c:v>
                </c:pt>
                <c:pt idx="11">
                  <c:v>3.7508555366404538E-2</c:v>
                </c:pt>
                <c:pt idx="12">
                  <c:v>4.5041335982326909E-2</c:v>
                </c:pt>
                <c:pt idx="13">
                  <c:v>5.1847163901669283E-2</c:v>
                </c:pt>
                <c:pt idx="14">
                  <c:v>6.112635994126437E-2</c:v>
                </c:pt>
                <c:pt idx="15">
                  <c:v>7.0467998138028912E-2</c:v>
                </c:pt>
                <c:pt idx="16">
                  <c:v>8.027465233946271E-2</c:v>
                </c:pt>
                <c:pt idx="17">
                  <c:v>9.0628127201005312E-2</c:v>
                </c:pt>
                <c:pt idx="18">
                  <c:v>0.10251825028599332</c:v>
                </c:pt>
                <c:pt idx="19">
                  <c:v>0.1144179378627259</c:v>
                </c:pt>
                <c:pt idx="20">
                  <c:v>0.12659963628802429</c:v>
                </c:pt>
                <c:pt idx="21">
                  <c:v>0.13926100282107409</c:v>
                </c:pt>
                <c:pt idx="22">
                  <c:v>0.15400492701834109</c:v>
                </c:pt>
                <c:pt idx="23">
                  <c:v>0.16805985137508656</c:v>
                </c:pt>
                <c:pt idx="24">
                  <c:v>0.18249050834969599</c:v>
                </c:pt>
                <c:pt idx="25">
                  <c:v>0.19927977025168953</c:v>
                </c:pt>
                <c:pt idx="26">
                  <c:v>0.21385928885000166</c:v>
                </c:pt>
                <c:pt idx="27">
                  <c:v>0.23075958073358649</c:v>
                </c:pt>
                <c:pt idx="28">
                  <c:v>0.24717112691509735</c:v>
                </c:pt>
                <c:pt idx="29">
                  <c:v>0.26420721224082722</c:v>
                </c:pt>
                <c:pt idx="30">
                  <c:v>0.28048699824819789</c:v>
                </c:pt>
                <c:pt idx="31">
                  <c:v>0.29805593087999399</c:v>
                </c:pt>
                <c:pt idx="32">
                  <c:v>0.3195001821410301</c:v>
                </c:pt>
                <c:pt idx="33">
                  <c:v>0.3358075542000703</c:v>
                </c:pt>
                <c:pt idx="34">
                  <c:v>0.35328752402265928</c:v>
                </c:pt>
                <c:pt idx="35">
                  <c:v>0.37038851870480105</c:v>
                </c:pt>
                <c:pt idx="36">
                  <c:v>0.38786921582810008</c:v>
                </c:pt>
                <c:pt idx="37">
                  <c:v>0.40577026561022145</c:v>
                </c:pt>
                <c:pt idx="38">
                  <c:v>0.41981930604970319</c:v>
                </c:pt>
                <c:pt idx="39">
                  <c:v>0.43650467658499081</c:v>
                </c:pt>
                <c:pt idx="40">
                  <c:v>0.44811433990002442</c:v>
                </c:pt>
                <c:pt idx="41">
                  <c:v>0.4647061082124268</c:v>
                </c:pt>
                <c:pt idx="42">
                  <c:v>0.47269815004739191</c:v>
                </c:pt>
                <c:pt idx="43">
                  <c:v>0.48713321199668103</c:v>
                </c:pt>
                <c:pt idx="44">
                  <c:v>0.49159898382527301</c:v>
                </c:pt>
                <c:pt idx="45">
                  <c:v>0.50457623742645175</c:v>
                </c:pt>
                <c:pt idx="46">
                  <c:v>0.50405583560335043</c:v>
                </c:pt>
                <c:pt idx="47">
                  <c:v>0.51730494566360952</c:v>
                </c:pt>
                <c:pt idx="48">
                  <c:v>0.51041877199347208</c:v>
                </c:pt>
                <c:pt idx="49">
                  <c:v>0.52428983784595584</c:v>
                </c:pt>
                <c:pt idx="50">
                  <c:v>0.51582770687703838</c:v>
                </c:pt>
                <c:pt idx="51">
                  <c:v>0.52721358392180395</c:v>
                </c:pt>
                <c:pt idx="52">
                  <c:v>0.51936828479549901</c:v>
                </c:pt>
                <c:pt idx="53">
                  <c:v>0.5288255576867722</c:v>
                </c:pt>
                <c:pt idx="54">
                  <c:v>0.52102886687408079</c:v>
                </c:pt>
                <c:pt idx="55">
                  <c:v>0.52634965912178899</c:v>
                </c:pt>
                <c:pt idx="56">
                  <c:v>0.5222530774261146</c:v>
                </c:pt>
                <c:pt idx="57">
                  <c:v>0.53178621646343061</c:v>
                </c:pt>
                <c:pt idx="58">
                  <c:v>0.52132844633815589</c:v>
                </c:pt>
                <c:pt idx="59">
                  <c:v>0.52507429395836058</c:v>
                </c:pt>
                <c:pt idx="60">
                  <c:v>0.51655967256344892</c:v>
                </c:pt>
                <c:pt idx="61">
                  <c:v>0.51786263423191869</c:v>
                </c:pt>
                <c:pt idx="62">
                  <c:v>0.50236055637508648</c:v>
                </c:pt>
                <c:pt idx="63">
                  <c:v>0.49434049539604402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C-4F6A-87FD-D26F57F16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85839"/>
        <c:axId val="534784879"/>
      </c:scatterChart>
      <c:valAx>
        <c:axId val="53478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4879"/>
        <c:crosses val="autoZero"/>
        <c:crossBetween val="midCat"/>
      </c:valAx>
      <c:valAx>
        <c:axId val="5347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'[2]10R'!$G$1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'[2]10R'!$B$2:$B$65</c:f>
              <c:numCache>
                <c:formatCode>General</c:formatCode>
                <c:ptCount val="64"/>
                <c:pt idx="1">
                  <c:v>12.004</c:v>
                </c:pt>
                <c:pt idx="2">
                  <c:v>11.992000000000001</c:v>
                </c:pt>
                <c:pt idx="3">
                  <c:v>11.983000000000001</c:v>
                </c:pt>
                <c:pt idx="4">
                  <c:v>11.978999999999999</c:v>
                </c:pt>
                <c:pt idx="5">
                  <c:v>11.987</c:v>
                </c:pt>
                <c:pt idx="6">
                  <c:v>11.983000000000001</c:v>
                </c:pt>
                <c:pt idx="7">
                  <c:v>11.978999999999999</c:v>
                </c:pt>
                <c:pt idx="8">
                  <c:v>11.967000000000001</c:v>
                </c:pt>
                <c:pt idx="9">
                  <c:v>11.955</c:v>
                </c:pt>
                <c:pt idx="10">
                  <c:v>11.942</c:v>
                </c:pt>
                <c:pt idx="11">
                  <c:v>11.926</c:v>
                </c:pt>
                <c:pt idx="12">
                  <c:v>11.914</c:v>
                </c:pt>
                <c:pt idx="13">
                  <c:v>11.904999999999999</c:v>
                </c:pt>
                <c:pt idx="14">
                  <c:v>11.877000000000001</c:v>
                </c:pt>
                <c:pt idx="15">
                  <c:v>11.852</c:v>
                </c:pt>
                <c:pt idx="16">
                  <c:v>11.831</c:v>
                </c:pt>
                <c:pt idx="17">
                  <c:v>11.798</c:v>
                </c:pt>
                <c:pt idx="18">
                  <c:v>11.766</c:v>
                </c:pt>
                <c:pt idx="19">
                  <c:v>11.757</c:v>
                </c:pt>
                <c:pt idx="20">
                  <c:v>11.715999999999999</c:v>
                </c:pt>
                <c:pt idx="21">
                  <c:v>11.686999999999999</c:v>
                </c:pt>
                <c:pt idx="22">
                  <c:v>11.65</c:v>
                </c:pt>
                <c:pt idx="23">
                  <c:v>11.609</c:v>
                </c:pt>
                <c:pt idx="24">
                  <c:v>11.571999999999999</c:v>
                </c:pt>
                <c:pt idx="25">
                  <c:v>11.523</c:v>
                </c:pt>
                <c:pt idx="26">
                  <c:v>11.481999999999999</c:v>
                </c:pt>
                <c:pt idx="27">
                  <c:v>11.428000000000001</c:v>
                </c:pt>
                <c:pt idx="28">
                  <c:v>11.371</c:v>
                </c:pt>
                <c:pt idx="29">
                  <c:v>11.317</c:v>
                </c:pt>
                <c:pt idx="30">
                  <c:v>11.28</c:v>
                </c:pt>
                <c:pt idx="31">
                  <c:v>11.186</c:v>
                </c:pt>
                <c:pt idx="32">
                  <c:v>11.108000000000001</c:v>
                </c:pt>
                <c:pt idx="33">
                  <c:v>11.016999999999999</c:v>
                </c:pt>
                <c:pt idx="34">
                  <c:v>10.923</c:v>
                </c:pt>
                <c:pt idx="35">
                  <c:v>10.808</c:v>
                </c:pt>
                <c:pt idx="36">
                  <c:v>10.68</c:v>
                </c:pt>
                <c:pt idx="37">
                  <c:v>10.545</c:v>
                </c:pt>
                <c:pt idx="38">
                  <c:v>10.409000000000001</c:v>
                </c:pt>
                <c:pt idx="39">
                  <c:v>10.273</c:v>
                </c:pt>
                <c:pt idx="40">
                  <c:v>10.035</c:v>
                </c:pt>
                <c:pt idx="41">
                  <c:v>9.8949999999999996</c:v>
                </c:pt>
                <c:pt idx="42">
                  <c:v>9.5660000000000007</c:v>
                </c:pt>
                <c:pt idx="43">
                  <c:v>9.4429999999999996</c:v>
                </c:pt>
                <c:pt idx="44">
                  <c:v>9.0150000000000006</c:v>
                </c:pt>
                <c:pt idx="45">
                  <c:v>8.9209999999999994</c:v>
                </c:pt>
                <c:pt idx="46">
                  <c:v>8.452</c:v>
                </c:pt>
                <c:pt idx="47">
                  <c:v>8.3699999999999992</c:v>
                </c:pt>
                <c:pt idx="48">
                  <c:v>7.8479999999999999</c:v>
                </c:pt>
                <c:pt idx="49">
                  <c:v>7.7859999999999996</c:v>
                </c:pt>
                <c:pt idx="50">
                  <c:v>7.2969999999999997</c:v>
                </c:pt>
                <c:pt idx="51">
                  <c:v>7.2389999999999999</c:v>
                </c:pt>
                <c:pt idx="52">
                  <c:v>6.7709999999999999</c:v>
                </c:pt>
                <c:pt idx="53">
                  <c:v>6.7169999999999996</c:v>
                </c:pt>
                <c:pt idx="54">
                  <c:v>6.31</c:v>
                </c:pt>
                <c:pt idx="55">
                  <c:v>6.29</c:v>
                </c:pt>
                <c:pt idx="56">
                  <c:v>5.9320000000000004</c:v>
                </c:pt>
                <c:pt idx="57">
                  <c:v>5.8579999999999997</c:v>
                </c:pt>
                <c:pt idx="58">
                  <c:v>5.5990000000000002</c:v>
                </c:pt>
                <c:pt idx="59">
                  <c:v>5.5369999999999999</c:v>
                </c:pt>
                <c:pt idx="60">
                  <c:v>5.3109999999999999</c:v>
                </c:pt>
                <c:pt idx="61">
                  <c:v>5.2409999999999997</c:v>
                </c:pt>
                <c:pt idx="62">
                  <c:v>5.1180000000000003</c:v>
                </c:pt>
                <c:pt idx="63">
                  <c:v>5.101</c:v>
                </c:pt>
              </c:numCache>
            </c:numRef>
          </c:xVal>
          <c:yVal>
            <c:numRef>
              <c:f>'[2]10R'!$G$2:$G$65</c:f>
              <c:numCache>
                <c:formatCode>General</c:formatCode>
                <c:ptCount val="64"/>
                <c:pt idx="0">
                  <c:v>0</c:v>
                </c:pt>
                <c:pt idx="1">
                  <c:v>-1.7670513712858199E-4</c:v>
                </c:pt>
                <c:pt idx="2">
                  <c:v>6.0497903818449638E-3</c:v>
                </c:pt>
                <c:pt idx="3">
                  <c:v>3.1839298143382058E-2</c:v>
                </c:pt>
                <c:pt idx="4">
                  <c:v>5.5819938814160155E-2</c:v>
                </c:pt>
                <c:pt idx="5">
                  <c:v>8.7243777551163554E-2</c:v>
                </c:pt>
                <c:pt idx="6">
                  <c:v>0.12601369397368037</c:v>
                </c:pt>
                <c:pt idx="7">
                  <c:v>0.17406400233088912</c:v>
                </c:pt>
                <c:pt idx="8">
                  <c:v>0.23266266314875064</c:v>
                </c:pt>
                <c:pt idx="9">
                  <c:v>0.29727334531151361</c:v>
                </c:pt>
                <c:pt idx="10">
                  <c:v>0.36806735837960042</c:v>
                </c:pt>
                <c:pt idx="11">
                  <c:v>0.4473270312997405</c:v>
                </c:pt>
                <c:pt idx="12">
                  <c:v>0.53662247689344278</c:v>
                </c:pt>
                <c:pt idx="13">
                  <c:v>0.61724048624937278</c:v>
                </c:pt>
                <c:pt idx="14">
                  <c:v>0.72599777702239698</c:v>
                </c:pt>
                <c:pt idx="15">
                  <c:v>0.83518671393191868</c:v>
                </c:pt>
                <c:pt idx="16">
                  <c:v>0.94972941182818327</c:v>
                </c:pt>
                <c:pt idx="17">
                  <c:v>1.0692306447174607</c:v>
                </c:pt>
                <c:pt idx="18">
                  <c:v>1.2062297328649974</c:v>
                </c:pt>
                <c:pt idx="19">
                  <c:v>1.3452116954520683</c:v>
                </c:pt>
                <c:pt idx="20">
                  <c:v>1.4832413387504924</c:v>
                </c:pt>
                <c:pt idx="21">
                  <c:v>1.6275433399698929</c:v>
                </c:pt>
                <c:pt idx="22">
                  <c:v>1.7941573997636737</c:v>
                </c:pt>
                <c:pt idx="23">
                  <c:v>1.9510068146133799</c:v>
                </c:pt>
                <c:pt idx="24">
                  <c:v>2.111780162622682</c:v>
                </c:pt>
                <c:pt idx="25">
                  <c:v>2.2963007926102184</c:v>
                </c:pt>
                <c:pt idx="26">
                  <c:v>2.4555323545757188</c:v>
                </c:pt>
                <c:pt idx="27">
                  <c:v>2.6371204886234265</c:v>
                </c:pt>
                <c:pt idx="28">
                  <c:v>2.8105828841515721</c:v>
                </c:pt>
                <c:pt idx="29">
                  <c:v>2.9900330209294417</c:v>
                </c:pt>
                <c:pt idx="30">
                  <c:v>3.1638933402396718</c:v>
                </c:pt>
                <c:pt idx="31">
                  <c:v>3.3340536428236129</c:v>
                </c:pt>
                <c:pt idx="32">
                  <c:v>3.5490080232225623</c:v>
                </c:pt>
                <c:pt idx="33">
                  <c:v>3.6995918246221744</c:v>
                </c:pt>
                <c:pt idx="34">
                  <c:v>3.8589596248995073</c:v>
                </c:pt>
                <c:pt idx="35">
                  <c:v>4.0031591101614898</c:v>
                </c:pt>
                <c:pt idx="36">
                  <c:v>4.1424432250441088</c:v>
                </c:pt>
                <c:pt idx="37">
                  <c:v>4.2788474508597849</c:v>
                </c:pt>
                <c:pt idx="38">
                  <c:v>4.3698991566713605</c:v>
                </c:pt>
                <c:pt idx="39">
                  <c:v>4.4842125425576107</c:v>
                </c:pt>
                <c:pt idx="40">
                  <c:v>4.4968274008967448</c:v>
                </c:pt>
                <c:pt idx="41">
                  <c:v>4.5982669407619632</c:v>
                </c:pt>
                <c:pt idx="42">
                  <c:v>4.5218305033533515</c:v>
                </c:pt>
                <c:pt idx="43">
                  <c:v>4.5999989208846586</c:v>
                </c:pt>
                <c:pt idx="44">
                  <c:v>4.4317648391848365</c:v>
                </c:pt>
                <c:pt idx="45">
                  <c:v>4.5013246140813754</c:v>
                </c:pt>
                <c:pt idx="46">
                  <c:v>4.2602799225195183</c:v>
                </c:pt>
                <c:pt idx="47">
                  <c:v>4.3298423952044116</c:v>
                </c:pt>
                <c:pt idx="48">
                  <c:v>4.0057665226047687</c:v>
                </c:pt>
                <c:pt idx="49">
                  <c:v>4.0821206774686116</c:v>
                </c:pt>
                <c:pt idx="50">
                  <c:v>3.7639947770817486</c:v>
                </c:pt>
                <c:pt idx="51">
                  <c:v>3.8164991340099386</c:v>
                </c:pt>
                <c:pt idx="52">
                  <c:v>3.5166426563503239</c:v>
                </c:pt>
                <c:pt idx="53">
                  <c:v>3.5521212709820489</c:v>
                </c:pt>
                <c:pt idx="54">
                  <c:v>3.2876921499754497</c:v>
                </c:pt>
                <c:pt idx="55">
                  <c:v>3.3107393558760529</c:v>
                </c:pt>
                <c:pt idx="56">
                  <c:v>3.0980052552917119</c:v>
                </c:pt>
                <c:pt idx="57">
                  <c:v>3.1152036560427763</c:v>
                </c:pt>
                <c:pt idx="58">
                  <c:v>2.918917971047335</c:v>
                </c:pt>
                <c:pt idx="59">
                  <c:v>2.9073363656474425</c:v>
                </c:pt>
                <c:pt idx="60">
                  <c:v>2.7434484209844769</c:v>
                </c:pt>
                <c:pt idx="61">
                  <c:v>2.7141180660094855</c:v>
                </c:pt>
                <c:pt idx="62">
                  <c:v>2.5710813275276929</c:v>
                </c:pt>
                <c:pt idx="63">
                  <c:v>2.5216308670152205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A-4656-BA1B-4AC25B22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86799"/>
        <c:axId val="494411359"/>
      </c:scatterChart>
      <c:valAx>
        <c:axId val="53478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11359"/>
        <c:crosses val="autoZero"/>
        <c:crossBetween val="midCat"/>
      </c:valAx>
      <c:valAx>
        <c:axId val="4944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'[2]10R'!$E$1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'[2]10R'!$A$2:$A$65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'[2]10R'!$E$2:$E$65</c:f>
              <c:numCache>
                <c:formatCode>General</c:formatCode>
                <c:ptCount val="64"/>
                <c:pt idx="1">
                  <c:v>-1.3100000000000001E-4</c:v>
                </c:pt>
                <c:pt idx="2">
                  <c:v>4.4850000000000003E-3</c:v>
                </c:pt>
                <c:pt idx="3">
                  <c:v>2.3604E-2</c:v>
                </c:pt>
                <c:pt idx="4">
                  <c:v>4.1382000000000002E-2</c:v>
                </c:pt>
                <c:pt idx="5">
                  <c:v>6.4677999999999999E-2</c:v>
                </c:pt>
                <c:pt idx="6">
                  <c:v>9.3420000000000003E-2</c:v>
                </c:pt>
                <c:pt idx="7">
                  <c:v>0.12904199999999999</c:v>
                </c:pt>
                <c:pt idx="8">
                  <c:v>0.172484</c:v>
                </c:pt>
                <c:pt idx="9">
                  <c:v>0.220383</c:v>
                </c:pt>
                <c:pt idx="10">
                  <c:v>0.272866</c:v>
                </c:pt>
                <c:pt idx="11">
                  <c:v>0.331625</c:v>
                </c:pt>
                <c:pt idx="12">
                  <c:v>0.39782400000000001</c:v>
                </c:pt>
                <c:pt idx="13">
                  <c:v>0.45759</c:v>
                </c:pt>
                <c:pt idx="14">
                  <c:v>0.53821699999999995</c:v>
                </c:pt>
                <c:pt idx="15">
                  <c:v>0.61916400000000005</c:v>
                </c:pt>
                <c:pt idx="16">
                  <c:v>0.70408000000000004</c:v>
                </c:pt>
                <c:pt idx="17">
                  <c:v>0.79267200000000004</c:v>
                </c:pt>
                <c:pt idx="18">
                  <c:v>0.89423600000000003</c:v>
                </c:pt>
                <c:pt idx="19">
                  <c:v>0.99726999999999999</c:v>
                </c:pt>
                <c:pt idx="20">
                  <c:v>1.0995980000000001</c:v>
                </c:pt>
                <c:pt idx="21">
                  <c:v>1.2065760000000001</c:v>
                </c:pt>
                <c:pt idx="22">
                  <c:v>1.330095</c:v>
                </c:pt>
                <c:pt idx="23">
                  <c:v>1.446375</c:v>
                </c:pt>
                <c:pt idx="24">
                  <c:v>1.565564</c:v>
                </c:pt>
                <c:pt idx="25">
                  <c:v>1.702358</c:v>
                </c:pt>
                <c:pt idx="26">
                  <c:v>1.8204039999999999</c:v>
                </c:pt>
                <c:pt idx="27">
                  <c:v>1.9550240000000001</c:v>
                </c:pt>
                <c:pt idx="28">
                  <c:v>2.0836199999999998</c:v>
                </c:pt>
                <c:pt idx="29">
                  <c:v>2.2166549999999998</c:v>
                </c:pt>
                <c:pt idx="30">
                  <c:v>2.3455460000000001</c:v>
                </c:pt>
                <c:pt idx="31">
                  <c:v>2.4716939999999998</c:v>
                </c:pt>
                <c:pt idx="32">
                  <c:v>2.6310500000000001</c:v>
                </c:pt>
                <c:pt idx="33">
                  <c:v>2.7426849999999998</c:v>
                </c:pt>
                <c:pt idx="34">
                  <c:v>2.8608319999999998</c:v>
                </c:pt>
                <c:pt idx="35">
                  <c:v>2.9677340000000001</c:v>
                </c:pt>
                <c:pt idx="36">
                  <c:v>3.0709919999999999</c:v>
                </c:pt>
                <c:pt idx="37">
                  <c:v>3.1721149999999998</c:v>
                </c:pt>
                <c:pt idx="38">
                  <c:v>3.2396159999999998</c:v>
                </c:pt>
                <c:pt idx="39">
                  <c:v>3.3243619999999998</c:v>
                </c:pt>
                <c:pt idx="40">
                  <c:v>3.3337140000000001</c:v>
                </c:pt>
                <c:pt idx="41">
                  <c:v>3.4089160000000001</c:v>
                </c:pt>
                <c:pt idx="42">
                  <c:v>3.3522500000000002</c:v>
                </c:pt>
                <c:pt idx="43">
                  <c:v>3.4102000000000001</c:v>
                </c:pt>
                <c:pt idx="44">
                  <c:v>3.2854800000000002</c:v>
                </c:pt>
                <c:pt idx="45">
                  <c:v>3.3370479999999998</c:v>
                </c:pt>
                <c:pt idx="46">
                  <c:v>3.15835</c:v>
                </c:pt>
                <c:pt idx="47">
                  <c:v>3.2099199999999999</c:v>
                </c:pt>
                <c:pt idx="48">
                  <c:v>2.9696669999999998</c:v>
                </c:pt>
                <c:pt idx="49">
                  <c:v>3.0262720000000001</c:v>
                </c:pt>
                <c:pt idx="50">
                  <c:v>2.7904300000000002</c:v>
                </c:pt>
                <c:pt idx="51">
                  <c:v>2.8293539999999999</c:v>
                </c:pt>
                <c:pt idx="52">
                  <c:v>2.607056</c:v>
                </c:pt>
                <c:pt idx="53">
                  <c:v>2.6333579999999999</c:v>
                </c:pt>
                <c:pt idx="54">
                  <c:v>2.4373239999999998</c:v>
                </c:pt>
                <c:pt idx="55">
                  <c:v>2.4544100000000002</c:v>
                </c:pt>
                <c:pt idx="56">
                  <c:v>2.2967</c:v>
                </c:pt>
                <c:pt idx="57">
                  <c:v>2.30945</c:v>
                </c:pt>
                <c:pt idx="58">
                  <c:v>2.1639339999999998</c:v>
                </c:pt>
                <c:pt idx="59">
                  <c:v>2.155348</c:v>
                </c:pt>
                <c:pt idx="60">
                  <c:v>2.0338500000000002</c:v>
                </c:pt>
                <c:pt idx="61">
                  <c:v>2.0121060000000002</c:v>
                </c:pt>
                <c:pt idx="62">
                  <c:v>1.906066</c:v>
                </c:pt>
                <c:pt idx="63">
                  <c:v>1.8694059999999999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9-4714-9E80-6E113948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520623"/>
        <c:axId val="538850063"/>
      </c:scatterChart>
      <c:valAx>
        <c:axId val="90352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50063"/>
        <c:crosses val="autoZero"/>
        <c:crossBetween val="midCat"/>
      </c:valAx>
      <c:valAx>
        <c:axId val="5388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2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[3]Boost_CL!$I$1</c:f>
              <c:strCache>
                <c:ptCount val="1"/>
                <c:pt idx="0">
                  <c:v>I 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[3]Boost_CL!$B$2:$B$65</c:f>
              <c:numCache>
                <c:formatCode>General</c:formatCode>
                <c:ptCount val="64"/>
                <c:pt idx="0">
                  <c:v>4.7270000000000003</c:v>
                </c:pt>
                <c:pt idx="1">
                  <c:v>12.16</c:v>
                </c:pt>
                <c:pt idx="2">
                  <c:v>12.201000000000001</c:v>
                </c:pt>
                <c:pt idx="3">
                  <c:v>12.193</c:v>
                </c:pt>
                <c:pt idx="4">
                  <c:v>12.189</c:v>
                </c:pt>
                <c:pt idx="5">
                  <c:v>12.172000000000001</c:v>
                </c:pt>
                <c:pt idx="6">
                  <c:v>12.135</c:v>
                </c:pt>
                <c:pt idx="7">
                  <c:v>12.127000000000001</c:v>
                </c:pt>
                <c:pt idx="8">
                  <c:v>12.082000000000001</c:v>
                </c:pt>
                <c:pt idx="9">
                  <c:v>12.041</c:v>
                </c:pt>
                <c:pt idx="10">
                  <c:v>11.992000000000001</c:v>
                </c:pt>
                <c:pt idx="11">
                  <c:v>11.95</c:v>
                </c:pt>
                <c:pt idx="12">
                  <c:v>11.881</c:v>
                </c:pt>
                <c:pt idx="13">
                  <c:v>11.815</c:v>
                </c:pt>
                <c:pt idx="14">
                  <c:v>11.724</c:v>
                </c:pt>
                <c:pt idx="15">
                  <c:v>11.638</c:v>
                </c:pt>
                <c:pt idx="16">
                  <c:v>11.547000000000001</c:v>
                </c:pt>
                <c:pt idx="17">
                  <c:v>11.432</c:v>
                </c:pt>
                <c:pt idx="18">
                  <c:v>11.292999999999999</c:v>
                </c:pt>
                <c:pt idx="19">
                  <c:v>11.141</c:v>
                </c:pt>
                <c:pt idx="20">
                  <c:v>10.927</c:v>
                </c:pt>
                <c:pt idx="21">
                  <c:v>10.688000000000001</c:v>
                </c:pt>
                <c:pt idx="22">
                  <c:v>10.429</c:v>
                </c:pt>
                <c:pt idx="23">
                  <c:v>10.084</c:v>
                </c:pt>
                <c:pt idx="24">
                  <c:v>9.7059999999999995</c:v>
                </c:pt>
                <c:pt idx="25">
                  <c:v>9.2579999999999991</c:v>
                </c:pt>
                <c:pt idx="26">
                  <c:v>8.8339999999999996</c:v>
                </c:pt>
                <c:pt idx="27">
                  <c:v>8.2919999999999998</c:v>
                </c:pt>
                <c:pt idx="28">
                  <c:v>7.8639999999999999</c:v>
                </c:pt>
                <c:pt idx="29">
                  <c:v>7.367</c:v>
                </c:pt>
                <c:pt idx="30">
                  <c:v>6.9470000000000001</c:v>
                </c:pt>
                <c:pt idx="31">
                  <c:v>6.4829999999999997</c:v>
                </c:pt>
                <c:pt idx="32">
                  <c:v>6.15</c:v>
                </c:pt>
                <c:pt idx="33">
                  <c:v>5.8250000000000002</c:v>
                </c:pt>
                <c:pt idx="34">
                  <c:v>5.5949999999999998</c:v>
                </c:pt>
                <c:pt idx="35">
                  <c:v>5.4020000000000001</c:v>
                </c:pt>
                <c:pt idx="36">
                  <c:v>5.1959999999999997</c:v>
                </c:pt>
                <c:pt idx="37">
                  <c:v>5.0810000000000004</c:v>
                </c:pt>
                <c:pt idx="38">
                  <c:v>4.9820000000000002</c:v>
                </c:pt>
                <c:pt idx="39">
                  <c:v>4.9370000000000003</c:v>
                </c:pt>
                <c:pt idx="40">
                  <c:v>4.867</c:v>
                </c:pt>
                <c:pt idx="41">
                  <c:v>4.8380000000000001</c:v>
                </c:pt>
                <c:pt idx="42">
                  <c:v>4.806</c:v>
                </c:pt>
                <c:pt idx="43">
                  <c:v>4.7850000000000001</c:v>
                </c:pt>
                <c:pt idx="44">
                  <c:v>4.7519999999999998</c:v>
                </c:pt>
                <c:pt idx="45">
                  <c:v>4.7229999999999999</c:v>
                </c:pt>
                <c:pt idx="46">
                  <c:v>4.7270000000000003</c:v>
                </c:pt>
                <c:pt idx="47">
                  <c:v>4.7149999999999999</c:v>
                </c:pt>
                <c:pt idx="48">
                  <c:v>4.7030000000000003</c:v>
                </c:pt>
                <c:pt idx="49">
                  <c:v>4.67</c:v>
                </c:pt>
                <c:pt idx="50">
                  <c:v>4.6539999999999999</c:v>
                </c:pt>
                <c:pt idx="51">
                  <c:v>4.641</c:v>
                </c:pt>
                <c:pt idx="52">
                  <c:v>4.625</c:v>
                </c:pt>
                <c:pt idx="53">
                  <c:v>4.6210000000000004</c:v>
                </c:pt>
                <c:pt idx="54">
                  <c:v>4.6079999999999997</c:v>
                </c:pt>
                <c:pt idx="55">
                  <c:v>4.6120000000000001</c:v>
                </c:pt>
                <c:pt idx="56">
                  <c:v>4.6120000000000001</c:v>
                </c:pt>
                <c:pt idx="57">
                  <c:v>4.5999999999999996</c:v>
                </c:pt>
                <c:pt idx="58">
                  <c:v>4.5919999999999996</c:v>
                </c:pt>
                <c:pt idx="59">
                  <c:v>4.5880000000000001</c:v>
                </c:pt>
                <c:pt idx="60">
                  <c:v>4.5919999999999996</c:v>
                </c:pt>
                <c:pt idx="61">
                  <c:v>4.6040000000000001</c:v>
                </c:pt>
                <c:pt idx="62">
                  <c:v>4.6079999999999997</c:v>
                </c:pt>
                <c:pt idx="63">
                  <c:v>4.633</c:v>
                </c:pt>
              </c:numCache>
            </c:numRef>
          </c:xVal>
          <c:yVal>
            <c:numRef>
              <c:f>[3]Boost_CL!$I$2:$I$65</c:f>
              <c:numCache>
                <c:formatCode>General</c:formatCode>
                <c:ptCount val="64"/>
                <c:pt idx="0">
                  <c:v>0.15661531466560832</c:v>
                </c:pt>
                <c:pt idx="1">
                  <c:v>-4.6138358900436034E-5</c:v>
                </c:pt>
                <c:pt idx="2">
                  <c:v>1.7435340827550504E-3</c:v>
                </c:pt>
                <c:pt idx="3">
                  <c:v>6.7785721978523951E-3</c:v>
                </c:pt>
                <c:pt idx="4">
                  <c:v>1.2749170105024786E-2</c:v>
                </c:pt>
                <c:pt idx="5">
                  <c:v>2.1039709977620346E-2</c:v>
                </c:pt>
                <c:pt idx="6">
                  <c:v>3.1278969986393838E-2</c:v>
                </c:pt>
                <c:pt idx="7">
                  <c:v>4.3805623201424823E-2</c:v>
                </c:pt>
                <c:pt idx="8">
                  <c:v>5.9579939072198593E-2</c:v>
                </c:pt>
                <c:pt idx="9">
                  <c:v>7.678785062790254E-2</c:v>
                </c:pt>
                <c:pt idx="10">
                  <c:v>9.5364770020915451E-2</c:v>
                </c:pt>
                <c:pt idx="11">
                  <c:v>0.11640757577919822</c:v>
                </c:pt>
                <c:pt idx="12">
                  <c:v>0.14329941196215615</c:v>
                </c:pt>
                <c:pt idx="13">
                  <c:v>0.16472621873965743</c:v>
                </c:pt>
                <c:pt idx="14">
                  <c:v>0.18746535855614971</c:v>
                </c:pt>
                <c:pt idx="15">
                  <c:v>0.21603465928497614</c:v>
                </c:pt>
                <c:pt idx="16">
                  <c:v>0.24493742996549348</c:v>
                </c:pt>
                <c:pt idx="17">
                  <c:v>0.27269422005522359</c:v>
                </c:pt>
                <c:pt idx="18">
                  <c:v>0.3063552087727055</c:v>
                </c:pt>
                <c:pt idx="19">
                  <c:v>0.33178787090457224</c:v>
                </c:pt>
                <c:pt idx="20">
                  <c:v>0.36800928975092778</c:v>
                </c:pt>
                <c:pt idx="21">
                  <c:v>0.39949602561817954</c:v>
                </c:pt>
                <c:pt idx="22">
                  <c:v>0.42530882039490586</c:v>
                </c:pt>
                <c:pt idx="23">
                  <c:v>0.4507796182943461</c:v>
                </c:pt>
                <c:pt idx="24">
                  <c:v>0.47393371978138299</c:v>
                </c:pt>
                <c:pt idx="25">
                  <c:v>0.48750518984177893</c:v>
                </c:pt>
                <c:pt idx="26">
                  <c:v>0.50566311107820938</c:v>
                </c:pt>
                <c:pt idx="27">
                  <c:v>0.51592376551641639</c:v>
                </c:pt>
                <c:pt idx="28">
                  <c:v>0.52335934628302716</c:v>
                </c:pt>
                <c:pt idx="29">
                  <c:v>0.5254279841899554</c:v>
                </c:pt>
                <c:pt idx="30">
                  <c:v>0.53291501131069086</c:v>
                </c:pt>
                <c:pt idx="31">
                  <c:v>0.52964721800737591</c:v>
                </c:pt>
                <c:pt idx="32">
                  <c:v>0.53155424768028792</c:v>
                </c:pt>
                <c:pt idx="33">
                  <c:v>0.5203863945650945</c:v>
                </c:pt>
                <c:pt idx="34">
                  <c:v>0.51868575131801298</c:v>
                </c:pt>
                <c:pt idx="35">
                  <c:v>0.50259492896253666</c:v>
                </c:pt>
                <c:pt idx="36">
                  <c:v>0.49272139234408718</c:v>
                </c:pt>
                <c:pt idx="37">
                  <c:v>0.47938843015204524</c:v>
                </c:pt>
                <c:pt idx="38">
                  <c:v>0.45963408606628653</c:v>
                </c:pt>
                <c:pt idx="39">
                  <c:v>0.44545795906011565</c:v>
                </c:pt>
                <c:pt idx="40">
                  <c:v>0.43657846363680608</c:v>
                </c:pt>
                <c:pt idx="41">
                  <c:v>0.42931474612313442</c:v>
                </c:pt>
                <c:pt idx="42">
                  <c:v>0.40731995789251824</c:v>
                </c:pt>
                <c:pt idx="43">
                  <c:v>0.39184223142915509</c:v>
                </c:pt>
                <c:pt idx="44">
                  <c:v>0.37899180399399918</c:v>
                </c:pt>
                <c:pt idx="45">
                  <c:v>0.36546580002935386</c:v>
                </c:pt>
                <c:pt idx="46">
                  <c:v>0.35115462867399561</c:v>
                </c:pt>
                <c:pt idx="47">
                  <c:v>0.33769493419761026</c:v>
                </c:pt>
                <c:pt idx="48">
                  <c:v>0.32196930209017494</c:v>
                </c:pt>
                <c:pt idx="49">
                  <c:v>0.31905314952685832</c:v>
                </c:pt>
                <c:pt idx="50">
                  <c:v>0.30382325905948349</c:v>
                </c:pt>
                <c:pt idx="51">
                  <c:v>0.29527401335340486</c:v>
                </c:pt>
                <c:pt idx="52">
                  <c:v>0.28452039084477598</c:v>
                </c:pt>
                <c:pt idx="53">
                  <c:v>0.27563243591651237</c:v>
                </c:pt>
                <c:pt idx="54">
                  <c:v>0.26633836561037888</c:v>
                </c:pt>
                <c:pt idx="55">
                  <c:v>0.25532961764312984</c:v>
                </c:pt>
                <c:pt idx="56">
                  <c:v>0.24849134540878104</c:v>
                </c:pt>
                <c:pt idx="57">
                  <c:v>0.24071427902104342</c:v>
                </c:pt>
                <c:pt idx="58">
                  <c:v>0.23323625944955759</c:v>
                </c:pt>
                <c:pt idx="59">
                  <c:v>0.22393271018832903</c:v>
                </c:pt>
                <c:pt idx="60">
                  <c:v>0.21828184243964255</c:v>
                </c:pt>
                <c:pt idx="61">
                  <c:v>0.21685394340771605</c:v>
                </c:pt>
                <c:pt idx="62">
                  <c:v>0.19998540377380866</c:v>
                </c:pt>
                <c:pt idx="63">
                  <c:v>0.19232641789835533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8-49F8-83BD-81EB92C4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86879"/>
        <c:axId val="983090719"/>
      </c:scatterChart>
      <c:valAx>
        <c:axId val="98308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90719"/>
        <c:crosses val="autoZero"/>
        <c:crossBetween val="midCat"/>
      </c:valAx>
      <c:valAx>
        <c:axId val="9830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8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[3]Boost_CL!$H$1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[3]Boost_CL!$B$2:$B$65</c:f>
              <c:numCache>
                <c:formatCode>General</c:formatCode>
                <c:ptCount val="64"/>
                <c:pt idx="0">
                  <c:v>4.7270000000000003</c:v>
                </c:pt>
                <c:pt idx="1">
                  <c:v>12.16</c:v>
                </c:pt>
                <c:pt idx="2">
                  <c:v>12.201000000000001</c:v>
                </c:pt>
                <c:pt idx="3">
                  <c:v>12.193</c:v>
                </c:pt>
                <c:pt idx="4">
                  <c:v>12.189</c:v>
                </c:pt>
                <c:pt idx="5">
                  <c:v>12.172000000000001</c:v>
                </c:pt>
                <c:pt idx="6">
                  <c:v>12.135</c:v>
                </c:pt>
                <c:pt idx="7">
                  <c:v>12.127000000000001</c:v>
                </c:pt>
                <c:pt idx="8">
                  <c:v>12.082000000000001</c:v>
                </c:pt>
                <c:pt idx="9">
                  <c:v>12.041</c:v>
                </c:pt>
                <c:pt idx="10">
                  <c:v>11.992000000000001</c:v>
                </c:pt>
                <c:pt idx="11">
                  <c:v>11.95</c:v>
                </c:pt>
                <c:pt idx="12">
                  <c:v>11.881</c:v>
                </c:pt>
                <c:pt idx="13">
                  <c:v>11.815</c:v>
                </c:pt>
                <c:pt idx="14">
                  <c:v>11.724</c:v>
                </c:pt>
                <c:pt idx="15">
                  <c:v>11.638</c:v>
                </c:pt>
                <c:pt idx="16">
                  <c:v>11.547000000000001</c:v>
                </c:pt>
                <c:pt idx="17">
                  <c:v>11.432</c:v>
                </c:pt>
                <c:pt idx="18">
                  <c:v>11.292999999999999</c:v>
                </c:pt>
                <c:pt idx="19">
                  <c:v>11.141</c:v>
                </c:pt>
                <c:pt idx="20">
                  <c:v>10.927</c:v>
                </c:pt>
                <c:pt idx="21">
                  <c:v>10.688000000000001</c:v>
                </c:pt>
                <c:pt idx="22">
                  <c:v>10.429</c:v>
                </c:pt>
                <c:pt idx="23">
                  <c:v>10.084</c:v>
                </c:pt>
                <c:pt idx="24">
                  <c:v>9.7059999999999995</c:v>
                </c:pt>
                <c:pt idx="25">
                  <c:v>9.2579999999999991</c:v>
                </c:pt>
                <c:pt idx="26">
                  <c:v>8.8339999999999996</c:v>
                </c:pt>
                <c:pt idx="27">
                  <c:v>8.2919999999999998</c:v>
                </c:pt>
                <c:pt idx="28">
                  <c:v>7.8639999999999999</c:v>
                </c:pt>
                <c:pt idx="29">
                  <c:v>7.367</c:v>
                </c:pt>
                <c:pt idx="30">
                  <c:v>6.9470000000000001</c:v>
                </c:pt>
                <c:pt idx="31">
                  <c:v>6.4829999999999997</c:v>
                </c:pt>
                <c:pt idx="32">
                  <c:v>6.15</c:v>
                </c:pt>
                <c:pt idx="33">
                  <c:v>5.8250000000000002</c:v>
                </c:pt>
                <c:pt idx="34">
                  <c:v>5.5949999999999998</c:v>
                </c:pt>
                <c:pt idx="35">
                  <c:v>5.4020000000000001</c:v>
                </c:pt>
                <c:pt idx="36">
                  <c:v>5.1959999999999997</c:v>
                </c:pt>
                <c:pt idx="37">
                  <c:v>5.0810000000000004</c:v>
                </c:pt>
                <c:pt idx="38">
                  <c:v>4.9820000000000002</c:v>
                </c:pt>
                <c:pt idx="39">
                  <c:v>4.9370000000000003</c:v>
                </c:pt>
                <c:pt idx="40">
                  <c:v>4.867</c:v>
                </c:pt>
                <c:pt idx="41">
                  <c:v>4.8380000000000001</c:v>
                </c:pt>
                <c:pt idx="42">
                  <c:v>4.806</c:v>
                </c:pt>
                <c:pt idx="43">
                  <c:v>4.7850000000000001</c:v>
                </c:pt>
                <c:pt idx="44">
                  <c:v>4.7519999999999998</c:v>
                </c:pt>
                <c:pt idx="45">
                  <c:v>4.7229999999999999</c:v>
                </c:pt>
                <c:pt idx="46">
                  <c:v>4.7270000000000003</c:v>
                </c:pt>
                <c:pt idx="47">
                  <c:v>4.7149999999999999</c:v>
                </c:pt>
                <c:pt idx="48">
                  <c:v>4.7030000000000003</c:v>
                </c:pt>
                <c:pt idx="49">
                  <c:v>4.67</c:v>
                </c:pt>
                <c:pt idx="50">
                  <c:v>4.6539999999999999</c:v>
                </c:pt>
                <c:pt idx="51">
                  <c:v>4.641</c:v>
                </c:pt>
                <c:pt idx="52">
                  <c:v>4.625</c:v>
                </c:pt>
                <c:pt idx="53">
                  <c:v>4.6210000000000004</c:v>
                </c:pt>
                <c:pt idx="54">
                  <c:v>4.6079999999999997</c:v>
                </c:pt>
                <c:pt idx="55">
                  <c:v>4.6120000000000001</c:v>
                </c:pt>
                <c:pt idx="56">
                  <c:v>4.6120000000000001</c:v>
                </c:pt>
                <c:pt idx="57">
                  <c:v>4.5999999999999996</c:v>
                </c:pt>
                <c:pt idx="58">
                  <c:v>4.5919999999999996</c:v>
                </c:pt>
                <c:pt idx="59">
                  <c:v>4.5880000000000001</c:v>
                </c:pt>
                <c:pt idx="60">
                  <c:v>4.5919999999999996</c:v>
                </c:pt>
                <c:pt idx="61">
                  <c:v>4.6040000000000001</c:v>
                </c:pt>
                <c:pt idx="62">
                  <c:v>4.6079999999999997</c:v>
                </c:pt>
                <c:pt idx="63">
                  <c:v>4.633</c:v>
                </c:pt>
              </c:numCache>
            </c:numRef>
          </c:xVal>
          <c:yVal>
            <c:numRef>
              <c:f>[3]Boost_CL!$H$2:$H$65</c:f>
              <c:numCache>
                <c:formatCode>General</c:formatCode>
                <c:ptCount val="64"/>
                <c:pt idx="0">
                  <c:v>0.74032059242433057</c:v>
                </c:pt>
                <c:pt idx="1">
                  <c:v>-5.610424442293022E-4</c:v>
                </c:pt>
                <c:pt idx="2">
                  <c:v>2.127285934369437E-2</c:v>
                </c:pt>
                <c:pt idx="3">
                  <c:v>8.2651130808414255E-2</c:v>
                </c:pt>
                <c:pt idx="4">
                  <c:v>0.15539963441014712</c:v>
                </c:pt>
                <c:pt idx="5">
                  <c:v>0.25609534984759486</c:v>
                </c:pt>
                <c:pt idx="6">
                  <c:v>0.37957030078488924</c:v>
                </c:pt>
                <c:pt idx="7">
                  <c:v>0.53123079256367889</c:v>
                </c:pt>
                <c:pt idx="8">
                  <c:v>0.71984482387030346</c:v>
                </c:pt>
                <c:pt idx="9">
                  <c:v>0.92460250941057454</c:v>
                </c:pt>
                <c:pt idx="10">
                  <c:v>1.1436143220908181</c:v>
                </c:pt>
                <c:pt idx="11">
                  <c:v>1.3910705305614186</c:v>
                </c:pt>
                <c:pt idx="12">
                  <c:v>1.7025403135223771</c:v>
                </c:pt>
                <c:pt idx="13">
                  <c:v>1.9462402744090523</c:v>
                </c:pt>
                <c:pt idx="14">
                  <c:v>2.1978438637122992</c:v>
                </c:pt>
                <c:pt idx="15">
                  <c:v>2.5142113647585522</c:v>
                </c:pt>
                <c:pt idx="16">
                  <c:v>2.8282925038115532</c:v>
                </c:pt>
                <c:pt idx="17">
                  <c:v>3.1174403236713162</c:v>
                </c:pt>
                <c:pt idx="18">
                  <c:v>3.4596693726701631</c:v>
                </c:pt>
                <c:pt idx="19">
                  <c:v>3.6964486697478391</c:v>
                </c:pt>
                <c:pt idx="20">
                  <c:v>4.0212375091083876</c:v>
                </c:pt>
                <c:pt idx="21">
                  <c:v>4.2698135218071034</c:v>
                </c:pt>
                <c:pt idx="22">
                  <c:v>4.4355456878984736</c:v>
                </c:pt>
                <c:pt idx="23">
                  <c:v>4.545661670880186</c:v>
                </c:pt>
                <c:pt idx="24">
                  <c:v>4.6000006841981032</c:v>
                </c:pt>
                <c:pt idx="25">
                  <c:v>4.5133230475551889</c:v>
                </c:pt>
                <c:pt idx="26">
                  <c:v>4.4670279232649017</c:v>
                </c:pt>
                <c:pt idx="27">
                  <c:v>4.2780398636621246</c:v>
                </c:pt>
                <c:pt idx="28">
                  <c:v>4.1156978991697253</c:v>
                </c:pt>
                <c:pt idx="29">
                  <c:v>3.8708279595274018</c:v>
                </c:pt>
                <c:pt idx="30">
                  <c:v>3.702160583575369</c:v>
                </c:pt>
                <c:pt idx="31">
                  <c:v>3.4337029143418181</c:v>
                </c:pt>
                <c:pt idx="32">
                  <c:v>3.2690586232337711</c:v>
                </c:pt>
                <c:pt idx="33">
                  <c:v>3.0312507483416753</c:v>
                </c:pt>
                <c:pt idx="34">
                  <c:v>2.9020467786242827</c:v>
                </c:pt>
                <c:pt idx="35">
                  <c:v>2.7150178062556232</c:v>
                </c:pt>
                <c:pt idx="36">
                  <c:v>2.5601803546198769</c:v>
                </c:pt>
                <c:pt idx="37">
                  <c:v>2.4357726136025422</c:v>
                </c:pt>
                <c:pt idx="38">
                  <c:v>2.2898970167822394</c:v>
                </c:pt>
                <c:pt idx="39">
                  <c:v>2.199225943879791</c:v>
                </c:pt>
                <c:pt idx="40">
                  <c:v>2.1248273825203352</c:v>
                </c:pt>
                <c:pt idx="41">
                  <c:v>2.0770247417437244</c:v>
                </c:pt>
                <c:pt idx="42">
                  <c:v>1.9575797176314427</c:v>
                </c:pt>
                <c:pt idx="43">
                  <c:v>1.8749650773885072</c:v>
                </c:pt>
                <c:pt idx="44">
                  <c:v>1.8009690525794839</c:v>
                </c:pt>
                <c:pt idx="45">
                  <c:v>1.7260949735386382</c:v>
                </c:pt>
                <c:pt idx="46">
                  <c:v>1.6599079297419774</c:v>
                </c:pt>
                <c:pt idx="47">
                  <c:v>1.5922316147417324</c:v>
                </c:pt>
                <c:pt idx="48">
                  <c:v>1.5142216277300928</c:v>
                </c:pt>
                <c:pt idx="49">
                  <c:v>1.4899782082904283</c:v>
                </c:pt>
                <c:pt idx="50">
                  <c:v>1.4139934476628362</c:v>
                </c:pt>
                <c:pt idx="51">
                  <c:v>1.370366695973152</c:v>
                </c:pt>
                <c:pt idx="52">
                  <c:v>1.315906807657089</c:v>
                </c:pt>
                <c:pt idx="53">
                  <c:v>1.2736974863702037</c:v>
                </c:pt>
                <c:pt idx="54">
                  <c:v>1.2272871887326258</c:v>
                </c:pt>
                <c:pt idx="55">
                  <c:v>1.1775801965701149</c:v>
                </c:pt>
                <c:pt idx="56">
                  <c:v>1.1460420850252981</c:v>
                </c:pt>
                <c:pt idx="57">
                  <c:v>1.1072856834967997</c:v>
                </c:pt>
                <c:pt idx="58">
                  <c:v>1.0710209033923683</c:v>
                </c:pt>
                <c:pt idx="59">
                  <c:v>1.0274032743440535</c:v>
                </c:pt>
                <c:pt idx="60">
                  <c:v>1.0023502204828385</c:v>
                </c:pt>
                <c:pt idx="61">
                  <c:v>0.99839555544912473</c:v>
                </c:pt>
                <c:pt idx="62">
                  <c:v>0.92153274058971024</c:v>
                </c:pt>
                <c:pt idx="63">
                  <c:v>0.89104829412308029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B-459A-A349-7A1E2C3D9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818303"/>
        <c:axId val="1126832703"/>
      </c:scatterChart>
      <c:valAx>
        <c:axId val="11268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32703"/>
        <c:crosses val="autoZero"/>
        <c:crossBetween val="midCat"/>
      </c:valAx>
      <c:valAx>
        <c:axId val="11268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1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Vs Po (2R2 Buck)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'Buck_CL 2R2'!$E$1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4"/>
              <c:layout>
                <c:manualLayout>
                  <c:x val="6.6651136116139612E-2"/>
                  <c:y val="4.2731927254782087E-2"/>
                </c:manualLayout>
              </c:layout>
              <c:tx>
                <c:rich>
                  <a:bodyPr/>
                  <a:lstStyle/>
                  <a:p>
                    <a:fld id="{F254D187-F81B-42A6-ADA7-AD46C6C2230B}" type="YVALUE">
                      <a:rPr lang="en-US"/>
                      <a:pPr/>
                      <a:t>[Y VALUE]</a:t>
                    </a:fld>
                    <a:br>
                      <a:rPr lang="en-US"/>
                    </a:br>
                    <a:br>
                      <a:rPr lang="en-US"/>
                    </a:br>
                    <a:r>
                      <a:rPr lang="en-US"/>
                      <a:t>Efficiency</a:t>
                    </a:r>
                    <a:r>
                      <a:rPr lang="en-US" baseline="0"/>
                      <a:t> = 87%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52727608819059"/>
                      <c:h val="0.222870740593274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085-42F3-AE95-05051C294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'Buck_CL 2R2'!$A$2:$A$65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'Buck_CL 2R2'!$E$2:$E$65</c:f>
              <c:numCache>
                <c:formatCode>General</c:formatCode>
                <c:ptCount val="64"/>
                <c:pt idx="1">
                  <c:v>-4.9200000000000003E-4</c:v>
                </c:pt>
                <c:pt idx="2">
                  <c:v>1.8654999999999998E-2</c:v>
                </c:pt>
                <c:pt idx="3">
                  <c:v>7.2479999999999989E-2</c:v>
                </c:pt>
                <c:pt idx="4">
                  <c:v>0.13627600000000001</c:v>
                </c:pt>
                <c:pt idx="5">
                  <c:v>0.22458</c:v>
                </c:pt>
                <c:pt idx="6">
                  <c:v>0.33285999999999999</c:v>
                </c:pt>
                <c:pt idx="7">
                  <c:v>0.46585699999999997</c:v>
                </c:pt>
                <c:pt idx="8">
                  <c:v>0.63126000000000004</c:v>
                </c:pt>
                <c:pt idx="9">
                  <c:v>0.81081999999999987</c:v>
                </c:pt>
                <c:pt idx="10">
                  <c:v>1.00288</c:v>
                </c:pt>
                <c:pt idx="11">
                  <c:v>1.219884</c:v>
                </c:pt>
                <c:pt idx="12">
                  <c:v>1.4930239999999999</c:v>
                </c:pt>
                <c:pt idx="13">
                  <c:v>1.706734</c:v>
                </c:pt>
                <c:pt idx="14">
                  <c:v>1.9273750000000001</c:v>
                </c:pt>
                <c:pt idx="15">
                  <c:v>2.2048100000000002</c:v>
                </c:pt>
                <c:pt idx="16">
                  <c:v>2.4802399999999998</c:v>
                </c:pt>
                <c:pt idx="17">
                  <c:v>2.7338050000000003</c:v>
                </c:pt>
                <c:pt idx="18">
                  <c:v>3.033919</c:v>
                </c:pt>
                <c:pt idx="19">
                  <c:v>3.2415600000000002</c:v>
                </c:pt>
                <c:pt idx="20">
                  <c:v>3.5263800000000001</c:v>
                </c:pt>
                <c:pt idx="21">
                  <c:v>3.7443659999999999</c:v>
                </c:pt>
                <c:pt idx="22">
                  <c:v>3.8897029999999999</c:v>
                </c:pt>
                <c:pt idx="23">
                  <c:v>3.9862679999999999</c:v>
                </c:pt>
                <c:pt idx="24">
                  <c:v>4.0339200000000002</c:v>
                </c:pt>
                <c:pt idx="25">
                  <c:v>3.9579089999999999</c:v>
                </c:pt>
                <c:pt idx="26">
                  <c:v>3.9173109999999998</c:v>
                </c:pt>
                <c:pt idx="27">
                  <c:v>3.7515800000000001</c:v>
                </c:pt>
                <c:pt idx="28">
                  <c:v>3.609216</c:v>
                </c:pt>
                <c:pt idx="29">
                  <c:v>3.3944800000000002</c:v>
                </c:pt>
                <c:pt idx="30">
                  <c:v>3.2465690000000005</c:v>
                </c:pt>
                <c:pt idx="31">
                  <c:v>3.0111479999999995</c:v>
                </c:pt>
                <c:pt idx="32">
                  <c:v>2.866765</c:v>
                </c:pt>
                <c:pt idx="33">
                  <c:v>2.6582220000000003</c:v>
                </c:pt>
                <c:pt idx="34">
                  <c:v>2.544918</c:v>
                </c:pt>
                <c:pt idx="35">
                  <c:v>2.3809049999999998</c:v>
                </c:pt>
                <c:pt idx="36">
                  <c:v>2.2451220000000003</c:v>
                </c:pt>
                <c:pt idx="37">
                  <c:v>2.1360239999999999</c:v>
                </c:pt>
                <c:pt idx="38">
                  <c:v>2.0081000000000002</c:v>
                </c:pt>
                <c:pt idx="39">
                  <c:v>1.9285870000000001</c:v>
                </c:pt>
                <c:pt idx="40">
                  <c:v>1.8633440000000001</c:v>
                </c:pt>
                <c:pt idx="41">
                  <c:v>1.8214240000000002</c:v>
                </c:pt>
                <c:pt idx="42">
                  <c:v>1.7166779999999997</c:v>
                </c:pt>
                <c:pt idx="43">
                  <c:v>1.6442300000000001</c:v>
                </c:pt>
                <c:pt idx="44">
                  <c:v>1.5793400000000002</c:v>
                </c:pt>
                <c:pt idx="45">
                  <c:v>1.5136799999999999</c:v>
                </c:pt>
                <c:pt idx="46">
                  <c:v>1.455638</c:v>
                </c:pt>
                <c:pt idx="47">
                  <c:v>1.39629</c:v>
                </c:pt>
                <c:pt idx="48">
                  <c:v>1.3278799999999999</c:v>
                </c:pt>
                <c:pt idx="49">
                  <c:v>1.3066199999999999</c:v>
                </c:pt>
                <c:pt idx="50">
                  <c:v>1.239986</c:v>
                </c:pt>
                <c:pt idx="51">
                  <c:v>1.2017279999999999</c:v>
                </c:pt>
                <c:pt idx="52">
                  <c:v>1.1539699999999999</c:v>
                </c:pt>
                <c:pt idx="53">
                  <c:v>1.1169550000000001</c:v>
                </c:pt>
                <c:pt idx="54">
                  <c:v>1.0762560000000001</c:v>
                </c:pt>
                <c:pt idx="55">
                  <c:v>1.0326660000000001</c:v>
                </c:pt>
                <c:pt idx="56">
                  <c:v>1.005009</c:v>
                </c:pt>
                <c:pt idx="57">
                  <c:v>0.97102200000000005</c:v>
                </c:pt>
                <c:pt idx="58">
                  <c:v>0.93922000000000005</c:v>
                </c:pt>
                <c:pt idx="59">
                  <c:v>0.90097000000000005</c:v>
                </c:pt>
                <c:pt idx="60">
                  <c:v>0.879</c:v>
                </c:pt>
                <c:pt idx="61">
                  <c:v>0.87553199999999998</c:v>
                </c:pt>
                <c:pt idx="62">
                  <c:v>0.80812799999999996</c:v>
                </c:pt>
                <c:pt idx="63">
                  <c:v>0.78139499999999995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5-42F3-AE95-05051C294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57184"/>
        <c:axId val="726358144"/>
      </c:scatterChart>
      <c:valAx>
        <c:axId val="7263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58144"/>
        <c:crosses val="autoZero"/>
        <c:crossBetween val="midCat"/>
      </c:valAx>
      <c:valAx>
        <c:axId val="7263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'[4]0R5'!$E$1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'[4]0R5'!$A$2:$A$65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'[4]0R5'!$E$2:$E$65</c:f>
              <c:numCache>
                <c:formatCode>General</c:formatCode>
                <c:ptCount val="64"/>
                <c:pt idx="1">
                  <c:v>-9.1699999999999995E-4</c:v>
                </c:pt>
                <c:pt idx="2">
                  <c:v>4.4033999999999997E-2</c:v>
                </c:pt>
                <c:pt idx="3">
                  <c:v>0.14665300000000001</c:v>
                </c:pt>
                <c:pt idx="4">
                  <c:v>0.28966399999999998</c:v>
                </c:pt>
                <c:pt idx="5">
                  <c:v>0.48031499999999999</c:v>
                </c:pt>
                <c:pt idx="6">
                  <c:v>0.70857599999999998</c:v>
                </c:pt>
                <c:pt idx="7">
                  <c:v>1.0056480000000001</c:v>
                </c:pt>
                <c:pt idx="8">
                  <c:v>1.3094399999999999</c:v>
                </c:pt>
                <c:pt idx="9">
                  <c:v>1.6504110000000001</c:v>
                </c:pt>
                <c:pt idx="10">
                  <c:v>1.9966520000000001</c:v>
                </c:pt>
                <c:pt idx="11">
                  <c:v>2.2724000000000002</c:v>
                </c:pt>
                <c:pt idx="12">
                  <c:v>2.47418</c:v>
                </c:pt>
                <c:pt idx="13">
                  <c:v>2.4677199999999999</c:v>
                </c:pt>
                <c:pt idx="14">
                  <c:v>2.2732809999999999</c:v>
                </c:pt>
                <c:pt idx="15">
                  <c:v>1.9849619999999999</c:v>
                </c:pt>
                <c:pt idx="16">
                  <c:v>1.74543</c:v>
                </c:pt>
                <c:pt idx="17">
                  <c:v>1.57257</c:v>
                </c:pt>
                <c:pt idx="18">
                  <c:v>1.439438</c:v>
                </c:pt>
                <c:pt idx="19">
                  <c:v>1.3058959999999999</c:v>
                </c:pt>
                <c:pt idx="20">
                  <c:v>1.1842999999999999</c:v>
                </c:pt>
                <c:pt idx="21">
                  <c:v>1.085208</c:v>
                </c:pt>
                <c:pt idx="22">
                  <c:v>0.98682300000000001</c:v>
                </c:pt>
                <c:pt idx="23">
                  <c:v>0.91512400000000005</c:v>
                </c:pt>
                <c:pt idx="24">
                  <c:v>0.85968</c:v>
                </c:pt>
                <c:pt idx="25">
                  <c:v>0.78217999999999999</c:v>
                </c:pt>
                <c:pt idx="26">
                  <c:v>0.72309599999999996</c:v>
                </c:pt>
                <c:pt idx="27">
                  <c:v>0.67296</c:v>
                </c:pt>
                <c:pt idx="28">
                  <c:v>0.62992499999999996</c:v>
                </c:pt>
                <c:pt idx="29">
                  <c:v>0.59384499999999996</c:v>
                </c:pt>
                <c:pt idx="30">
                  <c:v>0.55641600000000002</c:v>
                </c:pt>
                <c:pt idx="31">
                  <c:v>0.53105999999999998</c:v>
                </c:pt>
                <c:pt idx="32">
                  <c:v>0.50276100000000001</c:v>
                </c:pt>
                <c:pt idx="33">
                  <c:v>0.46781899999999998</c:v>
                </c:pt>
                <c:pt idx="34">
                  <c:v>0.44494600000000001</c:v>
                </c:pt>
                <c:pt idx="35">
                  <c:v>0.416576</c:v>
                </c:pt>
                <c:pt idx="36">
                  <c:v>0.39039000000000001</c:v>
                </c:pt>
                <c:pt idx="37">
                  <c:v>0.37653599999999998</c:v>
                </c:pt>
                <c:pt idx="38">
                  <c:v>0.35813299999999998</c:v>
                </c:pt>
                <c:pt idx="39">
                  <c:v>0.34597499999999998</c:v>
                </c:pt>
                <c:pt idx="40">
                  <c:v>0.33191399999999999</c:v>
                </c:pt>
                <c:pt idx="41">
                  <c:v>0.3135</c:v>
                </c:pt>
                <c:pt idx="42">
                  <c:v>0.273117</c:v>
                </c:pt>
                <c:pt idx="43">
                  <c:v>0.288464</c:v>
                </c:pt>
                <c:pt idx="44">
                  <c:v>0.27051199999999997</c:v>
                </c:pt>
                <c:pt idx="45">
                  <c:v>0.26208900000000002</c:v>
                </c:pt>
                <c:pt idx="46">
                  <c:v>0.25612200000000002</c:v>
                </c:pt>
                <c:pt idx="47">
                  <c:v>0.24579500000000001</c:v>
                </c:pt>
                <c:pt idx="48">
                  <c:v>0.23185500000000001</c:v>
                </c:pt>
                <c:pt idx="49">
                  <c:v>0.22706999999999999</c:v>
                </c:pt>
                <c:pt idx="50">
                  <c:v>0.22228500000000001</c:v>
                </c:pt>
                <c:pt idx="51">
                  <c:v>0.20741399999999999</c:v>
                </c:pt>
                <c:pt idx="52">
                  <c:v>0.20565600000000001</c:v>
                </c:pt>
                <c:pt idx="53">
                  <c:v>0.199962</c:v>
                </c:pt>
                <c:pt idx="54">
                  <c:v>0.19434000000000001</c:v>
                </c:pt>
                <c:pt idx="55">
                  <c:v>0.186528</c:v>
                </c:pt>
                <c:pt idx="56">
                  <c:v>0.18148800000000001</c:v>
                </c:pt>
                <c:pt idx="57">
                  <c:v>0.176118</c:v>
                </c:pt>
                <c:pt idx="58">
                  <c:v>0.16945399999999999</c:v>
                </c:pt>
                <c:pt idx="59">
                  <c:v>0.164211</c:v>
                </c:pt>
                <c:pt idx="60">
                  <c:v>0.159471</c:v>
                </c:pt>
                <c:pt idx="61">
                  <c:v>0.15479499999999999</c:v>
                </c:pt>
                <c:pt idx="62">
                  <c:v>0.14944499999999999</c:v>
                </c:pt>
                <c:pt idx="63">
                  <c:v>0.14649300000000001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D-4789-B6D9-E0FADC00A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049199"/>
        <c:axId val="1861052079"/>
      </c:scatterChart>
      <c:valAx>
        <c:axId val="186104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52079"/>
        <c:crosses val="autoZero"/>
        <c:crossBetween val="midCat"/>
      </c:valAx>
      <c:valAx>
        <c:axId val="18610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'[4]0R5'!$H$1</c:f>
              <c:strCache>
                <c:ptCount val="1"/>
                <c:pt idx="0">
                  <c:v>I 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'[4]0R5'!$B$2:$B$65</c:f>
              <c:numCache>
                <c:formatCode>General</c:formatCode>
                <c:ptCount val="64"/>
                <c:pt idx="1">
                  <c:v>12.115</c:v>
                </c:pt>
                <c:pt idx="2">
                  <c:v>12.09</c:v>
                </c:pt>
                <c:pt idx="3">
                  <c:v>12.066000000000001</c:v>
                </c:pt>
                <c:pt idx="4">
                  <c:v>12.032999999999999</c:v>
                </c:pt>
                <c:pt idx="5">
                  <c:v>11.955</c:v>
                </c:pt>
                <c:pt idx="6">
                  <c:v>11.917999999999999</c:v>
                </c:pt>
                <c:pt idx="7">
                  <c:v>11.798</c:v>
                </c:pt>
                <c:pt idx="8">
                  <c:v>11.686999999999999</c:v>
                </c:pt>
                <c:pt idx="9">
                  <c:v>11.564</c:v>
                </c:pt>
                <c:pt idx="10">
                  <c:v>11.35</c:v>
                </c:pt>
                <c:pt idx="11">
                  <c:v>10.989000000000001</c:v>
                </c:pt>
                <c:pt idx="12">
                  <c:v>10.462</c:v>
                </c:pt>
                <c:pt idx="13">
                  <c:v>9.6029999999999998</c:v>
                </c:pt>
                <c:pt idx="14">
                  <c:v>8.4770000000000003</c:v>
                </c:pt>
                <c:pt idx="15">
                  <c:v>7.3579999999999997</c:v>
                </c:pt>
                <c:pt idx="16">
                  <c:v>6.4619999999999997</c:v>
                </c:pt>
                <c:pt idx="17">
                  <c:v>5.891</c:v>
                </c:pt>
                <c:pt idx="18">
                  <c:v>5.4960000000000004</c:v>
                </c:pt>
                <c:pt idx="19">
                  <c:v>5.2489999999999997</c:v>
                </c:pt>
                <c:pt idx="20">
                  <c:v>5.0970000000000004</c:v>
                </c:pt>
                <c:pt idx="21">
                  <c:v>4.9909999999999997</c:v>
                </c:pt>
                <c:pt idx="22">
                  <c:v>4.8920000000000003</c:v>
                </c:pt>
                <c:pt idx="23">
                  <c:v>4.843</c:v>
                </c:pt>
                <c:pt idx="24">
                  <c:v>4.8220000000000001</c:v>
                </c:pt>
                <c:pt idx="25">
                  <c:v>4.7770000000000001</c:v>
                </c:pt>
                <c:pt idx="26">
                  <c:v>4.7519999999999998</c:v>
                </c:pt>
                <c:pt idx="27">
                  <c:v>4.7110000000000003</c:v>
                </c:pt>
                <c:pt idx="28">
                  <c:v>4.7030000000000003</c:v>
                </c:pt>
                <c:pt idx="29">
                  <c:v>4.6859999999999999</c:v>
                </c:pt>
                <c:pt idx="30">
                  <c:v>4.6580000000000004</c:v>
                </c:pt>
                <c:pt idx="31">
                  <c:v>4.6580000000000004</c:v>
                </c:pt>
                <c:pt idx="32">
                  <c:v>4.6449999999999996</c:v>
                </c:pt>
                <c:pt idx="33">
                  <c:v>4.6369999999999996</c:v>
                </c:pt>
                <c:pt idx="34">
                  <c:v>4.6120000000000001</c:v>
                </c:pt>
                <c:pt idx="35">
                  <c:v>4.5919999999999996</c:v>
                </c:pt>
                <c:pt idx="36">
                  <c:v>4.5880000000000001</c:v>
                </c:pt>
                <c:pt idx="37">
                  <c:v>4.5709999999999997</c:v>
                </c:pt>
                <c:pt idx="38">
                  <c:v>4.5709999999999997</c:v>
                </c:pt>
                <c:pt idx="39">
                  <c:v>4.5629999999999997</c:v>
                </c:pt>
                <c:pt idx="40">
                  <c:v>4.5590000000000002</c:v>
                </c:pt>
                <c:pt idx="41">
                  <c:v>4.5380000000000003</c:v>
                </c:pt>
                <c:pt idx="42">
                  <c:v>4.4930000000000003</c:v>
                </c:pt>
                <c:pt idx="43">
                  <c:v>4.5380000000000003</c:v>
                </c:pt>
                <c:pt idx="44">
                  <c:v>4.5179999999999998</c:v>
                </c:pt>
                <c:pt idx="45">
                  <c:v>4.5220000000000002</c:v>
                </c:pt>
                <c:pt idx="46">
                  <c:v>4.51</c:v>
                </c:pt>
                <c:pt idx="47">
                  <c:v>4.51</c:v>
                </c:pt>
                <c:pt idx="48">
                  <c:v>4.51</c:v>
                </c:pt>
                <c:pt idx="49">
                  <c:v>4.4930000000000003</c:v>
                </c:pt>
                <c:pt idx="50">
                  <c:v>4.4850000000000003</c:v>
                </c:pt>
                <c:pt idx="51">
                  <c:v>4.4889999999999999</c:v>
                </c:pt>
                <c:pt idx="52">
                  <c:v>4.4930000000000003</c:v>
                </c:pt>
                <c:pt idx="53">
                  <c:v>4.4850000000000003</c:v>
                </c:pt>
                <c:pt idx="54">
                  <c:v>4.4930000000000003</c:v>
                </c:pt>
                <c:pt idx="55">
                  <c:v>4.4850000000000003</c:v>
                </c:pt>
                <c:pt idx="56">
                  <c:v>4.4770000000000003</c:v>
                </c:pt>
                <c:pt idx="57">
                  <c:v>4.4560000000000004</c:v>
                </c:pt>
                <c:pt idx="58">
                  <c:v>4.4770000000000003</c:v>
                </c:pt>
                <c:pt idx="59">
                  <c:v>4.4729999999999999</c:v>
                </c:pt>
                <c:pt idx="60">
                  <c:v>4.4770000000000003</c:v>
                </c:pt>
                <c:pt idx="61">
                  <c:v>4.4770000000000003</c:v>
                </c:pt>
                <c:pt idx="62">
                  <c:v>4.4850000000000003</c:v>
                </c:pt>
                <c:pt idx="63">
                  <c:v>4.5629999999999997</c:v>
                </c:pt>
              </c:numCache>
            </c:numRef>
          </c:xVal>
          <c:yVal>
            <c:numRef>
              <c:f>'[4]0R5'!$H$2:$H$65</c:f>
              <c:numCache>
                <c:formatCode>General</c:formatCode>
                <c:ptCount val="64"/>
                <c:pt idx="1">
                  <c:v>-1.4072544558028658E-4</c:v>
                </c:pt>
                <c:pt idx="2">
                  <c:v>6.7715572175709214E-3</c:v>
                </c:pt>
                <c:pt idx="3">
                  <c:v>2.2597185242783927E-2</c:v>
                </c:pt>
                <c:pt idx="4">
                  <c:v>4.4755593655225571E-2</c:v>
                </c:pt>
                <c:pt idx="5">
                  <c:v>7.4697021418655307E-2</c:v>
                </c:pt>
                <c:pt idx="6">
                  <c:v>0.11053753423408084</c:v>
                </c:pt>
                <c:pt idx="7">
                  <c:v>0.15847629803586058</c:v>
                </c:pt>
                <c:pt idx="8">
                  <c:v>0.20830959500674404</c:v>
                </c:pt>
                <c:pt idx="9">
                  <c:v>0.26534489817365758</c:v>
                </c:pt>
                <c:pt idx="10">
                  <c:v>0.32706436702690289</c:v>
                </c:pt>
                <c:pt idx="11">
                  <c:v>0.38446191291236048</c:v>
                </c:pt>
                <c:pt idx="12">
                  <c:v>0.4396866621298593</c:v>
                </c:pt>
                <c:pt idx="13">
                  <c:v>0.4777664699035763</c:v>
                </c:pt>
                <c:pt idx="14">
                  <c:v>0.49858321558027202</c:v>
                </c:pt>
                <c:pt idx="15">
                  <c:v>0.50155565201162133</c:v>
                </c:pt>
                <c:pt idx="16">
                  <c:v>0.50218322085891343</c:v>
                </c:pt>
                <c:pt idx="17">
                  <c:v>0.49630388963281097</c:v>
                </c:pt>
                <c:pt idx="18">
                  <c:v>0.48693720066956719</c:v>
                </c:pt>
                <c:pt idx="19">
                  <c:v>0.46255005198550392</c:v>
                </c:pt>
                <c:pt idx="20">
                  <c:v>0.43199011673145876</c:v>
                </c:pt>
                <c:pt idx="21">
                  <c:v>0.40425195795014202</c:v>
                </c:pt>
                <c:pt idx="22">
                  <c:v>0.37504167528777482</c:v>
                </c:pt>
                <c:pt idx="23">
                  <c:v>0.35131135848648887</c:v>
                </c:pt>
                <c:pt idx="24">
                  <c:v>0.33146397363343816</c:v>
                </c:pt>
                <c:pt idx="25">
                  <c:v>0.30442350435203341</c:v>
                </c:pt>
                <c:pt idx="26">
                  <c:v>0.28290866047552204</c:v>
                </c:pt>
                <c:pt idx="27">
                  <c:v>0.26558458366105098</c:v>
                </c:pt>
                <c:pt idx="28">
                  <c:v>0.24902364240956848</c:v>
                </c:pt>
                <c:pt idx="29">
                  <c:v>0.23561207018284247</c:v>
                </c:pt>
                <c:pt idx="30">
                  <c:v>0.22208889377633609</c:v>
                </c:pt>
                <c:pt idx="31">
                  <c:v>0.21196825384040183</c:v>
                </c:pt>
                <c:pt idx="32">
                  <c:v>0.20123456455339009</c:v>
                </c:pt>
                <c:pt idx="33">
                  <c:v>0.18757176957521057</c:v>
                </c:pt>
                <c:pt idx="34">
                  <c:v>0.1793678999836727</c:v>
                </c:pt>
                <c:pt idx="35">
                  <c:v>0.16866271282727674</c:v>
                </c:pt>
                <c:pt idx="36">
                  <c:v>0.15819836493749451</c:v>
                </c:pt>
                <c:pt idx="37">
                  <c:v>0.1531517623449867</c:v>
                </c:pt>
                <c:pt idx="38">
                  <c:v>0.14566655008789894</c:v>
                </c:pt>
                <c:pt idx="39">
                  <c:v>0.14096813837097535</c:v>
                </c:pt>
                <c:pt idx="40">
                  <c:v>0.13535761522192408</c:v>
                </c:pt>
                <c:pt idx="41">
                  <c:v>0.12843984383894572</c:v>
                </c:pt>
                <c:pt idx="42">
                  <c:v>0.11301576524138165</c:v>
                </c:pt>
                <c:pt idx="43">
                  <c:v>0.1181826829765794</c:v>
                </c:pt>
                <c:pt idx="44">
                  <c:v>0.1113184175493054</c:v>
                </c:pt>
                <c:pt idx="45">
                  <c:v>0.10775686578703086</c:v>
                </c:pt>
                <c:pt idx="46">
                  <c:v>0.10558374395705053</c:v>
                </c:pt>
                <c:pt idx="47">
                  <c:v>0.10132654104654513</c:v>
                </c:pt>
                <c:pt idx="48">
                  <c:v>9.5579914865423304E-2</c:v>
                </c:pt>
                <c:pt idx="49">
                  <c:v>9.3961524963149606E-2</c:v>
                </c:pt>
                <c:pt idx="50">
                  <c:v>9.2145562380335194E-2</c:v>
                </c:pt>
                <c:pt idx="51">
                  <c:v>8.5904354107709205E-2</c:v>
                </c:pt>
                <c:pt idx="52">
                  <c:v>8.5100415633159371E-2</c:v>
                </c:pt>
                <c:pt idx="53">
                  <c:v>8.2891832308507482E-2</c:v>
                </c:pt>
                <c:pt idx="54">
                  <c:v>8.0417856878224767E-2</c:v>
                </c:pt>
                <c:pt idx="55">
                  <c:v>7.7322929840876187E-2</c:v>
                </c:pt>
                <c:pt idx="56">
                  <c:v>7.5368094548304509E-2</c:v>
                </c:pt>
                <c:pt idx="57">
                  <c:v>7.3482729217941106E-2</c:v>
                </c:pt>
                <c:pt idx="58">
                  <c:v>7.0370631080778845E-2</c:v>
                </c:pt>
                <c:pt idx="59">
                  <c:v>6.8254307216568416E-2</c:v>
                </c:pt>
                <c:pt idx="60">
                  <c:v>6.6224904157369452E-2</c:v>
                </c:pt>
                <c:pt idx="61">
                  <c:v>6.4283061114810872E-2</c:v>
                </c:pt>
                <c:pt idx="62">
                  <c:v>6.1950620014527266E-2</c:v>
                </c:pt>
                <c:pt idx="63">
                  <c:v>5.9688837327492729E-2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8-4E2D-AD5F-450820FDF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016447"/>
        <c:axId val="1591763359"/>
      </c:scatterChart>
      <c:valAx>
        <c:axId val="37801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63359"/>
        <c:crosses val="autoZero"/>
        <c:crossBetween val="midCat"/>
      </c:valAx>
      <c:valAx>
        <c:axId val="159176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1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Incremental Conductance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(MPPT!$B$1,MPPT!$C$1,MPPT!$D$1,MPPT!$E$1,MPPT!$F$1)</c:f>
              <c:strCache>
                <c:ptCount val="5"/>
                <c:pt idx="0">
                  <c:v>0R5</c:v>
                </c:pt>
                <c:pt idx="1">
                  <c:v>2R2</c:v>
                </c:pt>
                <c:pt idx="2">
                  <c:v>10R</c:v>
                </c:pt>
                <c:pt idx="3">
                  <c:v>75R</c:v>
                </c:pt>
                <c:pt idx="4">
                  <c:v>120R</c:v>
                </c:pt>
              </c:strCache>
            </c:strRef>
          </c:xVal>
          <c:yVal>
            <c:numRef>
              <c:f>(MPPT!$B$2,MPPT!$C$2,MPPT!$D$2,MPPT!$E$2,MPPT!$F$2)</c:f>
              <c:numCache>
                <c:formatCode>General</c:formatCode>
                <c:ptCount val="5"/>
                <c:pt idx="0">
                  <c:v>1.6</c:v>
                </c:pt>
                <c:pt idx="1">
                  <c:v>3.5</c:v>
                </c:pt>
                <c:pt idx="2">
                  <c:v>4</c:v>
                </c:pt>
                <c:pt idx="3">
                  <c:v>0.4</c:v>
                </c:pt>
                <c:pt idx="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A-4AF7-A62A-05116757686D}"/>
            </c:ext>
          </c:extLst>
        </c:ser>
        <c:ser>
          <c:idx val="1"/>
          <c:order val="1"/>
          <c:tx>
            <c:v>P&amp;O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(MPPT!$B$1,MPPT!$C$1,MPPT!$D$1,MPPT!$E$1,MPPT!$F$1)</c:f>
              <c:strCache>
                <c:ptCount val="5"/>
                <c:pt idx="0">
                  <c:v>0R5</c:v>
                </c:pt>
                <c:pt idx="1">
                  <c:v>2R2</c:v>
                </c:pt>
                <c:pt idx="2">
                  <c:v>10R</c:v>
                </c:pt>
                <c:pt idx="3">
                  <c:v>75R</c:v>
                </c:pt>
                <c:pt idx="4">
                  <c:v>120R</c:v>
                </c:pt>
              </c:strCache>
            </c:strRef>
          </c:xVal>
          <c:yVal>
            <c:numRef>
              <c:f>(MPPT!$B$3,MPPT!$C$3,MPPT!$D$3,MPPT!$E$3,MPPT!$F$3)</c:f>
              <c:numCache>
                <c:formatCode>General</c:formatCode>
                <c:ptCount val="5"/>
                <c:pt idx="0">
                  <c:v>1.3</c:v>
                </c:pt>
                <c:pt idx="1">
                  <c:v>3</c:v>
                </c:pt>
                <c:pt idx="2">
                  <c:v>4</c:v>
                </c:pt>
                <c:pt idx="3">
                  <c:v>0.23</c:v>
                </c:pt>
                <c:pt idx="4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2A-4AF7-A62A-05116757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670768"/>
        <c:axId val="889669808"/>
      </c:scatterChart>
      <c:valAx>
        <c:axId val="8896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69808"/>
        <c:crosses val="autoZero"/>
        <c:crossBetween val="midCat"/>
      </c:valAx>
      <c:valAx>
        <c:axId val="8896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7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'[4]0R5'!$G$1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'[4]0R5'!$B$2:$B$65</c:f>
              <c:numCache>
                <c:formatCode>General</c:formatCode>
                <c:ptCount val="64"/>
                <c:pt idx="1">
                  <c:v>12.115</c:v>
                </c:pt>
                <c:pt idx="2">
                  <c:v>12.09</c:v>
                </c:pt>
                <c:pt idx="3">
                  <c:v>12.066000000000001</c:v>
                </c:pt>
                <c:pt idx="4">
                  <c:v>12.032999999999999</c:v>
                </c:pt>
                <c:pt idx="5">
                  <c:v>11.955</c:v>
                </c:pt>
                <c:pt idx="6">
                  <c:v>11.917999999999999</c:v>
                </c:pt>
                <c:pt idx="7">
                  <c:v>11.798</c:v>
                </c:pt>
                <c:pt idx="8">
                  <c:v>11.686999999999999</c:v>
                </c:pt>
                <c:pt idx="9">
                  <c:v>11.564</c:v>
                </c:pt>
                <c:pt idx="10">
                  <c:v>11.35</c:v>
                </c:pt>
                <c:pt idx="11">
                  <c:v>10.989000000000001</c:v>
                </c:pt>
                <c:pt idx="12">
                  <c:v>10.462</c:v>
                </c:pt>
                <c:pt idx="13">
                  <c:v>9.6029999999999998</c:v>
                </c:pt>
                <c:pt idx="14">
                  <c:v>8.4770000000000003</c:v>
                </c:pt>
                <c:pt idx="15">
                  <c:v>7.3579999999999997</c:v>
                </c:pt>
                <c:pt idx="16">
                  <c:v>6.4619999999999997</c:v>
                </c:pt>
                <c:pt idx="17">
                  <c:v>5.891</c:v>
                </c:pt>
                <c:pt idx="18">
                  <c:v>5.4960000000000004</c:v>
                </c:pt>
                <c:pt idx="19">
                  <c:v>5.2489999999999997</c:v>
                </c:pt>
                <c:pt idx="20">
                  <c:v>5.0970000000000004</c:v>
                </c:pt>
                <c:pt idx="21">
                  <c:v>4.9909999999999997</c:v>
                </c:pt>
                <c:pt idx="22">
                  <c:v>4.8920000000000003</c:v>
                </c:pt>
                <c:pt idx="23">
                  <c:v>4.843</c:v>
                </c:pt>
                <c:pt idx="24">
                  <c:v>4.8220000000000001</c:v>
                </c:pt>
                <c:pt idx="25">
                  <c:v>4.7770000000000001</c:v>
                </c:pt>
                <c:pt idx="26">
                  <c:v>4.7519999999999998</c:v>
                </c:pt>
                <c:pt idx="27">
                  <c:v>4.7110000000000003</c:v>
                </c:pt>
                <c:pt idx="28">
                  <c:v>4.7030000000000003</c:v>
                </c:pt>
                <c:pt idx="29">
                  <c:v>4.6859999999999999</c:v>
                </c:pt>
                <c:pt idx="30">
                  <c:v>4.6580000000000004</c:v>
                </c:pt>
                <c:pt idx="31">
                  <c:v>4.6580000000000004</c:v>
                </c:pt>
                <c:pt idx="32">
                  <c:v>4.6449999999999996</c:v>
                </c:pt>
                <c:pt idx="33">
                  <c:v>4.6369999999999996</c:v>
                </c:pt>
                <c:pt idx="34">
                  <c:v>4.6120000000000001</c:v>
                </c:pt>
                <c:pt idx="35">
                  <c:v>4.5919999999999996</c:v>
                </c:pt>
                <c:pt idx="36">
                  <c:v>4.5880000000000001</c:v>
                </c:pt>
                <c:pt idx="37">
                  <c:v>4.5709999999999997</c:v>
                </c:pt>
                <c:pt idx="38">
                  <c:v>4.5709999999999997</c:v>
                </c:pt>
                <c:pt idx="39">
                  <c:v>4.5629999999999997</c:v>
                </c:pt>
                <c:pt idx="40">
                  <c:v>4.5590000000000002</c:v>
                </c:pt>
                <c:pt idx="41">
                  <c:v>4.5380000000000003</c:v>
                </c:pt>
                <c:pt idx="42">
                  <c:v>4.4930000000000003</c:v>
                </c:pt>
                <c:pt idx="43">
                  <c:v>4.5380000000000003</c:v>
                </c:pt>
                <c:pt idx="44">
                  <c:v>4.5179999999999998</c:v>
                </c:pt>
                <c:pt idx="45">
                  <c:v>4.5220000000000002</c:v>
                </c:pt>
                <c:pt idx="46">
                  <c:v>4.51</c:v>
                </c:pt>
                <c:pt idx="47">
                  <c:v>4.51</c:v>
                </c:pt>
                <c:pt idx="48">
                  <c:v>4.51</c:v>
                </c:pt>
                <c:pt idx="49">
                  <c:v>4.4930000000000003</c:v>
                </c:pt>
                <c:pt idx="50">
                  <c:v>4.4850000000000003</c:v>
                </c:pt>
                <c:pt idx="51">
                  <c:v>4.4889999999999999</c:v>
                </c:pt>
                <c:pt idx="52">
                  <c:v>4.4930000000000003</c:v>
                </c:pt>
                <c:pt idx="53">
                  <c:v>4.4850000000000003</c:v>
                </c:pt>
                <c:pt idx="54">
                  <c:v>4.4930000000000003</c:v>
                </c:pt>
                <c:pt idx="55">
                  <c:v>4.4850000000000003</c:v>
                </c:pt>
                <c:pt idx="56">
                  <c:v>4.4770000000000003</c:v>
                </c:pt>
                <c:pt idx="57">
                  <c:v>4.4560000000000004</c:v>
                </c:pt>
                <c:pt idx="58">
                  <c:v>4.4770000000000003</c:v>
                </c:pt>
                <c:pt idx="59">
                  <c:v>4.4729999999999999</c:v>
                </c:pt>
                <c:pt idx="60">
                  <c:v>4.4770000000000003</c:v>
                </c:pt>
                <c:pt idx="61">
                  <c:v>4.4770000000000003</c:v>
                </c:pt>
                <c:pt idx="62">
                  <c:v>4.4850000000000003</c:v>
                </c:pt>
                <c:pt idx="63">
                  <c:v>4.5629999999999997</c:v>
                </c:pt>
              </c:numCache>
            </c:numRef>
          </c:xVal>
          <c:yVal>
            <c:numRef>
              <c:f>'[4]0R5'!$G$2:$G$65</c:f>
              <c:numCache>
                <c:formatCode>General</c:formatCode>
                <c:ptCount val="64"/>
                <c:pt idx="1">
                  <c:v>-1.7048887732051721E-3</c:v>
                </c:pt>
                <c:pt idx="2">
                  <c:v>8.1868126760432439E-2</c:v>
                </c:pt>
                <c:pt idx="3">
                  <c:v>0.27265763713943086</c:v>
                </c:pt>
                <c:pt idx="4">
                  <c:v>0.53854405845332931</c:v>
                </c:pt>
                <c:pt idx="5">
                  <c:v>0.89300289106002428</c:v>
                </c:pt>
                <c:pt idx="6">
                  <c:v>1.3173863330017754</c:v>
                </c:pt>
                <c:pt idx="7">
                  <c:v>1.8697033642270831</c:v>
                </c:pt>
                <c:pt idx="8">
                  <c:v>2.4345142368438175</c:v>
                </c:pt>
                <c:pt idx="9">
                  <c:v>3.0684484024801764</c:v>
                </c:pt>
                <c:pt idx="10">
                  <c:v>3.7121805657553475</c:v>
                </c:pt>
                <c:pt idx="11">
                  <c:v>4.2248519609939299</c:v>
                </c:pt>
                <c:pt idx="12">
                  <c:v>4.600001859202588</c:v>
                </c:pt>
                <c:pt idx="13">
                  <c:v>4.5879914104840429</c:v>
                </c:pt>
                <c:pt idx="14">
                  <c:v>4.2264899184739662</c:v>
                </c:pt>
                <c:pt idx="15">
                  <c:v>3.6904464875015099</c:v>
                </c:pt>
                <c:pt idx="16">
                  <c:v>3.2451079731902985</c:v>
                </c:pt>
                <c:pt idx="17">
                  <c:v>2.9237262138268894</c:v>
                </c:pt>
                <c:pt idx="18">
                  <c:v>2.6762068548799416</c:v>
                </c:pt>
                <c:pt idx="19">
                  <c:v>2.4279252228719099</c:v>
                </c:pt>
                <c:pt idx="20">
                  <c:v>2.2018536249802456</c:v>
                </c:pt>
                <c:pt idx="21">
                  <c:v>2.0176215221291587</c:v>
                </c:pt>
                <c:pt idx="22">
                  <c:v>1.8347038755077947</c:v>
                </c:pt>
                <c:pt idx="23">
                  <c:v>1.7014009091500655</c:v>
                </c:pt>
                <c:pt idx="24">
                  <c:v>1.598319280860439</c:v>
                </c:pt>
                <c:pt idx="25">
                  <c:v>1.4542310802896636</c:v>
                </c:pt>
                <c:pt idx="26">
                  <c:v>1.3443819545796807</c:v>
                </c:pt>
                <c:pt idx="27">
                  <c:v>1.2511689736272111</c:v>
                </c:pt>
                <c:pt idx="28">
                  <c:v>1.1711581902522006</c:v>
                </c:pt>
                <c:pt idx="29">
                  <c:v>1.1040781608767998</c:v>
                </c:pt>
                <c:pt idx="30">
                  <c:v>1.0344900672101736</c:v>
                </c:pt>
                <c:pt idx="31">
                  <c:v>0.98734812638859182</c:v>
                </c:pt>
                <c:pt idx="32">
                  <c:v>0.93473455235049685</c:v>
                </c:pt>
                <c:pt idx="33">
                  <c:v>0.86977029552025131</c:v>
                </c:pt>
                <c:pt idx="34">
                  <c:v>0.82724475472469849</c:v>
                </c:pt>
                <c:pt idx="35">
                  <c:v>0.77449917730285478</c:v>
                </c:pt>
                <c:pt idx="36">
                  <c:v>0.72581409833322486</c:v>
                </c:pt>
                <c:pt idx="37">
                  <c:v>0.70005670567893419</c:v>
                </c:pt>
                <c:pt idx="38">
                  <c:v>0.66584180045178609</c:v>
                </c:pt>
                <c:pt idx="39">
                  <c:v>0.6432376153867605</c:v>
                </c:pt>
                <c:pt idx="40">
                  <c:v>0.61709536779675189</c:v>
                </c:pt>
                <c:pt idx="41">
                  <c:v>0.58286001134113574</c:v>
                </c:pt>
                <c:pt idx="42">
                  <c:v>0.5077798332295278</c:v>
                </c:pt>
                <c:pt idx="43">
                  <c:v>0.53631301534771736</c:v>
                </c:pt>
                <c:pt idx="44">
                  <c:v>0.50293661048776173</c:v>
                </c:pt>
                <c:pt idx="45">
                  <c:v>0.48727654708895357</c:v>
                </c:pt>
                <c:pt idx="46">
                  <c:v>0.47618268524629787</c:v>
                </c:pt>
                <c:pt idx="47">
                  <c:v>0.45698270011991854</c:v>
                </c:pt>
                <c:pt idx="48">
                  <c:v>0.43106541604305909</c:v>
                </c:pt>
                <c:pt idx="49">
                  <c:v>0.42216913165943121</c:v>
                </c:pt>
                <c:pt idx="50">
                  <c:v>0.41327284727580338</c:v>
                </c:pt>
                <c:pt idx="51">
                  <c:v>0.3856246455895066</c:v>
                </c:pt>
                <c:pt idx="52">
                  <c:v>0.38235616743978507</c:v>
                </c:pt>
                <c:pt idx="53">
                  <c:v>0.37176986790365607</c:v>
                </c:pt>
                <c:pt idx="54">
                  <c:v>0.36131743095386387</c:v>
                </c:pt>
                <c:pt idx="55">
                  <c:v>0.34679334033632975</c:v>
                </c:pt>
                <c:pt idx="56">
                  <c:v>0.33742295929275934</c:v>
                </c:pt>
                <c:pt idx="57">
                  <c:v>0.32743904139514557</c:v>
                </c:pt>
                <c:pt idx="58">
                  <c:v>0.31504931534864694</c:v>
                </c:pt>
                <c:pt idx="59">
                  <c:v>0.30530151617971052</c:v>
                </c:pt>
                <c:pt idx="60">
                  <c:v>0.29648889591254307</c:v>
                </c:pt>
                <c:pt idx="61">
                  <c:v>0.28779526461100829</c:v>
                </c:pt>
                <c:pt idx="62">
                  <c:v>0.27784853076515481</c:v>
                </c:pt>
                <c:pt idx="63">
                  <c:v>0.2723601647253493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E-4D87-9FDA-FF49450D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10399"/>
        <c:axId val="383411359"/>
      </c:scatterChart>
      <c:valAx>
        <c:axId val="38341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1359"/>
        <c:crosses val="autoZero"/>
        <c:crossBetween val="midCat"/>
      </c:valAx>
      <c:valAx>
        <c:axId val="3834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vs Po (R10 - Ideal Emulation)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7"/>
              <c:layout>
                <c:manualLayout>
                  <c:x val="0.13754236181807644"/>
                  <c:y val="2.3273159083953797E-2"/>
                </c:manualLayout>
              </c:layout>
              <c:tx>
                <c:rich>
                  <a:bodyPr/>
                  <a:lstStyle/>
                  <a:p>
                    <a:fld id="{B9D4F7DF-B4FA-4A60-A819-08D493905C70}" type="YVALUE">
                      <a:rPr lang="en-US"/>
                      <a:pPr/>
                      <a:t>[Y VALUE]</a:t>
                    </a:fld>
                    <a:br>
                      <a:rPr lang="en-US"/>
                    </a:br>
                    <a:r>
                      <a:rPr lang="en-US"/>
                      <a:t>Efficiency: 93%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F08-4AA4-A5B3-A904DDAA94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PSU_10R_Ideal!$E$2:$E$65</c:f>
              <c:numCache>
                <c:formatCode>General</c:formatCode>
                <c:ptCount val="64"/>
                <c:pt idx="1">
                  <c:v>0</c:v>
                </c:pt>
                <c:pt idx="2">
                  <c:v>4.0000000000000001E-3</c:v>
                </c:pt>
                <c:pt idx="3">
                  <c:v>2.3E-2</c:v>
                </c:pt>
                <c:pt idx="4">
                  <c:v>3.9E-2</c:v>
                </c:pt>
                <c:pt idx="5">
                  <c:v>6.0999999999999999E-2</c:v>
                </c:pt>
                <c:pt idx="6">
                  <c:v>8.8999999999999996E-2</c:v>
                </c:pt>
                <c:pt idx="7">
                  <c:v>0.121</c:v>
                </c:pt>
                <c:pt idx="8">
                  <c:v>0.16400000000000001</c:v>
                </c:pt>
                <c:pt idx="9">
                  <c:v>0.20899999999999999</c:v>
                </c:pt>
                <c:pt idx="10">
                  <c:v>0.25900000000000001</c:v>
                </c:pt>
                <c:pt idx="11">
                  <c:v>0.313</c:v>
                </c:pt>
                <c:pt idx="12">
                  <c:v>0.374</c:v>
                </c:pt>
                <c:pt idx="13">
                  <c:v>0.435</c:v>
                </c:pt>
                <c:pt idx="14">
                  <c:v>0.5</c:v>
                </c:pt>
                <c:pt idx="15">
                  <c:v>0.57599999999999996</c:v>
                </c:pt>
                <c:pt idx="16">
                  <c:v>0.65700000000000003</c:v>
                </c:pt>
                <c:pt idx="17">
                  <c:v>0.73599999999999999</c:v>
                </c:pt>
                <c:pt idx="18">
                  <c:v>0.82899999999999996</c:v>
                </c:pt>
                <c:pt idx="19">
                  <c:v>0.92300000000000004</c:v>
                </c:pt>
                <c:pt idx="20">
                  <c:v>1.012</c:v>
                </c:pt>
                <c:pt idx="21">
                  <c:v>1.1180000000000001</c:v>
                </c:pt>
                <c:pt idx="22">
                  <c:v>1.218</c:v>
                </c:pt>
                <c:pt idx="23">
                  <c:v>1.33</c:v>
                </c:pt>
                <c:pt idx="24">
                  <c:v>1.4319999999999999</c:v>
                </c:pt>
                <c:pt idx="25">
                  <c:v>1.542</c:v>
                </c:pt>
                <c:pt idx="26">
                  <c:v>1.6539999999999999</c:v>
                </c:pt>
                <c:pt idx="27">
                  <c:v>1.782</c:v>
                </c:pt>
                <c:pt idx="28">
                  <c:v>1.8919999999999999</c:v>
                </c:pt>
                <c:pt idx="29">
                  <c:v>2.0219999999999998</c:v>
                </c:pt>
                <c:pt idx="30">
                  <c:v>2.125</c:v>
                </c:pt>
                <c:pt idx="31">
                  <c:v>2.2450000000000001</c:v>
                </c:pt>
                <c:pt idx="32">
                  <c:v>2.3690000000000002</c:v>
                </c:pt>
                <c:pt idx="33">
                  <c:v>2.4940000000000002</c:v>
                </c:pt>
                <c:pt idx="34">
                  <c:v>2.613</c:v>
                </c:pt>
                <c:pt idx="35">
                  <c:v>2.7509999999999999</c:v>
                </c:pt>
                <c:pt idx="36">
                  <c:v>2.8620000000000001</c:v>
                </c:pt>
                <c:pt idx="37">
                  <c:v>2.992</c:v>
                </c:pt>
                <c:pt idx="38">
                  <c:v>3.117</c:v>
                </c:pt>
                <c:pt idx="39">
                  <c:v>3.2330000000000001</c:v>
                </c:pt>
                <c:pt idx="40">
                  <c:v>3.363</c:v>
                </c:pt>
                <c:pt idx="41">
                  <c:v>3.4740000000000002</c:v>
                </c:pt>
                <c:pt idx="42">
                  <c:v>3.5960000000000001</c:v>
                </c:pt>
                <c:pt idx="43">
                  <c:v>3.6589999999999998</c:v>
                </c:pt>
                <c:pt idx="44">
                  <c:v>3.81</c:v>
                </c:pt>
                <c:pt idx="45">
                  <c:v>3.9260000000000002</c:v>
                </c:pt>
                <c:pt idx="46">
                  <c:v>3.8420000000000001</c:v>
                </c:pt>
                <c:pt idx="47">
                  <c:v>3.9969999999999999</c:v>
                </c:pt>
                <c:pt idx="48">
                  <c:v>3.661</c:v>
                </c:pt>
                <c:pt idx="49">
                  <c:v>3.7160000000000002</c:v>
                </c:pt>
                <c:pt idx="50">
                  <c:v>3.4470000000000001</c:v>
                </c:pt>
                <c:pt idx="51">
                  <c:v>3.49</c:v>
                </c:pt>
                <c:pt idx="52">
                  <c:v>3.206</c:v>
                </c:pt>
                <c:pt idx="53">
                  <c:v>3.2669999999999999</c:v>
                </c:pt>
                <c:pt idx="54">
                  <c:v>3.0089999999999999</c:v>
                </c:pt>
                <c:pt idx="55">
                  <c:v>3.0569999999999999</c:v>
                </c:pt>
                <c:pt idx="56">
                  <c:v>2.827</c:v>
                </c:pt>
                <c:pt idx="57">
                  <c:v>2.88</c:v>
                </c:pt>
                <c:pt idx="58">
                  <c:v>2.6749999999999998</c:v>
                </c:pt>
                <c:pt idx="59">
                  <c:v>2.7010000000000001</c:v>
                </c:pt>
                <c:pt idx="60">
                  <c:v>2.516</c:v>
                </c:pt>
                <c:pt idx="61">
                  <c:v>2.524</c:v>
                </c:pt>
                <c:pt idx="62">
                  <c:v>2.3719999999999999</c:v>
                </c:pt>
                <c:pt idx="63">
                  <c:v>2.3650000000000002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7-4A0C-BCB8-E19F4869B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528704"/>
        <c:axId val="358529184"/>
      </c:scatterChart>
      <c:valAx>
        <c:axId val="3585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9184"/>
        <c:crosses val="autoZero"/>
        <c:crossBetween val="midCat"/>
      </c:valAx>
      <c:valAx>
        <c:axId val="3585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PSU_10R_Ideal!$C$2:$C$65</c:f>
              <c:numCache>
                <c:formatCode>General</c:formatCode>
                <c:ptCount val="64"/>
                <c:pt idx="1">
                  <c:v>0.13100000000000001</c:v>
                </c:pt>
                <c:pt idx="2">
                  <c:v>0.29899999999999999</c:v>
                </c:pt>
                <c:pt idx="3">
                  <c:v>0.56999999999999995</c:v>
                </c:pt>
                <c:pt idx="4">
                  <c:v>0.71399999999999997</c:v>
                </c:pt>
                <c:pt idx="5">
                  <c:v>0.87</c:v>
                </c:pt>
                <c:pt idx="6">
                  <c:v>1.042</c:v>
                </c:pt>
                <c:pt idx="7">
                  <c:v>1.194</c:v>
                </c:pt>
                <c:pt idx="8">
                  <c:v>1.391</c:v>
                </c:pt>
                <c:pt idx="9">
                  <c:v>1.5589999999999999</c:v>
                </c:pt>
                <c:pt idx="10">
                  <c:v>1.7230000000000001</c:v>
                </c:pt>
                <c:pt idx="11">
                  <c:v>1.887</c:v>
                </c:pt>
                <c:pt idx="12">
                  <c:v>2.0590000000000002</c:v>
                </c:pt>
                <c:pt idx="13">
                  <c:v>2.1989999999999998</c:v>
                </c:pt>
                <c:pt idx="14">
                  <c:v>2.343</c:v>
                </c:pt>
                <c:pt idx="15">
                  <c:v>2.5150000000000001</c:v>
                </c:pt>
                <c:pt idx="16">
                  <c:v>2.6829999999999998</c:v>
                </c:pt>
                <c:pt idx="17">
                  <c:v>2.831</c:v>
                </c:pt>
                <c:pt idx="18">
                  <c:v>3.0070000000000001</c:v>
                </c:pt>
                <c:pt idx="19">
                  <c:v>3.1840000000000002</c:v>
                </c:pt>
                <c:pt idx="20">
                  <c:v>3.3149999999999999</c:v>
                </c:pt>
                <c:pt idx="21">
                  <c:v>3.4870000000000001</c:v>
                </c:pt>
                <c:pt idx="22">
                  <c:v>3.6389999999999998</c:v>
                </c:pt>
                <c:pt idx="23">
                  <c:v>3.7989999999999999</c:v>
                </c:pt>
                <c:pt idx="24">
                  <c:v>3.9430000000000001</c:v>
                </c:pt>
                <c:pt idx="25">
                  <c:v>4.0780000000000003</c:v>
                </c:pt>
                <c:pt idx="26">
                  <c:v>4.226</c:v>
                </c:pt>
                <c:pt idx="27">
                  <c:v>4.4020000000000001</c:v>
                </c:pt>
                <c:pt idx="28">
                  <c:v>4.5170000000000003</c:v>
                </c:pt>
                <c:pt idx="29">
                  <c:v>4.694</c:v>
                </c:pt>
                <c:pt idx="30">
                  <c:v>4.7839999999999998</c:v>
                </c:pt>
                <c:pt idx="31">
                  <c:v>4.9189999999999996</c:v>
                </c:pt>
                <c:pt idx="32">
                  <c:v>5.05</c:v>
                </c:pt>
                <c:pt idx="33">
                  <c:v>5.1859999999999999</c:v>
                </c:pt>
                <c:pt idx="34">
                  <c:v>5.3049999999999997</c:v>
                </c:pt>
                <c:pt idx="35">
                  <c:v>5.444</c:v>
                </c:pt>
                <c:pt idx="36">
                  <c:v>5.5469999999999997</c:v>
                </c:pt>
                <c:pt idx="37">
                  <c:v>5.67</c:v>
                </c:pt>
                <c:pt idx="38">
                  <c:v>5.7889999999999997</c:v>
                </c:pt>
                <c:pt idx="39">
                  <c:v>5.8959999999999999</c:v>
                </c:pt>
                <c:pt idx="40">
                  <c:v>6.0110000000000001</c:v>
                </c:pt>
                <c:pt idx="41">
                  <c:v>6.109</c:v>
                </c:pt>
                <c:pt idx="42">
                  <c:v>6.2069999999999999</c:v>
                </c:pt>
                <c:pt idx="43">
                  <c:v>6.2160000000000002</c:v>
                </c:pt>
                <c:pt idx="44">
                  <c:v>6.3719999999999999</c:v>
                </c:pt>
                <c:pt idx="45">
                  <c:v>6.47</c:v>
                </c:pt>
                <c:pt idx="46">
                  <c:v>6.3470000000000004</c:v>
                </c:pt>
                <c:pt idx="47">
                  <c:v>6.5359999999999996</c:v>
                </c:pt>
                <c:pt idx="48">
                  <c:v>6.2279999999999998</c:v>
                </c:pt>
                <c:pt idx="49">
                  <c:v>6.298</c:v>
                </c:pt>
                <c:pt idx="50">
                  <c:v>6.06</c:v>
                </c:pt>
                <c:pt idx="51">
                  <c:v>6.117</c:v>
                </c:pt>
                <c:pt idx="52">
                  <c:v>5.8380000000000001</c:v>
                </c:pt>
                <c:pt idx="53">
                  <c:v>5.92</c:v>
                </c:pt>
                <c:pt idx="54">
                  <c:v>5.6539999999999999</c:v>
                </c:pt>
                <c:pt idx="55">
                  <c:v>5.7279999999999998</c:v>
                </c:pt>
                <c:pt idx="56">
                  <c:v>5.4729999999999999</c:v>
                </c:pt>
                <c:pt idx="57">
                  <c:v>5.5679999999999996</c:v>
                </c:pt>
                <c:pt idx="58">
                  <c:v>5.3380000000000001</c:v>
                </c:pt>
                <c:pt idx="59">
                  <c:v>5.3869999999999996</c:v>
                </c:pt>
                <c:pt idx="60">
                  <c:v>5.1689999999999996</c:v>
                </c:pt>
                <c:pt idx="61">
                  <c:v>5.2060000000000004</c:v>
                </c:pt>
                <c:pt idx="62">
                  <c:v>5.0259999999999998</c:v>
                </c:pt>
                <c:pt idx="63">
                  <c:v>5.0419999999999998</c:v>
                </c:pt>
              </c:numCache>
            </c:numRef>
          </c:xVal>
          <c:yVal>
            <c:numRef>
              <c:f>PSU_10R_Ideal!$D$2:$D$65</c:f>
              <c:numCache>
                <c:formatCode>General</c:formatCode>
                <c:ptCount val="64"/>
                <c:pt idx="1">
                  <c:v>-1E-3</c:v>
                </c:pt>
                <c:pt idx="2">
                  <c:v>1.4999999999999999E-2</c:v>
                </c:pt>
                <c:pt idx="3">
                  <c:v>0.04</c:v>
                </c:pt>
                <c:pt idx="4">
                  <c:v>5.5E-2</c:v>
                </c:pt>
                <c:pt idx="5">
                  <c:v>7.0000000000000007E-2</c:v>
                </c:pt>
                <c:pt idx="6">
                  <c:v>8.5000000000000006E-2</c:v>
                </c:pt>
                <c:pt idx="7">
                  <c:v>0.10100000000000001</c:v>
                </c:pt>
                <c:pt idx="8">
                  <c:v>0.11799999999999999</c:v>
                </c:pt>
                <c:pt idx="9">
                  <c:v>0.13400000000000001</c:v>
                </c:pt>
                <c:pt idx="10">
                  <c:v>0.15</c:v>
                </c:pt>
                <c:pt idx="11">
                  <c:v>0.16600000000000001</c:v>
                </c:pt>
                <c:pt idx="12">
                  <c:v>0.182</c:v>
                </c:pt>
                <c:pt idx="13">
                  <c:v>0.19800000000000001</c:v>
                </c:pt>
                <c:pt idx="14">
                  <c:v>0.214</c:v>
                </c:pt>
                <c:pt idx="15">
                  <c:v>0.22900000000000001</c:v>
                </c:pt>
                <c:pt idx="16">
                  <c:v>0.245</c:v>
                </c:pt>
                <c:pt idx="17">
                  <c:v>0.26</c:v>
                </c:pt>
                <c:pt idx="18">
                  <c:v>0.27600000000000002</c:v>
                </c:pt>
                <c:pt idx="19">
                  <c:v>0.28999999999999998</c:v>
                </c:pt>
                <c:pt idx="20">
                  <c:v>0.30499999999999999</c:v>
                </c:pt>
                <c:pt idx="21">
                  <c:v>0.32</c:v>
                </c:pt>
                <c:pt idx="22">
                  <c:v>0.33500000000000002</c:v>
                </c:pt>
                <c:pt idx="23">
                  <c:v>0.35</c:v>
                </c:pt>
                <c:pt idx="24">
                  <c:v>0.36299999999999999</c:v>
                </c:pt>
                <c:pt idx="25">
                  <c:v>0.378</c:v>
                </c:pt>
                <c:pt idx="26">
                  <c:v>0.39100000000000001</c:v>
                </c:pt>
                <c:pt idx="27">
                  <c:v>0.40500000000000003</c:v>
                </c:pt>
                <c:pt idx="28">
                  <c:v>0.41899999999999998</c:v>
                </c:pt>
                <c:pt idx="29">
                  <c:v>0.43099999999999999</c:v>
                </c:pt>
                <c:pt idx="30">
                  <c:v>0.44400000000000001</c:v>
                </c:pt>
                <c:pt idx="31">
                  <c:v>0.45600000000000002</c:v>
                </c:pt>
                <c:pt idx="32">
                  <c:v>0.46899999999999997</c:v>
                </c:pt>
                <c:pt idx="33">
                  <c:v>0.48099999999999998</c:v>
                </c:pt>
                <c:pt idx="34">
                  <c:v>0.49199999999999999</c:v>
                </c:pt>
                <c:pt idx="35">
                  <c:v>0.505</c:v>
                </c:pt>
                <c:pt idx="36">
                  <c:v>0.51600000000000001</c:v>
                </c:pt>
                <c:pt idx="37">
                  <c:v>0.52800000000000002</c:v>
                </c:pt>
                <c:pt idx="38">
                  <c:v>0.53800000000000003</c:v>
                </c:pt>
                <c:pt idx="39">
                  <c:v>0.54800000000000004</c:v>
                </c:pt>
                <c:pt idx="40">
                  <c:v>0.56000000000000005</c:v>
                </c:pt>
                <c:pt idx="41">
                  <c:v>0.56899999999999995</c:v>
                </c:pt>
                <c:pt idx="42">
                  <c:v>0.57899999999999996</c:v>
                </c:pt>
                <c:pt idx="43">
                  <c:v>0.58899999999999997</c:v>
                </c:pt>
                <c:pt idx="44">
                  <c:v>0.59799999999999998</c:v>
                </c:pt>
                <c:pt idx="45">
                  <c:v>0.60699999999999998</c:v>
                </c:pt>
                <c:pt idx="46">
                  <c:v>0.60499999999999998</c:v>
                </c:pt>
                <c:pt idx="47">
                  <c:v>0.61199999999999999</c:v>
                </c:pt>
                <c:pt idx="48">
                  <c:v>0.58799999999999997</c:v>
                </c:pt>
                <c:pt idx="49">
                  <c:v>0.59</c:v>
                </c:pt>
                <c:pt idx="50">
                  <c:v>0.56899999999999995</c:v>
                </c:pt>
                <c:pt idx="51">
                  <c:v>0.56999999999999995</c:v>
                </c:pt>
                <c:pt idx="52">
                  <c:v>0.54900000000000004</c:v>
                </c:pt>
                <c:pt idx="53">
                  <c:v>0.55200000000000005</c:v>
                </c:pt>
                <c:pt idx="54">
                  <c:v>0.53200000000000003</c:v>
                </c:pt>
                <c:pt idx="55">
                  <c:v>0.53400000000000003</c:v>
                </c:pt>
                <c:pt idx="56">
                  <c:v>0.51600000000000001</c:v>
                </c:pt>
                <c:pt idx="57">
                  <c:v>0.51700000000000002</c:v>
                </c:pt>
                <c:pt idx="58">
                  <c:v>0.501</c:v>
                </c:pt>
                <c:pt idx="59">
                  <c:v>0.501</c:v>
                </c:pt>
                <c:pt idx="60">
                  <c:v>0.48699999999999999</c:v>
                </c:pt>
                <c:pt idx="61">
                  <c:v>0.48499999999999999</c:v>
                </c:pt>
                <c:pt idx="62">
                  <c:v>0.47199999999999998</c:v>
                </c:pt>
                <c:pt idx="63">
                  <c:v>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3-4893-B991-322B95721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84688"/>
        <c:axId val="2110885648"/>
      </c:scatterChart>
      <c:valAx>
        <c:axId val="21108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5648"/>
        <c:crosses val="autoZero"/>
        <c:crossBetween val="midCat"/>
      </c:valAx>
      <c:valAx>
        <c:axId val="21108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PSU_10R_Ideal!$G$1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PSU_10R_Ideal!$B$2:$B$65</c:f>
              <c:numCache>
                <c:formatCode>General</c:formatCode>
                <c:ptCount val="64"/>
                <c:pt idx="1">
                  <c:v>11.978999999999999</c:v>
                </c:pt>
                <c:pt idx="2">
                  <c:v>11.971</c:v>
                </c:pt>
                <c:pt idx="3">
                  <c:v>11.975</c:v>
                </c:pt>
                <c:pt idx="4">
                  <c:v>11.987</c:v>
                </c:pt>
                <c:pt idx="5">
                  <c:v>11.926</c:v>
                </c:pt>
                <c:pt idx="6">
                  <c:v>11.95</c:v>
                </c:pt>
                <c:pt idx="7">
                  <c:v>11.926</c:v>
                </c:pt>
                <c:pt idx="8">
                  <c:v>11.888999999999999</c:v>
                </c:pt>
                <c:pt idx="9">
                  <c:v>11.909000000000001</c:v>
                </c:pt>
                <c:pt idx="10">
                  <c:v>11.868</c:v>
                </c:pt>
                <c:pt idx="11">
                  <c:v>11.872</c:v>
                </c:pt>
                <c:pt idx="12">
                  <c:v>11.823</c:v>
                </c:pt>
                <c:pt idx="13">
                  <c:v>11.79</c:v>
                </c:pt>
                <c:pt idx="14">
                  <c:v>11.757</c:v>
                </c:pt>
                <c:pt idx="15">
                  <c:v>11.715999999999999</c:v>
                </c:pt>
                <c:pt idx="16">
                  <c:v>11.675000000000001</c:v>
                </c:pt>
                <c:pt idx="17">
                  <c:v>11.634</c:v>
                </c:pt>
                <c:pt idx="18">
                  <c:v>11.646000000000001</c:v>
                </c:pt>
                <c:pt idx="19">
                  <c:v>11.564</c:v>
                </c:pt>
                <c:pt idx="20">
                  <c:v>11.523</c:v>
                </c:pt>
                <c:pt idx="21">
                  <c:v>11.478</c:v>
                </c:pt>
                <c:pt idx="22">
                  <c:v>11.441000000000001</c:v>
                </c:pt>
                <c:pt idx="23">
                  <c:v>11.382999999999999</c:v>
                </c:pt>
                <c:pt idx="24">
                  <c:v>11.342000000000001</c:v>
                </c:pt>
                <c:pt idx="25">
                  <c:v>11.218999999999999</c:v>
                </c:pt>
                <c:pt idx="26">
                  <c:v>11.231</c:v>
                </c:pt>
                <c:pt idx="27">
                  <c:v>11.164999999999999</c:v>
                </c:pt>
                <c:pt idx="28">
                  <c:v>11.12</c:v>
                </c:pt>
                <c:pt idx="29">
                  <c:v>11.03</c:v>
                </c:pt>
                <c:pt idx="30">
                  <c:v>10.964</c:v>
                </c:pt>
                <c:pt idx="31">
                  <c:v>10.927</c:v>
                </c:pt>
                <c:pt idx="32">
                  <c:v>10.845000000000001</c:v>
                </c:pt>
                <c:pt idx="33">
                  <c:v>10.779</c:v>
                </c:pt>
                <c:pt idx="34">
                  <c:v>10.705</c:v>
                </c:pt>
                <c:pt idx="35">
                  <c:v>10.643000000000001</c:v>
                </c:pt>
                <c:pt idx="36">
                  <c:v>10.557</c:v>
                </c:pt>
                <c:pt idx="37">
                  <c:v>10.52</c:v>
                </c:pt>
                <c:pt idx="38">
                  <c:v>10.478999999999999</c:v>
                </c:pt>
                <c:pt idx="39">
                  <c:v>10.401</c:v>
                </c:pt>
                <c:pt idx="40">
                  <c:v>10.331</c:v>
                </c:pt>
                <c:pt idx="41">
                  <c:v>10.253</c:v>
                </c:pt>
                <c:pt idx="42">
                  <c:v>10.17</c:v>
                </c:pt>
                <c:pt idx="43">
                  <c:v>10.064</c:v>
                </c:pt>
                <c:pt idx="44">
                  <c:v>9.99</c:v>
                </c:pt>
                <c:pt idx="45">
                  <c:v>9.9030000000000005</c:v>
                </c:pt>
                <c:pt idx="46">
                  <c:v>9.5419999999999998</c:v>
                </c:pt>
                <c:pt idx="47">
                  <c:v>9.5790000000000006</c:v>
                </c:pt>
                <c:pt idx="48">
                  <c:v>8.8960000000000008</c:v>
                </c:pt>
                <c:pt idx="49">
                  <c:v>8.8800000000000008</c:v>
                </c:pt>
                <c:pt idx="50">
                  <c:v>8.2710000000000008</c:v>
                </c:pt>
                <c:pt idx="51">
                  <c:v>8.23</c:v>
                </c:pt>
                <c:pt idx="52">
                  <c:v>7.6790000000000003</c:v>
                </c:pt>
                <c:pt idx="53">
                  <c:v>7.6459999999999999</c:v>
                </c:pt>
                <c:pt idx="54">
                  <c:v>7.157</c:v>
                </c:pt>
                <c:pt idx="55">
                  <c:v>7.157</c:v>
                </c:pt>
                <c:pt idx="56">
                  <c:v>6.6879999999999997</c:v>
                </c:pt>
                <c:pt idx="57">
                  <c:v>6.66</c:v>
                </c:pt>
                <c:pt idx="58">
                  <c:v>6.298</c:v>
                </c:pt>
                <c:pt idx="59">
                  <c:v>6.2569999999999997</c:v>
                </c:pt>
                <c:pt idx="60">
                  <c:v>5.9109999999999996</c:v>
                </c:pt>
                <c:pt idx="61">
                  <c:v>5.8209999999999997</c:v>
                </c:pt>
                <c:pt idx="62">
                  <c:v>5.5659999999999998</c:v>
                </c:pt>
                <c:pt idx="63">
                  <c:v>5.492</c:v>
                </c:pt>
              </c:numCache>
            </c:numRef>
          </c:xVal>
          <c:yVal>
            <c:numRef>
              <c:f>PSU_10R_Ideal!$G$2:$G$65</c:f>
              <c:numCache>
                <c:formatCode>General</c:formatCode>
                <c:ptCount val="64"/>
                <c:pt idx="1">
                  <c:v>0</c:v>
                </c:pt>
                <c:pt idx="2">
                  <c:v>4.3032268822583335E-3</c:v>
                </c:pt>
                <c:pt idx="3">
                  <c:v>2.4743554572985417E-2</c:v>
                </c:pt>
                <c:pt idx="4">
                  <c:v>4.1956462102018754E-2</c:v>
                </c:pt>
                <c:pt idx="5">
                  <c:v>6.5624209954439586E-2</c:v>
                </c:pt>
                <c:pt idx="6">
                  <c:v>9.5746798130247918E-2</c:v>
                </c:pt>
                <c:pt idx="7">
                  <c:v>0.13017261318831458</c:v>
                </c:pt>
                <c:pt idx="8">
                  <c:v>0.17643230217259168</c:v>
                </c:pt>
                <c:pt idx="9">
                  <c:v>0.2248436045979979</c:v>
                </c:pt>
                <c:pt idx="10">
                  <c:v>0.27863394062622709</c:v>
                </c:pt>
                <c:pt idx="11">
                  <c:v>0.3367275035367146</c:v>
                </c:pt>
                <c:pt idx="12">
                  <c:v>0.40235171349115417</c:v>
                </c:pt>
                <c:pt idx="13">
                  <c:v>0.46797592344559374</c:v>
                </c:pt>
                <c:pt idx="14">
                  <c:v>0.53790336028229169</c:v>
                </c:pt>
                <c:pt idx="15">
                  <c:v>0.61966467104519996</c:v>
                </c:pt>
                <c:pt idx="16">
                  <c:v>0.70680501541093133</c:v>
                </c:pt>
                <c:pt idx="17">
                  <c:v>0.79179374633553334</c:v>
                </c:pt>
                <c:pt idx="18">
                  <c:v>0.8918437713480396</c:v>
                </c:pt>
                <c:pt idx="19">
                  <c:v>0.99296960308111049</c:v>
                </c:pt>
                <c:pt idx="20">
                  <c:v>1.0887164012113584</c:v>
                </c:pt>
                <c:pt idx="21">
                  <c:v>1.2027519135912044</c:v>
                </c:pt>
                <c:pt idx="22">
                  <c:v>1.3103325856476624</c:v>
                </c:pt>
                <c:pt idx="23">
                  <c:v>1.4308229383508959</c:v>
                </c:pt>
                <c:pt idx="24">
                  <c:v>1.5405552238484834</c:v>
                </c:pt>
                <c:pt idx="25">
                  <c:v>1.6588939631105877</c:v>
                </c:pt>
                <c:pt idx="26">
                  <c:v>1.7793843158138207</c:v>
                </c:pt>
                <c:pt idx="27">
                  <c:v>1.9170875760460875</c:v>
                </c:pt>
                <c:pt idx="28">
                  <c:v>2.0354263153081917</c:v>
                </c:pt>
                <c:pt idx="29">
                  <c:v>2.1752811889815873</c:v>
                </c:pt>
                <c:pt idx="30">
                  <c:v>2.2860892811997395</c:v>
                </c:pt>
                <c:pt idx="31">
                  <c:v>2.41518608766749</c:v>
                </c:pt>
                <c:pt idx="32">
                  <c:v>2.548586121017498</c:v>
                </c:pt>
                <c:pt idx="33">
                  <c:v>2.6830619610880713</c:v>
                </c:pt>
                <c:pt idx="34">
                  <c:v>2.8110829608352561</c:v>
                </c:pt>
                <c:pt idx="35">
                  <c:v>2.9595442882731686</c:v>
                </c:pt>
                <c:pt idx="36">
                  <c:v>3.0789588342558378</c:v>
                </c:pt>
                <c:pt idx="37">
                  <c:v>3.2188137079292334</c:v>
                </c:pt>
                <c:pt idx="38">
                  <c:v>3.3532895479998062</c:v>
                </c:pt>
                <c:pt idx="39">
                  <c:v>3.4780831275852981</c:v>
                </c:pt>
                <c:pt idx="40">
                  <c:v>3.6179380012586937</c:v>
                </c:pt>
                <c:pt idx="41">
                  <c:v>3.7373525472413629</c:v>
                </c:pt>
                <c:pt idx="42">
                  <c:v>3.8686009671502419</c:v>
                </c:pt>
                <c:pt idx="43">
                  <c:v>3.9363767905458102</c:v>
                </c:pt>
                <c:pt idx="44">
                  <c:v>4.0988236053510629</c:v>
                </c:pt>
                <c:pt idx="45">
                  <c:v>4.223617184936554</c:v>
                </c:pt>
                <c:pt idx="46">
                  <c:v>4.133249420409129</c:v>
                </c:pt>
                <c:pt idx="47">
                  <c:v>4.2999994620966397</c:v>
                </c:pt>
                <c:pt idx="48">
                  <c:v>3.9385284039869397</c:v>
                </c:pt>
                <c:pt idx="49">
                  <c:v>3.9976977736179919</c:v>
                </c:pt>
                <c:pt idx="50">
                  <c:v>3.7083057657861191</c:v>
                </c:pt>
                <c:pt idx="51">
                  <c:v>3.7545654547703964</c:v>
                </c:pt>
                <c:pt idx="52">
                  <c:v>3.4490363461300544</c:v>
                </c:pt>
                <c:pt idx="53">
                  <c:v>3.5146605560844937</c:v>
                </c:pt>
                <c:pt idx="54">
                  <c:v>3.2371024221788312</c:v>
                </c:pt>
                <c:pt idx="55">
                  <c:v>3.2887411447659312</c:v>
                </c:pt>
                <c:pt idx="56">
                  <c:v>3.0413055990360771</c:v>
                </c:pt>
                <c:pt idx="57">
                  <c:v>3.0983233552259999</c:v>
                </c:pt>
                <c:pt idx="58">
                  <c:v>2.8777829775102601</c:v>
                </c:pt>
                <c:pt idx="59">
                  <c:v>2.9057539522449396</c:v>
                </c:pt>
                <c:pt idx="60">
                  <c:v>2.7067297089404918</c:v>
                </c:pt>
                <c:pt idx="61">
                  <c:v>2.7153361627050083</c:v>
                </c:pt>
                <c:pt idx="62">
                  <c:v>2.5518135411791918</c:v>
                </c:pt>
                <c:pt idx="63">
                  <c:v>2.54428289413524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C-4724-B3A3-5FE3BDBD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557504"/>
        <c:axId val="361104432"/>
      </c:scatterChart>
      <c:valAx>
        <c:axId val="35855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04432"/>
        <c:crosses val="autoZero"/>
        <c:crossBetween val="midCat"/>
      </c:valAx>
      <c:valAx>
        <c:axId val="3611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5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PSU_10R_Ideal!$B$1</c:f>
              <c:strCache>
                <c:ptCount val="1"/>
                <c:pt idx="0">
                  <c:v>Va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PSU_10R_Ideal!$B$2:$B$65</c:f>
              <c:numCache>
                <c:formatCode>General</c:formatCode>
                <c:ptCount val="64"/>
                <c:pt idx="1">
                  <c:v>11.978999999999999</c:v>
                </c:pt>
                <c:pt idx="2">
                  <c:v>11.971</c:v>
                </c:pt>
                <c:pt idx="3">
                  <c:v>11.975</c:v>
                </c:pt>
                <c:pt idx="4">
                  <c:v>11.987</c:v>
                </c:pt>
                <c:pt idx="5">
                  <c:v>11.926</c:v>
                </c:pt>
                <c:pt idx="6">
                  <c:v>11.95</c:v>
                </c:pt>
                <c:pt idx="7">
                  <c:v>11.926</c:v>
                </c:pt>
                <c:pt idx="8">
                  <c:v>11.888999999999999</c:v>
                </c:pt>
                <c:pt idx="9">
                  <c:v>11.909000000000001</c:v>
                </c:pt>
                <c:pt idx="10">
                  <c:v>11.868</c:v>
                </c:pt>
                <c:pt idx="11">
                  <c:v>11.872</c:v>
                </c:pt>
                <c:pt idx="12">
                  <c:v>11.823</c:v>
                </c:pt>
                <c:pt idx="13">
                  <c:v>11.79</c:v>
                </c:pt>
                <c:pt idx="14">
                  <c:v>11.757</c:v>
                </c:pt>
                <c:pt idx="15">
                  <c:v>11.715999999999999</c:v>
                </c:pt>
                <c:pt idx="16">
                  <c:v>11.675000000000001</c:v>
                </c:pt>
                <c:pt idx="17">
                  <c:v>11.634</c:v>
                </c:pt>
                <c:pt idx="18">
                  <c:v>11.646000000000001</c:v>
                </c:pt>
                <c:pt idx="19">
                  <c:v>11.564</c:v>
                </c:pt>
                <c:pt idx="20">
                  <c:v>11.523</c:v>
                </c:pt>
                <c:pt idx="21">
                  <c:v>11.478</c:v>
                </c:pt>
                <c:pt idx="22">
                  <c:v>11.441000000000001</c:v>
                </c:pt>
                <c:pt idx="23">
                  <c:v>11.382999999999999</c:v>
                </c:pt>
                <c:pt idx="24">
                  <c:v>11.342000000000001</c:v>
                </c:pt>
                <c:pt idx="25">
                  <c:v>11.218999999999999</c:v>
                </c:pt>
                <c:pt idx="26">
                  <c:v>11.231</c:v>
                </c:pt>
                <c:pt idx="27">
                  <c:v>11.164999999999999</c:v>
                </c:pt>
                <c:pt idx="28">
                  <c:v>11.12</c:v>
                </c:pt>
                <c:pt idx="29">
                  <c:v>11.03</c:v>
                </c:pt>
                <c:pt idx="30">
                  <c:v>10.964</c:v>
                </c:pt>
                <c:pt idx="31">
                  <c:v>10.927</c:v>
                </c:pt>
                <c:pt idx="32">
                  <c:v>10.845000000000001</c:v>
                </c:pt>
                <c:pt idx="33">
                  <c:v>10.779</c:v>
                </c:pt>
                <c:pt idx="34">
                  <c:v>10.705</c:v>
                </c:pt>
                <c:pt idx="35">
                  <c:v>10.643000000000001</c:v>
                </c:pt>
                <c:pt idx="36">
                  <c:v>10.557</c:v>
                </c:pt>
                <c:pt idx="37">
                  <c:v>10.52</c:v>
                </c:pt>
                <c:pt idx="38">
                  <c:v>10.478999999999999</c:v>
                </c:pt>
                <c:pt idx="39">
                  <c:v>10.401</c:v>
                </c:pt>
                <c:pt idx="40">
                  <c:v>10.331</c:v>
                </c:pt>
                <c:pt idx="41">
                  <c:v>10.253</c:v>
                </c:pt>
                <c:pt idx="42">
                  <c:v>10.17</c:v>
                </c:pt>
                <c:pt idx="43">
                  <c:v>10.064</c:v>
                </c:pt>
                <c:pt idx="44">
                  <c:v>9.99</c:v>
                </c:pt>
                <c:pt idx="45">
                  <c:v>9.9030000000000005</c:v>
                </c:pt>
                <c:pt idx="46">
                  <c:v>9.5419999999999998</c:v>
                </c:pt>
                <c:pt idx="47">
                  <c:v>9.5790000000000006</c:v>
                </c:pt>
                <c:pt idx="48">
                  <c:v>8.8960000000000008</c:v>
                </c:pt>
                <c:pt idx="49">
                  <c:v>8.8800000000000008</c:v>
                </c:pt>
                <c:pt idx="50">
                  <c:v>8.2710000000000008</c:v>
                </c:pt>
                <c:pt idx="51">
                  <c:v>8.23</c:v>
                </c:pt>
                <c:pt idx="52">
                  <c:v>7.6790000000000003</c:v>
                </c:pt>
                <c:pt idx="53">
                  <c:v>7.6459999999999999</c:v>
                </c:pt>
                <c:pt idx="54">
                  <c:v>7.157</c:v>
                </c:pt>
                <c:pt idx="55">
                  <c:v>7.157</c:v>
                </c:pt>
                <c:pt idx="56">
                  <c:v>6.6879999999999997</c:v>
                </c:pt>
                <c:pt idx="57">
                  <c:v>6.66</c:v>
                </c:pt>
                <c:pt idx="58">
                  <c:v>6.298</c:v>
                </c:pt>
                <c:pt idx="59">
                  <c:v>6.2569999999999997</c:v>
                </c:pt>
                <c:pt idx="60">
                  <c:v>5.9109999999999996</c:v>
                </c:pt>
                <c:pt idx="61">
                  <c:v>5.8209999999999997</c:v>
                </c:pt>
                <c:pt idx="62">
                  <c:v>5.5659999999999998</c:v>
                </c:pt>
                <c:pt idx="63">
                  <c:v>5.492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2-48BE-9C6C-E680117AD4A8}"/>
            </c:ext>
          </c:extLst>
        </c:ser>
        <c:ser>
          <c:idx val="1"/>
          <c:order val="1"/>
          <c:tx>
            <c:strRef>
              <c:f>PSU_10R_Ideal!$C$1</c:f>
              <c:strCache>
                <c:ptCount val="1"/>
                <c:pt idx="0">
                  <c:v>Vb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PSU_10R_Ideal!$C$2:$C$65</c:f>
              <c:numCache>
                <c:formatCode>General</c:formatCode>
                <c:ptCount val="64"/>
                <c:pt idx="1">
                  <c:v>0.13100000000000001</c:v>
                </c:pt>
                <c:pt idx="2">
                  <c:v>0.29899999999999999</c:v>
                </c:pt>
                <c:pt idx="3">
                  <c:v>0.56999999999999995</c:v>
                </c:pt>
                <c:pt idx="4">
                  <c:v>0.71399999999999997</c:v>
                </c:pt>
                <c:pt idx="5">
                  <c:v>0.87</c:v>
                </c:pt>
                <c:pt idx="6">
                  <c:v>1.042</c:v>
                </c:pt>
                <c:pt idx="7">
                  <c:v>1.194</c:v>
                </c:pt>
                <c:pt idx="8">
                  <c:v>1.391</c:v>
                </c:pt>
                <c:pt idx="9">
                  <c:v>1.5589999999999999</c:v>
                </c:pt>
                <c:pt idx="10">
                  <c:v>1.7230000000000001</c:v>
                </c:pt>
                <c:pt idx="11">
                  <c:v>1.887</c:v>
                </c:pt>
                <c:pt idx="12">
                  <c:v>2.0590000000000002</c:v>
                </c:pt>
                <c:pt idx="13">
                  <c:v>2.1989999999999998</c:v>
                </c:pt>
                <c:pt idx="14">
                  <c:v>2.343</c:v>
                </c:pt>
                <c:pt idx="15">
                  <c:v>2.5150000000000001</c:v>
                </c:pt>
                <c:pt idx="16">
                  <c:v>2.6829999999999998</c:v>
                </c:pt>
                <c:pt idx="17">
                  <c:v>2.831</c:v>
                </c:pt>
                <c:pt idx="18">
                  <c:v>3.0070000000000001</c:v>
                </c:pt>
                <c:pt idx="19">
                  <c:v>3.1840000000000002</c:v>
                </c:pt>
                <c:pt idx="20">
                  <c:v>3.3149999999999999</c:v>
                </c:pt>
                <c:pt idx="21">
                  <c:v>3.4870000000000001</c:v>
                </c:pt>
                <c:pt idx="22">
                  <c:v>3.6389999999999998</c:v>
                </c:pt>
                <c:pt idx="23">
                  <c:v>3.7989999999999999</c:v>
                </c:pt>
                <c:pt idx="24">
                  <c:v>3.9430000000000001</c:v>
                </c:pt>
                <c:pt idx="25">
                  <c:v>4.0780000000000003</c:v>
                </c:pt>
                <c:pt idx="26">
                  <c:v>4.226</c:v>
                </c:pt>
                <c:pt idx="27">
                  <c:v>4.4020000000000001</c:v>
                </c:pt>
                <c:pt idx="28">
                  <c:v>4.5170000000000003</c:v>
                </c:pt>
                <c:pt idx="29">
                  <c:v>4.694</c:v>
                </c:pt>
                <c:pt idx="30">
                  <c:v>4.7839999999999998</c:v>
                </c:pt>
                <c:pt idx="31">
                  <c:v>4.9189999999999996</c:v>
                </c:pt>
                <c:pt idx="32">
                  <c:v>5.05</c:v>
                </c:pt>
                <c:pt idx="33">
                  <c:v>5.1859999999999999</c:v>
                </c:pt>
                <c:pt idx="34">
                  <c:v>5.3049999999999997</c:v>
                </c:pt>
                <c:pt idx="35">
                  <c:v>5.444</c:v>
                </c:pt>
                <c:pt idx="36">
                  <c:v>5.5469999999999997</c:v>
                </c:pt>
                <c:pt idx="37">
                  <c:v>5.67</c:v>
                </c:pt>
                <c:pt idx="38">
                  <c:v>5.7889999999999997</c:v>
                </c:pt>
                <c:pt idx="39">
                  <c:v>5.8959999999999999</c:v>
                </c:pt>
                <c:pt idx="40">
                  <c:v>6.0110000000000001</c:v>
                </c:pt>
                <c:pt idx="41">
                  <c:v>6.109</c:v>
                </c:pt>
                <c:pt idx="42">
                  <c:v>6.2069999999999999</c:v>
                </c:pt>
                <c:pt idx="43">
                  <c:v>6.2160000000000002</c:v>
                </c:pt>
                <c:pt idx="44">
                  <c:v>6.3719999999999999</c:v>
                </c:pt>
                <c:pt idx="45">
                  <c:v>6.47</c:v>
                </c:pt>
                <c:pt idx="46">
                  <c:v>6.3470000000000004</c:v>
                </c:pt>
                <c:pt idx="47">
                  <c:v>6.5359999999999996</c:v>
                </c:pt>
                <c:pt idx="48">
                  <c:v>6.2279999999999998</c:v>
                </c:pt>
                <c:pt idx="49">
                  <c:v>6.298</c:v>
                </c:pt>
                <c:pt idx="50">
                  <c:v>6.06</c:v>
                </c:pt>
                <c:pt idx="51">
                  <c:v>6.117</c:v>
                </c:pt>
                <c:pt idx="52">
                  <c:v>5.8380000000000001</c:v>
                </c:pt>
                <c:pt idx="53">
                  <c:v>5.92</c:v>
                </c:pt>
                <c:pt idx="54">
                  <c:v>5.6539999999999999</c:v>
                </c:pt>
                <c:pt idx="55">
                  <c:v>5.7279999999999998</c:v>
                </c:pt>
                <c:pt idx="56">
                  <c:v>5.4729999999999999</c:v>
                </c:pt>
                <c:pt idx="57">
                  <c:v>5.5679999999999996</c:v>
                </c:pt>
                <c:pt idx="58">
                  <c:v>5.3380000000000001</c:v>
                </c:pt>
                <c:pt idx="59">
                  <c:v>5.3869999999999996</c:v>
                </c:pt>
                <c:pt idx="60">
                  <c:v>5.1689999999999996</c:v>
                </c:pt>
                <c:pt idx="61">
                  <c:v>5.2060000000000004</c:v>
                </c:pt>
                <c:pt idx="62">
                  <c:v>5.0259999999999998</c:v>
                </c:pt>
                <c:pt idx="63">
                  <c:v>5.0419999999999998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2-48BE-9C6C-E680117AD4A8}"/>
            </c:ext>
          </c:extLst>
        </c:ser>
        <c:ser>
          <c:idx val="2"/>
          <c:order val="2"/>
          <c:tx>
            <c:strRef>
              <c:f>PSU_10R_Ideal!$D$1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PSU_10R_Ideal!$D$2:$D$65</c:f>
              <c:numCache>
                <c:formatCode>General</c:formatCode>
                <c:ptCount val="64"/>
                <c:pt idx="1">
                  <c:v>-1E-3</c:v>
                </c:pt>
                <c:pt idx="2">
                  <c:v>1.4999999999999999E-2</c:v>
                </c:pt>
                <c:pt idx="3">
                  <c:v>0.04</c:v>
                </c:pt>
                <c:pt idx="4">
                  <c:v>5.5E-2</c:v>
                </c:pt>
                <c:pt idx="5">
                  <c:v>7.0000000000000007E-2</c:v>
                </c:pt>
                <c:pt idx="6">
                  <c:v>8.5000000000000006E-2</c:v>
                </c:pt>
                <c:pt idx="7">
                  <c:v>0.10100000000000001</c:v>
                </c:pt>
                <c:pt idx="8">
                  <c:v>0.11799999999999999</c:v>
                </c:pt>
                <c:pt idx="9">
                  <c:v>0.13400000000000001</c:v>
                </c:pt>
                <c:pt idx="10">
                  <c:v>0.15</c:v>
                </c:pt>
                <c:pt idx="11">
                  <c:v>0.16600000000000001</c:v>
                </c:pt>
                <c:pt idx="12">
                  <c:v>0.182</c:v>
                </c:pt>
                <c:pt idx="13">
                  <c:v>0.19800000000000001</c:v>
                </c:pt>
                <c:pt idx="14">
                  <c:v>0.214</c:v>
                </c:pt>
                <c:pt idx="15">
                  <c:v>0.22900000000000001</c:v>
                </c:pt>
                <c:pt idx="16">
                  <c:v>0.245</c:v>
                </c:pt>
                <c:pt idx="17">
                  <c:v>0.26</c:v>
                </c:pt>
                <c:pt idx="18">
                  <c:v>0.27600000000000002</c:v>
                </c:pt>
                <c:pt idx="19">
                  <c:v>0.28999999999999998</c:v>
                </c:pt>
                <c:pt idx="20">
                  <c:v>0.30499999999999999</c:v>
                </c:pt>
                <c:pt idx="21">
                  <c:v>0.32</c:v>
                </c:pt>
                <c:pt idx="22">
                  <c:v>0.33500000000000002</c:v>
                </c:pt>
                <c:pt idx="23">
                  <c:v>0.35</c:v>
                </c:pt>
                <c:pt idx="24">
                  <c:v>0.36299999999999999</c:v>
                </c:pt>
                <c:pt idx="25">
                  <c:v>0.378</c:v>
                </c:pt>
                <c:pt idx="26">
                  <c:v>0.39100000000000001</c:v>
                </c:pt>
                <c:pt idx="27">
                  <c:v>0.40500000000000003</c:v>
                </c:pt>
                <c:pt idx="28">
                  <c:v>0.41899999999999998</c:v>
                </c:pt>
                <c:pt idx="29">
                  <c:v>0.43099999999999999</c:v>
                </c:pt>
                <c:pt idx="30">
                  <c:v>0.44400000000000001</c:v>
                </c:pt>
                <c:pt idx="31">
                  <c:v>0.45600000000000002</c:v>
                </c:pt>
                <c:pt idx="32">
                  <c:v>0.46899999999999997</c:v>
                </c:pt>
                <c:pt idx="33">
                  <c:v>0.48099999999999998</c:v>
                </c:pt>
                <c:pt idx="34">
                  <c:v>0.49199999999999999</c:v>
                </c:pt>
                <c:pt idx="35">
                  <c:v>0.505</c:v>
                </c:pt>
                <c:pt idx="36">
                  <c:v>0.51600000000000001</c:v>
                </c:pt>
                <c:pt idx="37">
                  <c:v>0.52800000000000002</c:v>
                </c:pt>
                <c:pt idx="38">
                  <c:v>0.53800000000000003</c:v>
                </c:pt>
                <c:pt idx="39">
                  <c:v>0.54800000000000004</c:v>
                </c:pt>
                <c:pt idx="40">
                  <c:v>0.56000000000000005</c:v>
                </c:pt>
                <c:pt idx="41">
                  <c:v>0.56899999999999995</c:v>
                </c:pt>
                <c:pt idx="42">
                  <c:v>0.57899999999999996</c:v>
                </c:pt>
                <c:pt idx="43">
                  <c:v>0.58899999999999997</c:v>
                </c:pt>
                <c:pt idx="44">
                  <c:v>0.59799999999999998</c:v>
                </c:pt>
                <c:pt idx="45">
                  <c:v>0.60699999999999998</c:v>
                </c:pt>
                <c:pt idx="46">
                  <c:v>0.60499999999999998</c:v>
                </c:pt>
                <c:pt idx="47">
                  <c:v>0.61199999999999999</c:v>
                </c:pt>
                <c:pt idx="48">
                  <c:v>0.58799999999999997</c:v>
                </c:pt>
                <c:pt idx="49">
                  <c:v>0.59</c:v>
                </c:pt>
                <c:pt idx="50">
                  <c:v>0.56899999999999995</c:v>
                </c:pt>
                <c:pt idx="51">
                  <c:v>0.56999999999999995</c:v>
                </c:pt>
                <c:pt idx="52">
                  <c:v>0.54900000000000004</c:v>
                </c:pt>
                <c:pt idx="53">
                  <c:v>0.55200000000000005</c:v>
                </c:pt>
                <c:pt idx="54">
                  <c:v>0.53200000000000003</c:v>
                </c:pt>
                <c:pt idx="55">
                  <c:v>0.53400000000000003</c:v>
                </c:pt>
                <c:pt idx="56">
                  <c:v>0.51600000000000001</c:v>
                </c:pt>
                <c:pt idx="57">
                  <c:v>0.51700000000000002</c:v>
                </c:pt>
                <c:pt idx="58">
                  <c:v>0.501</c:v>
                </c:pt>
                <c:pt idx="59">
                  <c:v>0.501</c:v>
                </c:pt>
                <c:pt idx="60">
                  <c:v>0.48699999999999999</c:v>
                </c:pt>
                <c:pt idx="61">
                  <c:v>0.48499999999999999</c:v>
                </c:pt>
                <c:pt idx="62">
                  <c:v>0.47199999999999998</c:v>
                </c:pt>
                <c:pt idx="63">
                  <c:v>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2-48BE-9C6C-E680117AD4A8}"/>
            </c:ext>
          </c:extLst>
        </c:ser>
        <c:ser>
          <c:idx val="3"/>
          <c:order val="3"/>
          <c:tx>
            <c:strRef>
              <c:f>PSU_10R_Ideal!$E$1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PSU_10R_Ideal!$E$2:$E$65</c:f>
              <c:numCache>
                <c:formatCode>General</c:formatCode>
                <c:ptCount val="64"/>
                <c:pt idx="1">
                  <c:v>0</c:v>
                </c:pt>
                <c:pt idx="2">
                  <c:v>4.0000000000000001E-3</c:v>
                </c:pt>
                <c:pt idx="3">
                  <c:v>2.3E-2</c:v>
                </c:pt>
                <c:pt idx="4">
                  <c:v>3.9E-2</c:v>
                </c:pt>
                <c:pt idx="5">
                  <c:v>6.0999999999999999E-2</c:v>
                </c:pt>
                <c:pt idx="6">
                  <c:v>8.8999999999999996E-2</c:v>
                </c:pt>
                <c:pt idx="7">
                  <c:v>0.121</c:v>
                </c:pt>
                <c:pt idx="8">
                  <c:v>0.16400000000000001</c:v>
                </c:pt>
                <c:pt idx="9">
                  <c:v>0.20899999999999999</c:v>
                </c:pt>
                <c:pt idx="10">
                  <c:v>0.25900000000000001</c:v>
                </c:pt>
                <c:pt idx="11">
                  <c:v>0.313</c:v>
                </c:pt>
                <c:pt idx="12">
                  <c:v>0.374</c:v>
                </c:pt>
                <c:pt idx="13">
                  <c:v>0.435</c:v>
                </c:pt>
                <c:pt idx="14">
                  <c:v>0.5</c:v>
                </c:pt>
                <c:pt idx="15">
                  <c:v>0.57599999999999996</c:v>
                </c:pt>
                <c:pt idx="16">
                  <c:v>0.65700000000000003</c:v>
                </c:pt>
                <c:pt idx="17">
                  <c:v>0.73599999999999999</c:v>
                </c:pt>
                <c:pt idx="18">
                  <c:v>0.82899999999999996</c:v>
                </c:pt>
                <c:pt idx="19">
                  <c:v>0.92300000000000004</c:v>
                </c:pt>
                <c:pt idx="20">
                  <c:v>1.012</c:v>
                </c:pt>
                <c:pt idx="21">
                  <c:v>1.1180000000000001</c:v>
                </c:pt>
                <c:pt idx="22">
                  <c:v>1.218</c:v>
                </c:pt>
                <c:pt idx="23">
                  <c:v>1.33</c:v>
                </c:pt>
                <c:pt idx="24">
                  <c:v>1.4319999999999999</c:v>
                </c:pt>
                <c:pt idx="25">
                  <c:v>1.542</c:v>
                </c:pt>
                <c:pt idx="26">
                  <c:v>1.6539999999999999</c:v>
                </c:pt>
                <c:pt idx="27">
                  <c:v>1.782</c:v>
                </c:pt>
                <c:pt idx="28">
                  <c:v>1.8919999999999999</c:v>
                </c:pt>
                <c:pt idx="29">
                  <c:v>2.0219999999999998</c:v>
                </c:pt>
                <c:pt idx="30">
                  <c:v>2.125</c:v>
                </c:pt>
                <c:pt idx="31">
                  <c:v>2.2450000000000001</c:v>
                </c:pt>
                <c:pt idx="32">
                  <c:v>2.3690000000000002</c:v>
                </c:pt>
                <c:pt idx="33">
                  <c:v>2.4940000000000002</c:v>
                </c:pt>
                <c:pt idx="34">
                  <c:v>2.613</c:v>
                </c:pt>
                <c:pt idx="35">
                  <c:v>2.7509999999999999</c:v>
                </c:pt>
                <c:pt idx="36">
                  <c:v>2.8620000000000001</c:v>
                </c:pt>
                <c:pt idx="37">
                  <c:v>2.992</c:v>
                </c:pt>
                <c:pt idx="38">
                  <c:v>3.117</c:v>
                </c:pt>
                <c:pt idx="39">
                  <c:v>3.2330000000000001</c:v>
                </c:pt>
                <c:pt idx="40">
                  <c:v>3.363</c:v>
                </c:pt>
                <c:pt idx="41">
                  <c:v>3.4740000000000002</c:v>
                </c:pt>
                <c:pt idx="42">
                  <c:v>3.5960000000000001</c:v>
                </c:pt>
                <c:pt idx="43">
                  <c:v>3.6589999999999998</c:v>
                </c:pt>
                <c:pt idx="44">
                  <c:v>3.81</c:v>
                </c:pt>
                <c:pt idx="45">
                  <c:v>3.9260000000000002</c:v>
                </c:pt>
                <c:pt idx="46">
                  <c:v>3.8420000000000001</c:v>
                </c:pt>
                <c:pt idx="47">
                  <c:v>3.9969999999999999</c:v>
                </c:pt>
                <c:pt idx="48">
                  <c:v>3.661</c:v>
                </c:pt>
                <c:pt idx="49">
                  <c:v>3.7160000000000002</c:v>
                </c:pt>
                <c:pt idx="50">
                  <c:v>3.4470000000000001</c:v>
                </c:pt>
                <c:pt idx="51">
                  <c:v>3.49</c:v>
                </c:pt>
                <c:pt idx="52">
                  <c:v>3.206</c:v>
                </c:pt>
                <c:pt idx="53">
                  <c:v>3.2669999999999999</c:v>
                </c:pt>
                <c:pt idx="54">
                  <c:v>3.0089999999999999</c:v>
                </c:pt>
                <c:pt idx="55">
                  <c:v>3.0569999999999999</c:v>
                </c:pt>
                <c:pt idx="56">
                  <c:v>2.827</c:v>
                </c:pt>
                <c:pt idx="57">
                  <c:v>2.88</c:v>
                </c:pt>
                <c:pt idx="58">
                  <c:v>2.6749999999999998</c:v>
                </c:pt>
                <c:pt idx="59">
                  <c:v>2.7010000000000001</c:v>
                </c:pt>
                <c:pt idx="60">
                  <c:v>2.516</c:v>
                </c:pt>
                <c:pt idx="61">
                  <c:v>2.524</c:v>
                </c:pt>
                <c:pt idx="62">
                  <c:v>2.3719999999999999</c:v>
                </c:pt>
                <c:pt idx="63">
                  <c:v>2.3650000000000002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52-48BE-9C6C-E680117A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9791"/>
        <c:axId val="152850271"/>
      </c:scatterChart>
      <c:valAx>
        <c:axId val="15284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0271"/>
        <c:crosses val="autoZero"/>
        <c:crossBetween val="midCat"/>
      </c:valAx>
      <c:valAx>
        <c:axId val="15285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Vs Po (2R2-</a:t>
            </a:r>
            <a:r>
              <a:rPr lang="en-US" baseline="0"/>
              <a:t> Emulation)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PSU_2R2_NI!$E$1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4"/>
              <c:layout>
                <c:manualLayout>
                  <c:x val="9.3857347395478088E-2"/>
                  <c:y val="0.1226850029163021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82B2F91-0E46-45CF-B882-A806D14B9EC1}" type="YVALUE">
                      <a:rPr lang="en-US"/>
                      <a:pPr>
                        <a:defRPr/>
                      </a:pPr>
                      <a:t>[Y VALUE]</a:t>
                    </a:fld>
                    <a:r>
                      <a:rPr lang="en-US"/>
                      <a:t>W</a:t>
                    </a:r>
                    <a:br>
                      <a:rPr lang="en-US"/>
                    </a:br>
                    <a:r>
                      <a:rPr lang="en-US"/>
                      <a:t>Expected max:</a:t>
                    </a:r>
                    <a:br>
                      <a:rPr lang="en-US"/>
                    </a:br>
                    <a:r>
                      <a:rPr lang="en-US"/>
                      <a:t>3.12W</a:t>
                    </a:r>
                    <a:br>
                      <a:rPr lang="en-US"/>
                    </a:br>
                    <a:r>
                      <a:rPr lang="en-US"/>
                      <a:t>Vm: 9.05V</a:t>
                    </a:r>
                    <a:br>
                      <a:rPr lang="en-US"/>
                    </a:br>
                    <a:r>
                      <a:rPr lang="en-US"/>
                      <a:t>Im:</a:t>
                    </a:r>
                    <a:r>
                      <a:rPr lang="en-US" baseline="0"/>
                      <a:t> </a:t>
                    </a:r>
                    <a:r>
                      <a:rPr lang="en-US"/>
                      <a:t>0.345A</a:t>
                    </a:r>
                    <a:br>
                      <a:rPr lang="en-US" baseline="0"/>
                    </a:br>
                    <a:r>
                      <a:rPr lang="en-US" baseline="0"/>
                      <a:t>Efficiecnt = 85%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53990067811705"/>
                      <c:h val="0.4582640711577718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6D3-4766-A7D9-AA503CB276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PSU_2R2_NI!$A$2:$A$65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PSU_2R2_NI!$E$2:$E$65</c:f>
              <c:numCache>
                <c:formatCode>General</c:formatCode>
                <c:ptCount val="64"/>
                <c:pt idx="1">
                  <c:v>0</c:v>
                </c:pt>
                <c:pt idx="2">
                  <c:v>1.6E-2</c:v>
                </c:pt>
                <c:pt idx="3">
                  <c:v>6.0999999999999999E-2</c:v>
                </c:pt>
                <c:pt idx="4">
                  <c:v>0.114</c:v>
                </c:pt>
                <c:pt idx="5">
                  <c:v>0.185</c:v>
                </c:pt>
                <c:pt idx="6">
                  <c:v>0.27600000000000002</c:v>
                </c:pt>
                <c:pt idx="7">
                  <c:v>0.38</c:v>
                </c:pt>
                <c:pt idx="8">
                  <c:v>0.505</c:v>
                </c:pt>
                <c:pt idx="9">
                  <c:v>0.63</c:v>
                </c:pt>
                <c:pt idx="10">
                  <c:v>0.77300000000000002</c:v>
                </c:pt>
                <c:pt idx="11">
                  <c:v>0.92600000000000005</c:v>
                </c:pt>
                <c:pt idx="12">
                  <c:v>1.0880000000000001</c:v>
                </c:pt>
                <c:pt idx="13">
                  <c:v>1.2490000000000001</c:v>
                </c:pt>
                <c:pt idx="14">
                  <c:v>1.3979999999999999</c:v>
                </c:pt>
                <c:pt idx="15">
                  <c:v>1.552</c:v>
                </c:pt>
                <c:pt idx="16">
                  <c:v>1.7</c:v>
                </c:pt>
                <c:pt idx="17">
                  <c:v>1.8360000000000001</c:v>
                </c:pt>
                <c:pt idx="18">
                  <c:v>1.96</c:v>
                </c:pt>
                <c:pt idx="19">
                  <c:v>2.0880000000000001</c:v>
                </c:pt>
                <c:pt idx="20">
                  <c:v>2.222</c:v>
                </c:pt>
                <c:pt idx="21">
                  <c:v>2.3610000000000002</c:v>
                </c:pt>
                <c:pt idx="22">
                  <c:v>2.4500000000000002</c:v>
                </c:pt>
                <c:pt idx="23">
                  <c:v>2.56</c:v>
                </c:pt>
                <c:pt idx="24">
                  <c:v>2.657</c:v>
                </c:pt>
                <c:pt idx="25">
                  <c:v>2.6469999999999998</c:v>
                </c:pt>
                <c:pt idx="26">
                  <c:v>2.5710000000000002</c:v>
                </c:pt>
                <c:pt idx="27">
                  <c:v>2.4129999999999998</c:v>
                </c:pt>
                <c:pt idx="28">
                  <c:v>2.3180000000000001</c:v>
                </c:pt>
                <c:pt idx="29">
                  <c:v>2.1459999999999999</c:v>
                </c:pt>
                <c:pt idx="30">
                  <c:v>2.0089999999999999</c:v>
                </c:pt>
                <c:pt idx="31">
                  <c:v>1.9139999999999999</c:v>
                </c:pt>
                <c:pt idx="32">
                  <c:v>1.845</c:v>
                </c:pt>
                <c:pt idx="33">
                  <c:v>1.726</c:v>
                </c:pt>
                <c:pt idx="34">
                  <c:v>1.655</c:v>
                </c:pt>
                <c:pt idx="35">
                  <c:v>1.5549999999999999</c:v>
                </c:pt>
                <c:pt idx="36">
                  <c:v>1.4770000000000001</c:v>
                </c:pt>
                <c:pt idx="37">
                  <c:v>1.403</c:v>
                </c:pt>
                <c:pt idx="38">
                  <c:v>1.331</c:v>
                </c:pt>
                <c:pt idx="39">
                  <c:v>1.2669999999999999</c:v>
                </c:pt>
                <c:pt idx="40">
                  <c:v>1.2110000000000001</c:v>
                </c:pt>
                <c:pt idx="41">
                  <c:v>1.173</c:v>
                </c:pt>
                <c:pt idx="42">
                  <c:v>1.107</c:v>
                </c:pt>
                <c:pt idx="43">
                  <c:v>1.0509999999999999</c:v>
                </c:pt>
                <c:pt idx="44">
                  <c:v>1.0069999999999999</c:v>
                </c:pt>
                <c:pt idx="45">
                  <c:v>0.96399999999999997</c:v>
                </c:pt>
                <c:pt idx="46">
                  <c:v>0.92400000000000004</c:v>
                </c:pt>
                <c:pt idx="47">
                  <c:v>0.88600000000000001</c:v>
                </c:pt>
                <c:pt idx="48">
                  <c:v>0.85199999999999998</c:v>
                </c:pt>
                <c:pt idx="49">
                  <c:v>0.81499999999999995</c:v>
                </c:pt>
                <c:pt idx="50">
                  <c:v>0.78600000000000003</c:v>
                </c:pt>
                <c:pt idx="51">
                  <c:v>0.75900000000000001</c:v>
                </c:pt>
                <c:pt idx="52">
                  <c:v>0.73099999999999998</c:v>
                </c:pt>
                <c:pt idx="53">
                  <c:v>0.70599999999999996</c:v>
                </c:pt>
                <c:pt idx="54">
                  <c:v>0.67700000000000005</c:v>
                </c:pt>
                <c:pt idx="55">
                  <c:v>0.65200000000000002</c:v>
                </c:pt>
                <c:pt idx="56">
                  <c:v>0.63400000000000001</c:v>
                </c:pt>
                <c:pt idx="57">
                  <c:v>0.61299999999999999</c:v>
                </c:pt>
                <c:pt idx="58">
                  <c:v>0.59399999999999997</c:v>
                </c:pt>
                <c:pt idx="59">
                  <c:v>0.56899999999999995</c:v>
                </c:pt>
                <c:pt idx="60">
                  <c:v>0.55000000000000004</c:v>
                </c:pt>
                <c:pt idx="61">
                  <c:v>0.52900000000000003</c:v>
                </c:pt>
                <c:pt idx="62">
                  <c:v>0.50900000000000001</c:v>
                </c:pt>
                <c:pt idx="63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3-4766-A7D9-AA503CB2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55008"/>
        <c:axId val="494354528"/>
      </c:scatterChart>
      <c:valAx>
        <c:axId val="4943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4528"/>
        <c:crosses val="autoZero"/>
        <c:crossBetween val="midCat"/>
      </c:valAx>
      <c:valAx>
        <c:axId val="4943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[5]Data!$B$1</c:f>
              <c:strCache>
                <c:ptCount val="1"/>
                <c:pt idx="0">
                  <c:v>Va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64536</c:v>
                </c:pt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</c:numCache>
            </c:numRef>
          </c:xVal>
          <c:yVal>
            <c:numRef>
              <c:f>[5]Data!$B$2:$B$33</c:f>
              <c:numCache>
                <c:formatCode>General</c:formatCode>
                <c:ptCount val="32"/>
                <c:pt idx="0">
                  <c:v>8.4689999999999994</c:v>
                </c:pt>
                <c:pt idx="1">
                  <c:v>11.042</c:v>
                </c:pt>
                <c:pt idx="2">
                  <c:v>11.215</c:v>
                </c:pt>
                <c:pt idx="3">
                  <c:v>11.206</c:v>
                </c:pt>
                <c:pt idx="4">
                  <c:v>11.194000000000001</c:v>
                </c:pt>
                <c:pt idx="5">
                  <c:v>11.132</c:v>
                </c:pt>
                <c:pt idx="6">
                  <c:v>11.058</c:v>
                </c:pt>
                <c:pt idx="7">
                  <c:v>10.943</c:v>
                </c:pt>
                <c:pt idx="8">
                  <c:v>10.824</c:v>
                </c:pt>
                <c:pt idx="9">
                  <c:v>10.705</c:v>
                </c:pt>
                <c:pt idx="10">
                  <c:v>10.573</c:v>
                </c:pt>
                <c:pt idx="11">
                  <c:v>10.442</c:v>
                </c:pt>
                <c:pt idx="12">
                  <c:v>10.281000000000001</c:v>
                </c:pt>
                <c:pt idx="13">
                  <c:v>10.109</c:v>
                </c:pt>
                <c:pt idx="14">
                  <c:v>9.9280000000000008</c:v>
                </c:pt>
                <c:pt idx="15">
                  <c:v>9.7430000000000003</c:v>
                </c:pt>
                <c:pt idx="16">
                  <c:v>9.5370000000000008</c:v>
                </c:pt>
                <c:pt idx="17">
                  <c:v>9.3439999999999994</c:v>
                </c:pt>
                <c:pt idx="18">
                  <c:v>9.1219999999999999</c:v>
                </c:pt>
                <c:pt idx="19">
                  <c:v>8.9169999999999998</c:v>
                </c:pt>
                <c:pt idx="20">
                  <c:v>8.7319999999999993</c:v>
                </c:pt>
                <c:pt idx="21">
                  <c:v>8.4809999999999999</c:v>
                </c:pt>
                <c:pt idx="22">
                  <c:v>8.3000000000000007</c:v>
                </c:pt>
                <c:pt idx="23">
                  <c:v>8.0980000000000008</c:v>
                </c:pt>
                <c:pt idx="24">
                  <c:v>7.8639999999999999</c:v>
                </c:pt>
                <c:pt idx="25">
                  <c:v>7.5519999999999996</c:v>
                </c:pt>
                <c:pt idx="26">
                  <c:v>7.1689999999999996</c:v>
                </c:pt>
                <c:pt idx="27">
                  <c:v>6.6429999999999998</c:v>
                </c:pt>
                <c:pt idx="28">
                  <c:v>6.31</c:v>
                </c:pt>
                <c:pt idx="29">
                  <c:v>5.9160000000000004</c:v>
                </c:pt>
                <c:pt idx="30">
                  <c:v>5.665</c:v>
                </c:pt>
                <c:pt idx="31">
                  <c:v>5.4020000000000001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D-4EED-B6EB-56C8C9C69AE7}"/>
            </c:ext>
          </c:extLst>
        </c:ser>
        <c:ser>
          <c:idx val="1"/>
          <c:order val="1"/>
          <c:tx>
            <c:strRef>
              <c:f>[5]Data!$C$1</c:f>
              <c:strCache>
                <c:ptCount val="1"/>
                <c:pt idx="0">
                  <c:v>Vb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64536</c:v>
                </c:pt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</c:numCache>
            </c:numRef>
          </c:xVal>
          <c:yVal>
            <c:numRef>
              <c:f>[5]Data!$C$2:$C$33</c:f>
              <c:numCache>
                <c:formatCode>General</c:formatCode>
                <c:ptCount val="32"/>
                <c:pt idx="0">
                  <c:v>2.343</c:v>
                </c:pt>
                <c:pt idx="1">
                  <c:v>0.13100000000000001</c:v>
                </c:pt>
                <c:pt idx="2">
                  <c:v>0.27100000000000002</c:v>
                </c:pt>
                <c:pt idx="3">
                  <c:v>0.443</c:v>
                </c:pt>
                <c:pt idx="4">
                  <c:v>0.57799999999999996</c:v>
                </c:pt>
                <c:pt idx="5">
                  <c:v>0.71799999999999997</c:v>
                </c:pt>
                <c:pt idx="6">
                  <c:v>0.86099999999999999</c:v>
                </c:pt>
                <c:pt idx="7">
                  <c:v>0.997</c:v>
                </c:pt>
                <c:pt idx="8">
                  <c:v>1.1359999999999999</c:v>
                </c:pt>
                <c:pt idx="9">
                  <c:v>1.2549999999999999</c:v>
                </c:pt>
                <c:pt idx="10">
                  <c:v>1.387</c:v>
                </c:pt>
                <c:pt idx="11">
                  <c:v>1.514</c:v>
                </c:pt>
                <c:pt idx="12">
                  <c:v>1.641</c:v>
                </c:pt>
                <c:pt idx="13">
                  <c:v>1.756</c:v>
                </c:pt>
                <c:pt idx="14">
                  <c:v>1.8460000000000001</c:v>
                </c:pt>
                <c:pt idx="15">
                  <c:v>1.94</c:v>
                </c:pt>
                <c:pt idx="16">
                  <c:v>2.0270000000000001</c:v>
                </c:pt>
                <c:pt idx="17">
                  <c:v>2.0920000000000001</c:v>
                </c:pt>
                <c:pt idx="18">
                  <c:v>2.1459999999999999</c:v>
                </c:pt>
                <c:pt idx="19">
                  <c:v>2.2109999999999999</c:v>
                </c:pt>
                <c:pt idx="20">
                  <c:v>2.2810000000000001</c:v>
                </c:pt>
                <c:pt idx="21">
                  <c:v>2.359</c:v>
                </c:pt>
                <c:pt idx="22">
                  <c:v>2.3879999999999999</c:v>
                </c:pt>
                <c:pt idx="23">
                  <c:v>2.4449999999999998</c:v>
                </c:pt>
                <c:pt idx="24">
                  <c:v>2.4900000000000002</c:v>
                </c:pt>
                <c:pt idx="25">
                  <c:v>2.4860000000000002</c:v>
                </c:pt>
                <c:pt idx="26">
                  <c:v>2.4529999999999998</c:v>
                </c:pt>
                <c:pt idx="27">
                  <c:v>2.38</c:v>
                </c:pt>
                <c:pt idx="28">
                  <c:v>2.3340000000000001</c:v>
                </c:pt>
                <c:pt idx="29">
                  <c:v>2.2400000000000002</c:v>
                </c:pt>
                <c:pt idx="30">
                  <c:v>2.1459999999999999</c:v>
                </c:pt>
                <c:pt idx="31">
                  <c:v>2.117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D-4EED-B6EB-56C8C9C69AE7}"/>
            </c:ext>
          </c:extLst>
        </c:ser>
        <c:ser>
          <c:idx val="2"/>
          <c:order val="2"/>
          <c:tx>
            <c:strRef>
              <c:f>[5]Data!$D$1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64536</c:v>
                </c:pt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</c:numCache>
            </c:numRef>
          </c:xVal>
          <c:yVal>
            <c:numRef>
              <c:f>[5]Data!$D$2:$D$33</c:f>
              <c:numCache>
                <c:formatCode>General</c:formatCode>
                <c:ptCount val="32"/>
                <c:pt idx="0">
                  <c:v>1</c:v>
                </c:pt>
                <c:pt idx="1">
                  <c:v>-4.0000000000000001E-3</c:v>
                </c:pt>
                <c:pt idx="2">
                  <c:v>5.8999999999999997E-2</c:v>
                </c:pt>
                <c:pt idx="3">
                  <c:v>0.13800000000000001</c:v>
                </c:pt>
                <c:pt idx="4">
                  <c:v>0.19700000000000001</c:v>
                </c:pt>
                <c:pt idx="5">
                  <c:v>0.25800000000000001</c:v>
                </c:pt>
                <c:pt idx="6">
                  <c:v>0.32</c:v>
                </c:pt>
                <c:pt idx="7">
                  <c:v>0.38100000000000001</c:v>
                </c:pt>
                <c:pt idx="8">
                  <c:v>0.44400000000000001</c:v>
                </c:pt>
                <c:pt idx="9">
                  <c:v>0.502</c:v>
                </c:pt>
                <c:pt idx="10">
                  <c:v>0.55800000000000005</c:v>
                </c:pt>
                <c:pt idx="11">
                  <c:v>0.61099999999999999</c:v>
                </c:pt>
                <c:pt idx="12">
                  <c:v>0.66300000000000003</c:v>
                </c:pt>
                <c:pt idx="13">
                  <c:v>0.71099999999999997</c:v>
                </c:pt>
                <c:pt idx="14">
                  <c:v>0.75700000000000001</c:v>
                </c:pt>
                <c:pt idx="15">
                  <c:v>0.8</c:v>
                </c:pt>
                <c:pt idx="16">
                  <c:v>0.83899999999999997</c:v>
                </c:pt>
                <c:pt idx="17">
                  <c:v>0.878</c:v>
                </c:pt>
                <c:pt idx="18">
                  <c:v>0.91300000000000003</c:v>
                </c:pt>
                <c:pt idx="19">
                  <c:v>0.94399999999999995</c:v>
                </c:pt>
                <c:pt idx="20">
                  <c:v>0.97399999999999998</c:v>
                </c:pt>
                <c:pt idx="21">
                  <c:v>1.0009999999999999</c:v>
                </c:pt>
                <c:pt idx="22">
                  <c:v>1.026</c:v>
                </c:pt>
                <c:pt idx="23">
                  <c:v>1.0469999999999999</c:v>
                </c:pt>
                <c:pt idx="24">
                  <c:v>1.0669999999999999</c:v>
                </c:pt>
                <c:pt idx="25">
                  <c:v>1.0640000000000001</c:v>
                </c:pt>
                <c:pt idx="26">
                  <c:v>1.048</c:v>
                </c:pt>
                <c:pt idx="27">
                  <c:v>1.014</c:v>
                </c:pt>
                <c:pt idx="28">
                  <c:v>0.99299999999999999</c:v>
                </c:pt>
                <c:pt idx="29">
                  <c:v>0.95799999999999996</c:v>
                </c:pt>
                <c:pt idx="30">
                  <c:v>0.93600000000000005</c:v>
                </c:pt>
                <c:pt idx="31">
                  <c:v>0.90400000000000003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2D-4EED-B6EB-56C8C9C69AE7}"/>
            </c:ext>
          </c:extLst>
        </c:ser>
        <c:ser>
          <c:idx val="3"/>
          <c:order val="3"/>
          <c:tx>
            <c:strRef>
              <c:f>[5]Data!$E$1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64536</c:v>
                </c:pt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</c:numCache>
            </c:numRef>
          </c:xVal>
          <c:yVal>
            <c:numRef>
              <c:f>[5]Data!$E$2:$E$33</c:f>
              <c:numCache>
                <c:formatCode>General</c:formatCode>
                <c:ptCount val="32"/>
                <c:pt idx="0">
                  <c:v>2.3439999999999999</c:v>
                </c:pt>
                <c:pt idx="1">
                  <c:v>0</c:v>
                </c:pt>
                <c:pt idx="2">
                  <c:v>1.6E-2</c:v>
                </c:pt>
                <c:pt idx="3">
                  <c:v>6.0999999999999999E-2</c:v>
                </c:pt>
                <c:pt idx="4">
                  <c:v>0.114</c:v>
                </c:pt>
                <c:pt idx="5">
                  <c:v>0.185</c:v>
                </c:pt>
                <c:pt idx="6">
                  <c:v>0.27600000000000002</c:v>
                </c:pt>
                <c:pt idx="7">
                  <c:v>0.38</c:v>
                </c:pt>
                <c:pt idx="8">
                  <c:v>0.505</c:v>
                </c:pt>
                <c:pt idx="9">
                  <c:v>0.63</c:v>
                </c:pt>
                <c:pt idx="10">
                  <c:v>0.77300000000000002</c:v>
                </c:pt>
                <c:pt idx="11">
                  <c:v>0.92600000000000005</c:v>
                </c:pt>
                <c:pt idx="12">
                  <c:v>1.0880000000000001</c:v>
                </c:pt>
                <c:pt idx="13">
                  <c:v>1.2490000000000001</c:v>
                </c:pt>
                <c:pt idx="14">
                  <c:v>1.3979999999999999</c:v>
                </c:pt>
                <c:pt idx="15">
                  <c:v>1.552</c:v>
                </c:pt>
                <c:pt idx="16">
                  <c:v>1.7</c:v>
                </c:pt>
                <c:pt idx="17">
                  <c:v>1.8360000000000001</c:v>
                </c:pt>
                <c:pt idx="18">
                  <c:v>1.96</c:v>
                </c:pt>
                <c:pt idx="19">
                  <c:v>2.0880000000000001</c:v>
                </c:pt>
                <c:pt idx="20">
                  <c:v>2.222</c:v>
                </c:pt>
                <c:pt idx="21">
                  <c:v>2.3610000000000002</c:v>
                </c:pt>
                <c:pt idx="22">
                  <c:v>2.4500000000000002</c:v>
                </c:pt>
                <c:pt idx="23">
                  <c:v>2.56</c:v>
                </c:pt>
                <c:pt idx="24">
                  <c:v>2.657</c:v>
                </c:pt>
                <c:pt idx="25">
                  <c:v>2.6469999999999998</c:v>
                </c:pt>
                <c:pt idx="26">
                  <c:v>2.5710000000000002</c:v>
                </c:pt>
                <c:pt idx="27">
                  <c:v>2.4129999999999998</c:v>
                </c:pt>
                <c:pt idx="28">
                  <c:v>2.3180000000000001</c:v>
                </c:pt>
                <c:pt idx="29">
                  <c:v>2.1459999999999999</c:v>
                </c:pt>
                <c:pt idx="30">
                  <c:v>2.0089999999999999</c:v>
                </c:pt>
                <c:pt idx="31">
                  <c:v>1.9139999999999999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2D-4EED-B6EB-56C8C9C6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62751"/>
        <c:axId val="152849791"/>
      </c:scatterChart>
      <c:valAx>
        <c:axId val="15286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9791"/>
        <c:crosses val="autoZero"/>
        <c:crossBetween val="midCat"/>
      </c:valAx>
      <c:valAx>
        <c:axId val="152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Duty Vs Power</a:t>
            </a:r>
            <a:r>
              <a:rPr lang="en-GB" baseline="0"/>
              <a:t>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Consumption'!$B$1</c:f>
              <c:strCache>
                <c:ptCount val="1"/>
                <c:pt idx="0">
                  <c:v>120R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Consumption'!$B$2:$B$65</c:f>
              <c:numCache>
                <c:formatCode>General</c:formatCode>
                <c:ptCount val="64"/>
                <c:pt idx="1">
                  <c:v>1.4103319999999999</c:v>
                </c:pt>
                <c:pt idx="2">
                  <c:v>1.3922999999999999</c:v>
                </c:pt>
                <c:pt idx="3">
                  <c:v>1.3971959999999999</c:v>
                </c:pt>
                <c:pt idx="4">
                  <c:v>1.3987259999999999</c:v>
                </c:pt>
                <c:pt idx="5">
                  <c:v>1.3987259999999999</c:v>
                </c:pt>
                <c:pt idx="6">
                  <c:v>1.3971959999999999</c:v>
                </c:pt>
                <c:pt idx="7">
                  <c:v>1.4011739999999999</c:v>
                </c:pt>
                <c:pt idx="8">
                  <c:v>1.4057529999999998</c:v>
                </c:pt>
                <c:pt idx="9">
                  <c:v>1.4011739999999999</c:v>
                </c:pt>
                <c:pt idx="10">
                  <c:v>1.402398</c:v>
                </c:pt>
                <c:pt idx="11">
                  <c:v>1.412496</c:v>
                </c:pt>
                <c:pt idx="12">
                  <c:v>1.4036219999999999</c:v>
                </c:pt>
                <c:pt idx="13">
                  <c:v>1.4060699999999999</c:v>
                </c:pt>
                <c:pt idx="14">
                  <c:v>1.3987259999999999</c:v>
                </c:pt>
                <c:pt idx="15">
                  <c:v>1.4097420000000001</c:v>
                </c:pt>
                <c:pt idx="16">
                  <c:v>1.412496</c:v>
                </c:pt>
                <c:pt idx="17">
                  <c:v>1.4103199999999998</c:v>
                </c:pt>
                <c:pt idx="18">
                  <c:v>1.41154</c:v>
                </c:pt>
                <c:pt idx="19">
                  <c:v>1.4176399999999998</c:v>
                </c:pt>
                <c:pt idx="20">
                  <c:v>1.429408</c:v>
                </c:pt>
                <c:pt idx="21">
                  <c:v>1.4371290000000001</c:v>
                </c:pt>
                <c:pt idx="22">
                  <c:v>1.4460040000000001</c:v>
                </c:pt>
                <c:pt idx="23">
                  <c:v>1.4636049999999998</c:v>
                </c:pt>
                <c:pt idx="24">
                  <c:v>1.4714699999999998</c:v>
                </c:pt>
                <c:pt idx="25">
                  <c:v>1.4732830000000003</c:v>
                </c:pt>
                <c:pt idx="26">
                  <c:v>1.4447880000000002</c:v>
                </c:pt>
                <c:pt idx="27">
                  <c:v>1.3808639999999999</c:v>
                </c:pt>
                <c:pt idx="28">
                  <c:v>1.3453309999999998</c:v>
                </c:pt>
                <c:pt idx="29">
                  <c:v>1.270308</c:v>
                </c:pt>
                <c:pt idx="30">
                  <c:v>1.2287969999999999</c:v>
                </c:pt>
                <c:pt idx="31">
                  <c:v>1.154223</c:v>
                </c:pt>
                <c:pt idx="32">
                  <c:v>1.124417</c:v>
                </c:pt>
                <c:pt idx="33">
                  <c:v>1.0582100000000001</c:v>
                </c:pt>
                <c:pt idx="34">
                  <c:v>1.0319449999999999</c:v>
                </c:pt>
                <c:pt idx="35">
                  <c:v>0.96239999999999992</c:v>
                </c:pt>
                <c:pt idx="36">
                  <c:v>0.92815800000000004</c:v>
                </c:pt>
                <c:pt idx="37">
                  <c:v>0.87753999999999988</c:v>
                </c:pt>
                <c:pt idx="38">
                  <c:v>0.85727999999999993</c:v>
                </c:pt>
                <c:pt idx="39">
                  <c:v>0.80797200000000013</c:v>
                </c:pt>
                <c:pt idx="40">
                  <c:v>0.77736700000000003</c:v>
                </c:pt>
                <c:pt idx="41">
                  <c:v>0.74318200000000001</c:v>
                </c:pt>
                <c:pt idx="42">
                  <c:v>0.71861400000000009</c:v>
                </c:pt>
                <c:pt idx="43">
                  <c:v>0.68398199999999998</c:v>
                </c:pt>
                <c:pt idx="44">
                  <c:v>0.65582200000000002</c:v>
                </c:pt>
                <c:pt idx="45">
                  <c:v>0.62650300000000003</c:v>
                </c:pt>
                <c:pt idx="46">
                  <c:v>0.60711000000000004</c:v>
                </c:pt>
                <c:pt idx="47">
                  <c:v>0.58430400000000005</c:v>
                </c:pt>
                <c:pt idx="48">
                  <c:v>0.56015999999999999</c:v>
                </c:pt>
                <c:pt idx="49">
                  <c:v>0.53629599999999988</c:v>
                </c:pt>
                <c:pt idx="50">
                  <c:v>0.52416000000000007</c:v>
                </c:pt>
                <c:pt idx="51">
                  <c:v>0.50024000000000002</c:v>
                </c:pt>
                <c:pt idx="52">
                  <c:v>0.48835800000000001</c:v>
                </c:pt>
                <c:pt idx="53">
                  <c:v>0.470775</c:v>
                </c:pt>
                <c:pt idx="54">
                  <c:v>0.45316799999999996</c:v>
                </c:pt>
                <c:pt idx="55">
                  <c:v>0.43428600000000001</c:v>
                </c:pt>
                <c:pt idx="56">
                  <c:v>0.42196600000000001</c:v>
                </c:pt>
                <c:pt idx="57">
                  <c:v>0.40937000000000001</c:v>
                </c:pt>
                <c:pt idx="58">
                  <c:v>0.39677400000000002</c:v>
                </c:pt>
                <c:pt idx="59">
                  <c:v>0.38417800000000002</c:v>
                </c:pt>
                <c:pt idx="60">
                  <c:v>0.37158199999999997</c:v>
                </c:pt>
                <c:pt idx="61">
                  <c:v>0.35898600000000003</c:v>
                </c:pt>
                <c:pt idx="62">
                  <c:v>0.34660999999999997</c:v>
                </c:pt>
                <c:pt idx="63">
                  <c:v>0.34073999999999999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63-491F-A44A-A43D769704C5}"/>
            </c:ext>
          </c:extLst>
        </c:ser>
        <c:ser>
          <c:idx val="1"/>
          <c:order val="1"/>
          <c:tx>
            <c:strRef>
              <c:f>'Power Consumption'!$C$1</c:f>
              <c:strCache>
                <c:ptCount val="1"/>
                <c:pt idx="0">
                  <c:v>75R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Consumption'!$C$2:$C$65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63-491F-A44A-A43D769704C5}"/>
            </c:ext>
          </c:extLst>
        </c:ser>
        <c:ser>
          <c:idx val="2"/>
          <c:order val="2"/>
          <c:tx>
            <c:strRef>
              <c:f>'Power Consumption'!$D$1</c:f>
              <c:strCache>
                <c:ptCount val="1"/>
                <c:pt idx="0">
                  <c:v>10R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Consumption'!$D$2:$D$65</c:f>
              <c:numCache>
                <c:formatCode>General</c:formatCode>
                <c:ptCount val="64"/>
                <c:pt idx="1">
                  <c:v>-1.3100000000000001E-4</c:v>
                </c:pt>
                <c:pt idx="2">
                  <c:v>4.4850000000000003E-3</c:v>
                </c:pt>
                <c:pt idx="3">
                  <c:v>2.3604E-2</c:v>
                </c:pt>
                <c:pt idx="4">
                  <c:v>4.1382000000000002E-2</c:v>
                </c:pt>
                <c:pt idx="5">
                  <c:v>6.4677999999999999E-2</c:v>
                </c:pt>
                <c:pt idx="6">
                  <c:v>9.3420000000000003E-2</c:v>
                </c:pt>
                <c:pt idx="7">
                  <c:v>0.12904199999999999</c:v>
                </c:pt>
                <c:pt idx="8">
                  <c:v>0.172484</c:v>
                </c:pt>
                <c:pt idx="9">
                  <c:v>0.220383</c:v>
                </c:pt>
                <c:pt idx="10">
                  <c:v>0.272866</c:v>
                </c:pt>
                <c:pt idx="11">
                  <c:v>0.331625</c:v>
                </c:pt>
                <c:pt idx="12">
                  <c:v>0.39782400000000001</c:v>
                </c:pt>
                <c:pt idx="13">
                  <c:v>0.45759</c:v>
                </c:pt>
                <c:pt idx="14">
                  <c:v>0.53821699999999995</c:v>
                </c:pt>
                <c:pt idx="15">
                  <c:v>0.61916400000000005</c:v>
                </c:pt>
                <c:pt idx="16">
                  <c:v>0.70408000000000004</c:v>
                </c:pt>
                <c:pt idx="17">
                  <c:v>0.79267200000000004</c:v>
                </c:pt>
                <c:pt idx="18">
                  <c:v>0.89423600000000003</c:v>
                </c:pt>
                <c:pt idx="19">
                  <c:v>0.99726999999999999</c:v>
                </c:pt>
                <c:pt idx="20">
                  <c:v>1.0995980000000001</c:v>
                </c:pt>
                <c:pt idx="21">
                  <c:v>1.2065760000000001</c:v>
                </c:pt>
                <c:pt idx="22">
                  <c:v>1.330095</c:v>
                </c:pt>
                <c:pt idx="23">
                  <c:v>1.446375</c:v>
                </c:pt>
                <c:pt idx="24">
                  <c:v>1.565564</c:v>
                </c:pt>
                <c:pt idx="25">
                  <c:v>1.702358</c:v>
                </c:pt>
                <c:pt idx="26">
                  <c:v>1.8204039999999999</c:v>
                </c:pt>
                <c:pt idx="27">
                  <c:v>1.9550240000000001</c:v>
                </c:pt>
                <c:pt idx="28">
                  <c:v>2.0836199999999998</c:v>
                </c:pt>
                <c:pt idx="29">
                  <c:v>2.2166549999999998</c:v>
                </c:pt>
                <c:pt idx="30">
                  <c:v>2.3455460000000001</c:v>
                </c:pt>
                <c:pt idx="31">
                  <c:v>2.4716939999999998</c:v>
                </c:pt>
                <c:pt idx="32">
                  <c:v>2.6310500000000001</c:v>
                </c:pt>
                <c:pt idx="33">
                  <c:v>2.7426849999999998</c:v>
                </c:pt>
                <c:pt idx="34">
                  <c:v>2.8608319999999998</c:v>
                </c:pt>
                <c:pt idx="35">
                  <c:v>2.9677340000000001</c:v>
                </c:pt>
                <c:pt idx="36">
                  <c:v>3.0709919999999999</c:v>
                </c:pt>
                <c:pt idx="37">
                  <c:v>3.1721149999999998</c:v>
                </c:pt>
                <c:pt idx="38">
                  <c:v>3.2396159999999998</c:v>
                </c:pt>
                <c:pt idx="39">
                  <c:v>3.3243619999999998</c:v>
                </c:pt>
                <c:pt idx="40">
                  <c:v>3.3337140000000001</c:v>
                </c:pt>
                <c:pt idx="41">
                  <c:v>3.4089160000000001</c:v>
                </c:pt>
                <c:pt idx="42">
                  <c:v>3.3522500000000002</c:v>
                </c:pt>
                <c:pt idx="43">
                  <c:v>3.4102000000000001</c:v>
                </c:pt>
                <c:pt idx="44">
                  <c:v>3.2854800000000002</c:v>
                </c:pt>
                <c:pt idx="45">
                  <c:v>3.3370479999999998</c:v>
                </c:pt>
                <c:pt idx="46">
                  <c:v>3.15835</c:v>
                </c:pt>
                <c:pt idx="47">
                  <c:v>3.2099199999999999</c:v>
                </c:pt>
                <c:pt idx="48">
                  <c:v>2.9696669999999998</c:v>
                </c:pt>
                <c:pt idx="49">
                  <c:v>3.0262720000000001</c:v>
                </c:pt>
                <c:pt idx="50">
                  <c:v>2.7904300000000002</c:v>
                </c:pt>
                <c:pt idx="51">
                  <c:v>2.8293539999999999</c:v>
                </c:pt>
                <c:pt idx="52">
                  <c:v>2.607056</c:v>
                </c:pt>
                <c:pt idx="53">
                  <c:v>2.6333579999999999</c:v>
                </c:pt>
                <c:pt idx="54">
                  <c:v>2.4373239999999998</c:v>
                </c:pt>
                <c:pt idx="55">
                  <c:v>2.4544100000000002</c:v>
                </c:pt>
                <c:pt idx="56">
                  <c:v>2.2967</c:v>
                </c:pt>
                <c:pt idx="57">
                  <c:v>2.30945</c:v>
                </c:pt>
                <c:pt idx="58">
                  <c:v>2.1639339999999998</c:v>
                </c:pt>
                <c:pt idx="59">
                  <c:v>2.155348</c:v>
                </c:pt>
                <c:pt idx="60">
                  <c:v>2.0338500000000002</c:v>
                </c:pt>
                <c:pt idx="61">
                  <c:v>2.0121060000000002</c:v>
                </c:pt>
                <c:pt idx="62">
                  <c:v>1.906066</c:v>
                </c:pt>
                <c:pt idx="63">
                  <c:v>1.8694059999999999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63-491F-A44A-A43D769704C5}"/>
            </c:ext>
          </c:extLst>
        </c:ser>
        <c:ser>
          <c:idx val="3"/>
          <c:order val="3"/>
          <c:tx>
            <c:strRef>
              <c:f>'Power Consumption'!$E$1</c:f>
              <c:strCache>
                <c:ptCount val="1"/>
                <c:pt idx="0">
                  <c:v>2R2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Consumption'!$E$2:$E$65</c:f>
              <c:numCache>
                <c:formatCode>General</c:formatCode>
                <c:ptCount val="64"/>
                <c:pt idx="1">
                  <c:v>-4.9200000000000003E-4</c:v>
                </c:pt>
                <c:pt idx="2">
                  <c:v>1.8654999999999998E-2</c:v>
                </c:pt>
                <c:pt idx="3">
                  <c:v>7.2479999999999989E-2</c:v>
                </c:pt>
                <c:pt idx="4">
                  <c:v>0.13627600000000001</c:v>
                </c:pt>
                <c:pt idx="5">
                  <c:v>0.22458</c:v>
                </c:pt>
                <c:pt idx="6">
                  <c:v>0.33285999999999999</c:v>
                </c:pt>
                <c:pt idx="7">
                  <c:v>0.46585699999999997</c:v>
                </c:pt>
                <c:pt idx="8">
                  <c:v>0.63126000000000004</c:v>
                </c:pt>
                <c:pt idx="9">
                  <c:v>0.81081999999999987</c:v>
                </c:pt>
                <c:pt idx="10">
                  <c:v>1.00288</c:v>
                </c:pt>
                <c:pt idx="11">
                  <c:v>1.219884</c:v>
                </c:pt>
                <c:pt idx="12">
                  <c:v>1.4930239999999999</c:v>
                </c:pt>
                <c:pt idx="13">
                  <c:v>1.706734</c:v>
                </c:pt>
                <c:pt idx="14">
                  <c:v>1.9273750000000001</c:v>
                </c:pt>
                <c:pt idx="15">
                  <c:v>2.2048100000000002</c:v>
                </c:pt>
                <c:pt idx="16">
                  <c:v>2.4802399999999998</c:v>
                </c:pt>
                <c:pt idx="17">
                  <c:v>2.7338050000000003</c:v>
                </c:pt>
                <c:pt idx="18">
                  <c:v>3.033919</c:v>
                </c:pt>
                <c:pt idx="19">
                  <c:v>3.2415600000000002</c:v>
                </c:pt>
                <c:pt idx="20">
                  <c:v>3.5263800000000001</c:v>
                </c:pt>
                <c:pt idx="21">
                  <c:v>3.7443659999999999</c:v>
                </c:pt>
                <c:pt idx="22">
                  <c:v>3.8897029999999999</c:v>
                </c:pt>
                <c:pt idx="23">
                  <c:v>3.9862679999999999</c:v>
                </c:pt>
                <c:pt idx="24">
                  <c:v>4.0339200000000002</c:v>
                </c:pt>
                <c:pt idx="25">
                  <c:v>3.9579089999999999</c:v>
                </c:pt>
                <c:pt idx="26">
                  <c:v>3.9173109999999998</c:v>
                </c:pt>
                <c:pt idx="27">
                  <c:v>3.7515800000000001</c:v>
                </c:pt>
                <c:pt idx="28">
                  <c:v>3.609216</c:v>
                </c:pt>
                <c:pt idx="29">
                  <c:v>3.3944800000000002</c:v>
                </c:pt>
                <c:pt idx="30">
                  <c:v>3.2465690000000005</c:v>
                </c:pt>
                <c:pt idx="31">
                  <c:v>3.0111479999999995</c:v>
                </c:pt>
                <c:pt idx="32">
                  <c:v>2.866765</c:v>
                </c:pt>
                <c:pt idx="33">
                  <c:v>2.6582220000000003</c:v>
                </c:pt>
                <c:pt idx="34">
                  <c:v>2.544918</c:v>
                </c:pt>
                <c:pt idx="35">
                  <c:v>2.3809049999999998</c:v>
                </c:pt>
                <c:pt idx="36">
                  <c:v>2.2451220000000003</c:v>
                </c:pt>
                <c:pt idx="37">
                  <c:v>2.1360239999999999</c:v>
                </c:pt>
                <c:pt idx="38">
                  <c:v>2.0081000000000002</c:v>
                </c:pt>
                <c:pt idx="39">
                  <c:v>1.9285870000000001</c:v>
                </c:pt>
                <c:pt idx="40">
                  <c:v>1.8633440000000001</c:v>
                </c:pt>
                <c:pt idx="41">
                  <c:v>1.8214240000000002</c:v>
                </c:pt>
                <c:pt idx="42">
                  <c:v>1.7166779999999997</c:v>
                </c:pt>
                <c:pt idx="43">
                  <c:v>1.6442300000000001</c:v>
                </c:pt>
                <c:pt idx="44">
                  <c:v>1.5793400000000002</c:v>
                </c:pt>
                <c:pt idx="45">
                  <c:v>1.5136799999999999</c:v>
                </c:pt>
                <c:pt idx="46">
                  <c:v>1.455638</c:v>
                </c:pt>
                <c:pt idx="47">
                  <c:v>1.39629</c:v>
                </c:pt>
                <c:pt idx="48">
                  <c:v>1.3278799999999999</c:v>
                </c:pt>
                <c:pt idx="49">
                  <c:v>1.3066199999999999</c:v>
                </c:pt>
                <c:pt idx="50">
                  <c:v>1.239986</c:v>
                </c:pt>
                <c:pt idx="51">
                  <c:v>1.2017279999999999</c:v>
                </c:pt>
                <c:pt idx="52">
                  <c:v>1.1539699999999999</c:v>
                </c:pt>
                <c:pt idx="53">
                  <c:v>1.1169550000000001</c:v>
                </c:pt>
                <c:pt idx="54">
                  <c:v>1.0762560000000001</c:v>
                </c:pt>
                <c:pt idx="55">
                  <c:v>1.0326660000000001</c:v>
                </c:pt>
                <c:pt idx="56">
                  <c:v>1.005009</c:v>
                </c:pt>
                <c:pt idx="57">
                  <c:v>0.97102200000000005</c:v>
                </c:pt>
                <c:pt idx="58">
                  <c:v>0.93922000000000005</c:v>
                </c:pt>
                <c:pt idx="59">
                  <c:v>0.90097000000000005</c:v>
                </c:pt>
                <c:pt idx="60">
                  <c:v>0.879</c:v>
                </c:pt>
                <c:pt idx="61">
                  <c:v>0.87553199999999998</c:v>
                </c:pt>
                <c:pt idx="62">
                  <c:v>0.80812799999999996</c:v>
                </c:pt>
                <c:pt idx="63">
                  <c:v>0.78139499999999995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63-491F-A44A-A43D769704C5}"/>
            </c:ext>
          </c:extLst>
        </c:ser>
        <c:ser>
          <c:idx val="4"/>
          <c:order val="4"/>
          <c:tx>
            <c:strRef>
              <c:f>'Power Consumption'!$F$1</c:f>
              <c:strCache>
                <c:ptCount val="1"/>
                <c:pt idx="0">
                  <c:v>0R5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Consumption'!$F$2:$F$65</c:f>
              <c:numCache>
                <c:formatCode>General</c:formatCode>
                <c:ptCount val="64"/>
                <c:pt idx="1">
                  <c:v>-9.1700000000000006E-4</c:v>
                </c:pt>
                <c:pt idx="2">
                  <c:v>3.5520000000000003E-2</c:v>
                </c:pt>
                <c:pt idx="3">
                  <c:v>0.14285900000000001</c:v>
                </c:pt>
                <c:pt idx="4">
                  <c:v>0.286192</c:v>
                </c:pt>
                <c:pt idx="5">
                  <c:v>0.47724900000000003</c:v>
                </c:pt>
                <c:pt idx="6">
                  <c:v>0.73167599999999999</c:v>
                </c:pt>
                <c:pt idx="7">
                  <c:v>0.98180299999999998</c:v>
                </c:pt>
                <c:pt idx="8">
                  <c:v>1.3224960000000001</c:v>
                </c:pt>
                <c:pt idx="9">
                  <c:v>1.645718</c:v>
                </c:pt>
                <c:pt idx="10">
                  <c:v>2.0491390000000003</c:v>
                </c:pt>
                <c:pt idx="11">
                  <c:v>2.2655609999999999</c:v>
                </c:pt>
                <c:pt idx="12">
                  <c:v>2.686544</c:v>
                </c:pt>
                <c:pt idx="13">
                  <c:v>2.865021</c:v>
                </c:pt>
                <c:pt idx="14">
                  <c:v>3.1878379999999997</c:v>
                </c:pt>
                <c:pt idx="15">
                  <c:v>3.0194490000000003</c:v>
                </c:pt>
                <c:pt idx="16">
                  <c:v>3.126188</c:v>
                </c:pt>
                <c:pt idx="17">
                  <c:v>2.6671519999999997</c:v>
                </c:pt>
                <c:pt idx="18">
                  <c:v>2.5858690000000002</c:v>
                </c:pt>
                <c:pt idx="19">
                  <c:v>2.0253700000000001</c:v>
                </c:pt>
                <c:pt idx="20">
                  <c:v>1.0866900000000002</c:v>
                </c:pt>
                <c:pt idx="21">
                  <c:v>1.014645</c:v>
                </c:pt>
                <c:pt idx="22">
                  <c:v>1.1502749999999999</c:v>
                </c:pt>
                <c:pt idx="23">
                  <c:v>0.84853600000000007</c:v>
                </c:pt>
                <c:pt idx="24">
                  <c:v>0.85178799999999999</c:v>
                </c:pt>
                <c:pt idx="25">
                  <c:v>0.71101999999999999</c:v>
                </c:pt>
                <c:pt idx="26">
                  <c:v>0.70848</c:v>
                </c:pt>
                <c:pt idx="27">
                  <c:v>0.62729999999999997</c:v>
                </c:pt>
                <c:pt idx="28">
                  <c:v>0.59928000000000003</c:v>
                </c:pt>
                <c:pt idx="29">
                  <c:v>0.54367200000000004</c:v>
                </c:pt>
                <c:pt idx="30">
                  <c:v>0.52550399999999997</c:v>
                </c:pt>
                <c:pt idx="31">
                  <c:v>0.48216000000000003</c:v>
                </c:pt>
                <c:pt idx="32">
                  <c:v>0.46192699999999998</c:v>
                </c:pt>
                <c:pt idx="33">
                  <c:v>0.43144499999999997</c:v>
                </c:pt>
                <c:pt idx="34">
                  <c:v>0.41558199999999995</c:v>
                </c:pt>
                <c:pt idx="35">
                  <c:v>0.38281399999999999</c:v>
                </c:pt>
                <c:pt idx="36">
                  <c:v>0.36691200000000007</c:v>
                </c:pt>
                <c:pt idx="37">
                  <c:v>0.35066100000000006</c:v>
                </c:pt>
                <c:pt idx="38">
                  <c:v>0.34058700000000003</c:v>
                </c:pt>
                <c:pt idx="39">
                  <c:v>0.318573</c:v>
                </c:pt>
                <c:pt idx="40">
                  <c:v>0.30602999999999997</c:v>
                </c:pt>
                <c:pt idx="41">
                  <c:v>0.29027999999999998</c:v>
                </c:pt>
                <c:pt idx="42">
                  <c:v>0.27781599999999995</c:v>
                </c:pt>
                <c:pt idx="43">
                  <c:v>0.267036</c:v>
                </c:pt>
                <c:pt idx="44">
                  <c:v>0.25153200000000003</c:v>
                </c:pt>
                <c:pt idx="45">
                  <c:v>0.24556500000000003</c:v>
                </c:pt>
                <c:pt idx="46">
                  <c:v>0.23796500000000001</c:v>
                </c:pt>
                <c:pt idx="47">
                  <c:v>0.22886400000000001</c:v>
                </c:pt>
                <c:pt idx="48">
                  <c:v>0.21706500000000001</c:v>
                </c:pt>
                <c:pt idx="49">
                  <c:v>0.21118999999999999</c:v>
                </c:pt>
                <c:pt idx="50">
                  <c:v>0.20687999999999998</c:v>
                </c:pt>
                <c:pt idx="51">
                  <c:v>0.19081999999999999</c:v>
                </c:pt>
                <c:pt idx="52">
                  <c:v>0.20422300000000002</c:v>
                </c:pt>
                <c:pt idx="53">
                  <c:v>0.18310600000000002</c:v>
                </c:pt>
                <c:pt idx="54">
                  <c:v>0.174542</c:v>
                </c:pt>
                <c:pt idx="55">
                  <c:v>0.172732</c:v>
                </c:pt>
                <c:pt idx="56">
                  <c:v>0.164822</c:v>
                </c:pt>
                <c:pt idx="57">
                  <c:v>0.16250600000000001</c:v>
                </c:pt>
                <c:pt idx="58">
                  <c:v>0.159804</c:v>
                </c:pt>
                <c:pt idx="59">
                  <c:v>0.153062</c:v>
                </c:pt>
                <c:pt idx="60">
                  <c:v>0.147231</c:v>
                </c:pt>
                <c:pt idx="61">
                  <c:v>0.14427899999999999</c:v>
                </c:pt>
                <c:pt idx="62">
                  <c:v>0.138263</c:v>
                </c:pt>
                <c:pt idx="63">
                  <c:v>0.132022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63-491F-A44A-A43D76970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818751"/>
        <c:axId val="902817791"/>
      </c:scatterChart>
      <c:valAx>
        <c:axId val="90281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17791"/>
        <c:crosses val="autoZero"/>
        <c:crossBetween val="midCat"/>
      </c:valAx>
      <c:valAx>
        <c:axId val="9028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In Vs Duty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120R'!$E$1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120R'!$A$2:$A$65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'Boost_CL 120R'!$E$2:$E$65</c:f>
              <c:numCache>
                <c:formatCode>General</c:formatCode>
                <c:ptCount val="64"/>
                <c:pt idx="1">
                  <c:v>1.4103319999999999</c:v>
                </c:pt>
                <c:pt idx="2">
                  <c:v>1.3922999999999999</c:v>
                </c:pt>
                <c:pt idx="3">
                  <c:v>1.3971959999999999</c:v>
                </c:pt>
                <c:pt idx="4">
                  <c:v>1.3987259999999999</c:v>
                </c:pt>
                <c:pt idx="5">
                  <c:v>1.3987259999999999</c:v>
                </c:pt>
                <c:pt idx="6">
                  <c:v>1.3971959999999999</c:v>
                </c:pt>
                <c:pt idx="7">
                  <c:v>1.4011739999999999</c:v>
                </c:pt>
                <c:pt idx="8">
                  <c:v>1.4057529999999998</c:v>
                </c:pt>
                <c:pt idx="9">
                  <c:v>1.4011739999999999</c:v>
                </c:pt>
                <c:pt idx="10">
                  <c:v>1.402398</c:v>
                </c:pt>
                <c:pt idx="11">
                  <c:v>1.412496</c:v>
                </c:pt>
                <c:pt idx="12">
                  <c:v>1.4036219999999999</c:v>
                </c:pt>
                <c:pt idx="13">
                  <c:v>1.4060699999999999</c:v>
                </c:pt>
                <c:pt idx="14">
                  <c:v>1.3987259999999999</c:v>
                </c:pt>
                <c:pt idx="15">
                  <c:v>1.4097420000000001</c:v>
                </c:pt>
                <c:pt idx="16">
                  <c:v>1.412496</c:v>
                </c:pt>
                <c:pt idx="17">
                  <c:v>1.4103199999999998</c:v>
                </c:pt>
                <c:pt idx="18">
                  <c:v>1.41154</c:v>
                </c:pt>
                <c:pt idx="19">
                  <c:v>1.4176399999999998</c:v>
                </c:pt>
                <c:pt idx="20">
                  <c:v>1.429408</c:v>
                </c:pt>
                <c:pt idx="21">
                  <c:v>1.4371290000000001</c:v>
                </c:pt>
                <c:pt idx="22">
                  <c:v>1.4460040000000001</c:v>
                </c:pt>
                <c:pt idx="23">
                  <c:v>1.4636049999999998</c:v>
                </c:pt>
                <c:pt idx="24">
                  <c:v>1.4714699999999998</c:v>
                </c:pt>
                <c:pt idx="25">
                  <c:v>1.4732830000000003</c:v>
                </c:pt>
                <c:pt idx="26">
                  <c:v>1.4447880000000002</c:v>
                </c:pt>
                <c:pt idx="27">
                  <c:v>1.3808639999999999</c:v>
                </c:pt>
                <c:pt idx="28">
                  <c:v>1.3453309999999998</c:v>
                </c:pt>
                <c:pt idx="29">
                  <c:v>1.270308</c:v>
                </c:pt>
                <c:pt idx="30">
                  <c:v>1.2287969999999999</c:v>
                </c:pt>
                <c:pt idx="31">
                  <c:v>1.154223</c:v>
                </c:pt>
                <c:pt idx="32">
                  <c:v>1.124417</c:v>
                </c:pt>
                <c:pt idx="33">
                  <c:v>1.0582100000000001</c:v>
                </c:pt>
                <c:pt idx="34">
                  <c:v>1.0319449999999999</c:v>
                </c:pt>
                <c:pt idx="35">
                  <c:v>0.96239999999999992</c:v>
                </c:pt>
                <c:pt idx="36">
                  <c:v>0.92815800000000004</c:v>
                </c:pt>
                <c:pt idx="37">
                  <c:v>0.87753999999999988</c:v>
                </c:pt>
                <c:pt idx="38">
                  <c:v>0.85727999999999993</c:v>
                </c:pt>
                <c:pt idx="39">
                  <c:v>0.80797200000000013</c:v>
                </c:pt>
                <c:pt idx="40">
                  <c:v>0.77736700000000003</c:v>
                </c:pt>
                <c:pt idx="41">
                  <c:v>0.74318200000000001</c:v>
                </c:pt>
                <c:pt idx="42">
                  <c:v>0.71861400000000009</c:v>
                </c:pt>
                <c:pt idx="43">
                  <c:v>0.68398199999999998</c:v>
                </c:pt>
                <c:pt idx="44">
                  <c:v>0.65582200000000002</c:v>
                </c:pt>
                <c:pt idx="45">
                  <c:v>0.62650300000000003</c:v>
                </c:pt>
                <c:pt idx="46">
                  <c:v>0.60711000000000004</c:v>
                </c:pt>
                <c:pt idx="47">
                  <c:v>0.58430400000000005</c:v>
                </c:pt>
                <c:pt idx="48">
                  <c:v>0.56015999999999999</c:v>
                </c:pt>
                <c:pt idx="49">
                  <c:v>0.53629599999999988</c:v>
                </c:pt>
                <c:pt idx="50">
                  <c:v>0.52416000000000007</c:v>
                </c:pt>
                <c:pt idx="51">
                  <c:v>0.50024000000000002</c:v>
                </c:pt>
                <c:pt idx="52">
                  <c:v>0.48835800000000001</c:v>
                </c:pt>
                <c:pt idx="53">
                  <c:v>0.470775</c:v>
                </c:pt>
                <c:pt idx="54">
                  <c:v>0.45316799999999996</c:v>
                </c:pt>
                <c:pt idx="55">
                  <c:v>0.43428600000000001</c:v>
                </c:pt>
                <c:pt idx="56">
                  <c:v>0.42196600000000001</c:v>
                </c:pt>
                <c:pt idx="57">
                  <c:v>0.40937000000000001</c:v>
                </c:pt>
                <c:pt idx="58">
                  <c:v>0.39677400000000002</c:v>
                </c:pt>
                <c:pt idx="59">
                  <c:v>0.38417800000000002</c:v>
                </c:pt>
                <c:pt idx="60">
                  <c:v>0.37158199999999997</c:v>
                </c:pt>
                <c:pt idx="61">
                  <c:v>0.35898600000000003</c:v>
                </c:pt>
                <c:pt idx="62">
                  <c:v>0.34660999999999997</c:v>
                </c:pt>
                <c:pt idx="63">
                  <c:v>0.34073999999999999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B-4368-9A4E-670705367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06416"/>
        <c:axId val="426106896"/>
      </c:scatterChart>
      <c:valAx>
        <c:axId val="4261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06896"/>
        <c:crosses val="autoZero"/>
        <c:crossBetween val="midCat"/>
      </c:valAx>
      <c:valAx>
        <c:axId val="4261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0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Vs Voltage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120R'!$E$1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120R'!$C$2:$C$65</c:f>
              <c:numCache>
                <c:formatCode>General</c:formatCode>
                <c:ptCount val="64"/>
                <c:pt idx="1">
                  <c:v>4.5789999999999997</c:v>
                </c:pt>
                <c:pt idx="2">
                  <c:v>4.55</c:v>
                </c:pt>
                <c:pt idx="3">
                  <c:v>4.5659999999999998</c:v>
                </c:pt>
                <c:pt idx="4">
                  <c:v>4.5709999999999997</c:v>
                </c:pt>
                <c:pt idx="5">
                  <c:v>4.5709999999999997</c:v>
                </c:pt>
                <c:pt idx="6">
                  <c:v>4.5659999999999998</c:v>
                </c:pt>
                <c:pt idx="7">
                  <c:v>4.5789999999999997</c:v>
                </c:pt>
                <c:pt idx="8">
                  <c:v>4.5789999999999997</c:v>
                </c:pt>
                <c:pt idx="9">
                  <c:v>4.5789999999999997</c:v>
                </c:pt>
                <c:pt idx="10">
                  <c:v>4.5830000000000002</c:v>
                </c:pt>
                <c:pt idx="11">
                  <c:v>4.6159999999999997</c:v>
                </c:pt>
                <c:pt idx="12">
                  <c:v>4.5869999999999997</c:v>
                </c:pt>
                <c:pt idx="13">
                  <c:v>4.5949999999999998</c:v>
                </c:pt>
                <c:pt idx="14">
                  <c:v>4.5709999999999997</c:v>
                </c:pt>
                <c:pt idx="15">
                  <c:v>4.6070000000000002</c:v>
                </c:pt>
                <c:pt idx="16">
                  <c:v>4.6159999999999997</c:v>
                </c:pt>
                <c:pt idx="17">
                  <c:v>4.6239999999999997</c:v>
                </c:pt>
                <c:pt idx="18">
                  <c:v>4.6280000000000001</c:v>
                </c:pt>
                <c:pt idx="19">
                  <c:v>4.6479999999999997</c:v>
                </c:pt>
                <c:pt idx="20">
                  <c:v>4.702</c:v>
                </c:pt>
                <c:pt idx="21">
                  <c:v>4.7430000000000003</c:v>
                </c:pt>
                <c:pt idx="22">
                  <c:v>4.8040000000000003</c:v>
                </c:pt>
                <c:pt idx="23">
                  <c:v>4.8949999999999996</c:v>
                </c:pt>
                <c:pt idx="24">
                  <c:v>5.0049999999999999</c:v>
                </c:pt>
                <c:pt idx="25">
                  <c:v>5.2430000000000003</c:v>
                </c:pt>
                <c:pt idx="26">
                  <c:v>5.391</c:v>
                </c:pt>
                <c:pt idx="27">
                  <c:v>5.5679999999999996</c:v>
                </c:pt>
                <c:pt idx="28">
                  <c:v>5.6289999999999996</c:v>
                </c:pt>
                <c:pt idx="29">
                  <c:v>5.7480000000000002</c:v>
                </c:pt>
                <c:pt idx="30">
                  <c:v>5.7690000000000001</c:v>
                </c:pt>
                <c:pt idx="31">
                  <c:v>5.859</c:v>
                </c:pt>
                <c:pt idx="32">
                  <c:v>5.8869999999999996</c:v>
                </c:pt>
                <c:pt idx="33">
                  <c:v>5.9450000000000003</c:v>
                </c:pt>
                <c:pt idx="34">
                  <c:v>5.9649999999999999</c:v>
                </c:pt>
                <c:pt idx="35">
                  <c:v>6.0149999999999997</c:v>
                </c:pt>
                <c:pt idx="36">
                  <c:v>6.0270000000000001</c:v>
                </c:pt>
                <c:pt idx="37">
                  <c:v>6.0519999999999996</c:v>
                </c:pt>
                <c:pt idx="38">
                  <c:v>6.08</c:v>
                </c:pt>
                <c:pt idx="39">
                  <c:v>6.1210000000000004</c:v>
                </c:pt>
                <c:pt idx="40">
                  <c:v>6.1210000000000004</c:v>
                </c:pt>
                <c:pt idx="41">
                  <c:v>6.1420000000000003</c:v>
                </c:pt>
                <c:pt idx="42">
                  <c:v>6.1420000000000003</c:v>
                </c:pt>
                <c:pt idx="43">
                  <c:v>6.1619999999999999</c:v>
                </c:pt>
                <c:pt idx="44">
                  <c:v>6.1870000000000003</c:v>
                </c:pt>
                <c:pt idx="45">
                  <c:v>6.2030000000000003</c:v>
                </c:pt>
                <c:pt idx="46">
                  <c:v>6.1950000000000003</c:v>
                </c:pt>
                <c:pt idx="47">
                  <c:v>6.2160000000000002</c:v>
                </c:pt>
                <c:pt idx="48">
                  <c:v>6.2240000000000002</c:v>
                </c:pt>
                <c:pt idx="49">
                  <c:v>6.2359999999999998</c:v>
                </c:pt>
                <c:pt idx="50">
                  <c:v>6.24</c:v>
                </c:pt>
                <c:pt idx="51">
                  <c:v>6.2530000000000001</c:v>
                </c:pt>
                <c:pt idx="52">
                  <c:v>6.2610000000000001</c:v>
                </c:pt>
                <c:pt idx="53">
                  <c:v>6.2770000000000001</c:v>
                </c:pt>
                <c:pt idx="54">
                  <c:v>6.2939999999999996</c:v>
                </c:pt>
                <c:pt idx="55">
                  <c:v>6.2939999999999996</c:v>
                </c:pt>
                <c:pt idx="56">
                  <c:v>6.298</c:v>
                </c:pt>
                <c:pt idx="57">
                  <c:v>6.298</c:v>
                </c:pt>
                <c:pt idx="58">
                  <c:v>6.298</c:v>
                </c:pt>
                <c:pt idx="59">
                  <c:v>6.298</c:v>
                </c:pt>
                <c:pt idx="60">
                  <c:v>6.298</c:v>
                </c:pt>
                <c:pt idx="61">
                  <c:v>6.298</c:v>
                </c:pt>
                <c:pt idx="62">
                  <c:v>6.3019999999999996</c:v>
                </c:pt>
                <c:pt idx="63">
                  <c:v>6.31</c:v>
                </c:pt>
              </c:numCache>
            </c:numRef>
          </c:xVal>
          <c:yVal>
            <c:numRef>
              <c:f>'Boost_CL 120R'!$E$2:$E$65</c:f>
              <c:numCache>
                <c:formatCode>General</c:formatCode>
                <c:ptCount val="64"/>
                <c:pt idx="1">
                  <c:v>1.4103319999999999</c:v>
                </c:pt>
                <c:pt idx="2">
                  <c:v>1.3922999999999999</c:v>
                </c:pt>
                <c:pt idx="3">
                  <c:v>1.3971959999999999</c:v>
                </c:pt>
                <c:pt idx="4">
                  <c:v>1.3987259999999999</c:v>
                </c:pt>
                <c:pt idx="5">
                  <c:v>1.3987259999999999</c:v>
                </c:pt>
                <c:pt idx="6">
                  <c:v>1.3971959999999999</c:v>
                </c:pt>
                <c:pt idx="7">
                  <c:v>1.4011739999999999</c:v>
                </c:pt>
                <c:pt idx="8">
                  <c:v>1.4057529999999998</c:v>
                </c:pt>
                <c:pt idx="9">
                  <c:v>1.4011739999999999</c:v>
                </c:pt>
                <c:pt idx="10">
                  <c:v>1.402398</c:v>
                </c:pt>
                <c:pt idx="11">
                  <c:v>1.412496</c:v>
                </c:pt>
                <c:pt idx="12">
                  <c:v>1.4036219999999999</c:v>
                </c:pt>
                <c:pt idx="13">
                  <c:v>1.4060699999999999</c:v>
                </c:pt>
                <c:pt idx="14">
                  <c:v>1.3987259999999999</c:v>
                </c:pt>
                <c:pt idx="15">
                  <c:v>1.4097420000000001</c:v>
                </c:pt>
                <c:pt idx="16">
                  <c:v>1.412496</c:v>
                </c:pt>
                <c:pt idx="17">
                  <c:v>1.4103199999999998</c:v>
                </c:pt>
                <c:pt idx="18">
                  <c:v>1.41154</c:v>
                </c:pt>
                <c:pt idx="19">
                  <c:v>1.4176399999999998</c:v>
                </c:pt>
                <c:pt idx="20">
                  <c:v>1.429408</c:v>
                </c:pt>
                <c:pt idx="21">
                  <c:v>1.4371290000000001</c:v>
                </c:pt>
                <c:pt idx="22">
                  <c:v>1.4460040000000001</c:v>
                </c:pt>
                <c:pt idx="23">
                  <c:v>1.4636049999999998</c:v>
                </c:pt>
                <c:pt idx="24">
                  <c:v>1.4714699999999998</c:v>
                </c:pt>
                <c:pt idx="25">
                  <c:v>1.4732830000000003</c:v>
                </c:pt>
                <c:pt idx="26">
                  <c:v>1.4447880000000002</c:v>
                </c:pt>
                <c:pt idx="27">
                  <c:v>1.3808639999999999</c:v>
                </c:pt>
                <c:pt idx="28">
                  <c:v>1.3453309999999998</c:v>
                </c:pt>
                <c:pt idx="29">
                  <c:v>1.270308</c:v>
                </c:pt>
                <c:pt idx="30">
                  <c:v>1.2287969999999999</c:v>
                </c:pt>
                <c:pt idx="31">
                  <c:v>1.154223</c:v>
                </c:pt>
                <c:pt idx="32">
                  <c:v>1.124417</c:v>
                </c:pt>
                <c:pt idx="33">
                  <c:v>1.0582100000000001</c:v>
                </c:pt>
                <c:pt idx="34">
                  <c:v>1.0319449999999999</c:v>
                </c:pt>
                <c:pt idx="35">
                  <c:v>0.96239999999999992</c:v>
                </c:pt>
                <c:pt idx="36">
                  <c:v>0.92815800000000004</c:v>
                </c:pt>
                <c:pt idx="37">
                  <c:v>0.87753999999999988</c:v>
                </c:pt>
                <c:pt idx="38">
                  <c:v>0.85727999999999993</c:v>
                </c:pt>
                <c:pt idx="39">
                  <c:v>0.80797200000000013</c:v>
                </c:pt>
                <c:pt idx="40">
                  <c:v>0.77736700000000003</c:v>
                </c:pt>
                <c:pt idx="41">
                  <c:v>0.74318200000000001</c:v>
                </c:pt>
                <c:pt idx="42">
                  <c:v>0.71861400000000009</c:v>
                </c:pt>
                <c:pt idx="43">
                  <c:v>0.68398199999999998</c:v>
                </c:pt>
                <c:pt idx="44">
                  <c:v>0.65582200000000002</c:v>
                </c:pt>
                <c:pt idx="45">
                  <c:v>0.62650300000000003</c:v>
                </c:pt>
                <c:pt idx="46">
                  <c:v>0.60711000000000004</c:v>
                </c:pt>
                <c:pt idx="47">
                  <c:v>0.58430400000000005</c:v>
                </c:pt>
                <c:pt idx="48">
                  <c:v>0.56015999999999999</c:v>
                </c:pt>
                <c:pt idx="49">
                  <c:v>0.53629599999999988</c:v>
                </c:pt>
                <c:pt idx="50">
                  <c:v>0.52416000000000007</c:v>
                </c:pt>
                <c:pt idx="51">
                  <c:v>0.50024000000000002</c:v>
                </c:pt>
                <c:pt idx="52">
                  <c:v>0.48835800000000001</c:v>
                </c:pt>
                <c:pt idx="53">
                  <c:v>0.470775</c:v>
                </c:pt>
                <c:pt idx="54">
                  <c:v>0.45316799999999996</c:v>
                </c:pt>
                <c:pt idx="55">
                  <c:v>0.43428600000000001</c:v>
                </c:pt>
                <c:pt idx="56">
                  <c:v>0.42196600000000001</c:v>
                </c:pt>
                <c:pt idx="57">
                  <c:v>0.40937000000000001</c:v>
                </c:pt>
                <c:pt idx="58">
                  <c:v>0.39677400000000002</c:v>
                </c:pt>
                <c:pt idx="59">
                  <c:v>0.38417800000000002</c:v>
                </c:pt>
                <c:pt idx="60">
                  <c:v>0.37158199999999997</c:v>
                </c:pt>
                <c:pt idx="61">
                  <c:v>0.35898600000000003</c:v>
                </c:pt>
                <c:pt idx="62">
                  <c:v>0.34660999999999997</c:v>
                </c:pt>
                <c:pt idx="63">
                  <c:v>0.34073999999999999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C-4239-B9E7-2BB23AE05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28656"/>
        <c:axId val="422237776"/>
      </c:scatterChart>
      <c:valAx>
        <c:axId val="4222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37776"/>
        <c:crosses val="autoZero"/>
        <c:crossBetween val="midCat"/>
      </c:valAx>
      <c:valAx>
        <c:axId val="4222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IV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120R'!$D$1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120R'!$C$2:$C$65</c:f>
              <c:numCache>
                <c:formatCode>General</c:formatCode>
                <c:ptCount val="64"/>
                <c:pt idx="1">
                  <c:v>4.5789999999999997</c:v>
                </c:pt>
                <c:pt idx="2">
                  <c:v>4.55</c:v>
                </c:pt>
                <c:pt idx="3">
                  <c:v>4.5659999999999998</c:v>
                </c:pt>
                <c:pt idx="4">
                  <c:v>4.5709999999999997</c:v>
                </c:pt>
                <c:pt idx="5">
                  <c:v>4.5709999999999997</c:v>
                </c:pt>
                <c:pt idx="6">
                  <c:v>4.5659999999999998</c:v>
                </c:pt>
                <c:pt idx="7">
                  <c:v>4.5789999999999997</c:v>
                </c:pt>
                <c:pt idx="8">
                  <c:v>4.5789999999999997</c:v>
                </c:pt>
                <c:pt idx="9">
                  <c:v>4.5789999999999997</c:v>
                </c:pt>
                <c:pt idx="10">
                  <c:v>4.5830000000000002</c:v>
                </c:pt>
                <c:pt idx="11">
                  <c:v>4.6159999999999997</c:v>
                </c:pt>
                <c:pt idx="12">
                  <c:v>4.5869999999999997</c:v>
                </c:pt>
                <c:pt idx="13">
                  <c:v>4.5949999999999998</c:v>
                </c:pt>
                <c:pt idx="14">
                  <c:v>4.5709999999999997</c:v>
                </c:pt>
                <c:pt idx="15">
                  <c:v>4.6070000000000002</c:v>
                </c:pt>
                <c:pt idx="16">
                  <c:v>4.6159999999999997</c:v>
                </c:pt>
                <c:pt idx="17">
                  <c:v>4.6239999999999997</c:v>
                </c:pt>
                <c:pt idx="18">
                  <c:v>4.6280000000000001</c:v>
                </c:pt>
                <c:pt idx="19">
                  <c:v>4.6479999999999997</c:v>
                </c:pt>
                <c:pt idx="20">
                  <c:v>4.702</c:v>
                </c:pt>
                <c:pt idx="21">
                  <c:v>4.7430000000000003</c:v>
                </c:pt>
                <c:pt idx="22">
                  <c:v>4.8040000000000003</c:v>
                </c:pt>
                <c:pt idx="23">
                  <c:v>4.8949999999999996</c:v>
                </c:pt>
                <c:pt idx="24">
                  <c:v>5.0049999999999999</c:v>
                </c:pt>
                <c:pt idx="25">
                  <c:v>5.2430000000000003</c:v>
                </c:pt>
                <c:pt idx="26">
                  <c:v>5.391</c:v>
                </c:pt>
                <c:pt idx="27">
                  <c:v>5.5679999999999996</c:v>
                </c:pt>
                <c:pt idx="28">
                  <c:v>5.6289999999999996</c:v>
                </c:pt>
                <c:pt idx="29">
                  <c:v>5.7480000000000002</c:v>
                </c:pt>
                <c:pt idx="30">
                  <c:v>5.7690000000000001</c:v>
                </c:pt>
                <c:pt idx="31">
                  <c:v>5.859</c:v>
                </c:pt>
                <c:pt idx="32">
                  <c:v>5.8869999999999996</c:v>
                </c:pt>
                <c:pt idx="33">
                  <c:v>5.9450000000000003</c:v>
                </c:pt>
                <c:pt idx="34">
                  <c:v>5.9649999999999999</c:v>
                </c:pt>
                <c:pt idx="35">
                  <c:v>6.0149999999999997</c:v>
                </c:pt>
                <c:pt idx="36">
                  <c:v>6.0270000000000001</c:v>
                </c:pt>
                <c:pt idx="37">
                  <c:v>6.0519999999999996</c:v>
                </c:pt>
                <c:pt idx="38">
                  <c:v>6.08</c:v>
                </c:pt>
                <c:pt idx="39">
                  <c:v>6.1210000000000004</c:v>
                </c:pt>
                <c:pt idx="40">
                  <c:v>6.1210000000000004</c:v>
                </c:pt>
                <c:pt idx="41">
                  <c:v>6.1420000000000003</c:v>
                </c:pt>
                <c:pt idx="42">
                  <c:v>6.1420000000000003</c:v>
                </c:pt>
                <c:pt idx="43">
                  <c:v>6.1619999999999999</c:v>
                </c:pt>
                <c:pt idx="44">
                  <c:v>6.1870000000000003</c:v>
                </c:pt>
                <c:pt idx="45">
                  <c:v>6.2030000000000003</c:v>
                </c:pt>
                <c:pt idx="46">
                  <c:v>6.1950000000000003</c:v>
                </c:pt>
                <c:pt idx="47">
                  <c:v>6.2160000000000002</c:v>
                </c:pt>
                <c:pt idx="48">
                  <c:v>6.2240000000000002</c:v>
                </c:pt>
                <c:pt idx="49">
                  <c:v>6.2359999999999998</c:v>
                </c:pt>
                <c:pt idx="50">
                  <c:v>6.24</c:v>
                </c:pt>
                <c:pt idx="51">
                  <c:v>6.2530000000000001</c:v>
                </c:pt>
                <c:pt idx="52">
                  <c:v>6.2610000000000001</c:v>
                </c:pt>
                <c:pt idx="53">
                  <c:v>6.2770000000000001</c:v>
                </c:pt>
                <c:pt idx="54">
                  <c:v>6.2939999999999996</c:v>
                </c:pt>
                <c:pt idx="55">
                  <c:v>6.2939999999999996</c:v>
                </c:pt>
                <c:pt idx="56">
                  <c:v>6.298</c:v>
                </c:pt>
                <c:pt idx="57">
                  <c:v>6.298</c:v>
                </c:pt>
                <c:pt idx="58">
                  <c:v>6.298</c:v>
                </c:pt>
                <c:pt idx="59">
                  <c:v>6.298</c:v>
                </c:pt>
                <c:pt idx="60">
                  <c:v>6.298</c:v>
                </c:pt>
                <c:pt idx="61">
                  <c:v>6.298</c:v>
                </c:pt>
                <c:pt idx="62">
                  <c:v>6.3019999999999996</c:v>
                </c:pt>
                <c:pt idx="63">
                  <c:v>6.31</c:v>
                </c:pt>
              </c:numCache>
            </c:numRef>
          </c:xVal>
          <c:yVal>
            <c:numRef>
              <c:f>'Boost_CL 120R'!$D$2:$D$65</c:f>
              <c:numCache>
                <c:formatCode>General</c:formatCode>
                <c:ptCount val="64"/>
                <c:pt idx="1">
                  <c:v>0.308</c:v>
                </c:pt>
                <c:pt idx="2">
                  <c:v>0.30599999999999999</c:v>
                </c:pt>
                <c:pt idx="3">
                  <c:v>0.30599999999999999</c:v>
                </c:pt>
                <c:pt idx="4">
                  <c:v>0.30599999999999999</c:v>
                </c:pt>
                <c:pt idx="5">
                  <c:v>0.30599999999999999</c:v>
                </c:pt>
                <c:pt idx="6">
                  <c:v>0.30599999999999999</c:v>
                </c:pt>
                <c:pt idx="7">
                  <c:v>0.30599999999999999</c:v>
                </c:pt>
                <c:pt idx="8">
                  <c:v>0.307</c:v>
                </c:pt>
                <c:pt idx="9">
                  <c:v>0.30599999999999999</c:v>
                </c:pt>
                <c:pt idx="10">
                  <c:v>0.30599999999999999</c:v>
                </c:pt>
                <c:pt idx="11">
                  <c:v>0.30599999999999999</c:v>
                </c:pt>
                <c:pt idx="12">
                  <c:v>0.30599999999999999</c:v>
                </c:pt>
                <c:pt idx="13">
                  <c:v>0.30599999999999999</c:v>
                </c:pt>
                <c:pt idx="14">
                  <c:v>0.30599999999999999</c:v>
                </c:pt>
                <c:pt idx="15">
                  <c:v>0.30599999999999999</c:v>
                </c:pt>
                <c:pt idx="16">
                  <c:v>0.30599999999999999</c:v>
                </c:pt>
                <c:pt idx="17">
                  <c:v>0.30499999999999999</c:v>
                </c:pt>
                <c:pt idx="18">
                  <c:v>0.30499999999999999</c:v>
                </c:pt>
                <c:pt idx="19">
                  <c:v>0.30499999999999999</c:v>
                </c:pt>
                <c:pt idx="20">
                  <c:v>0.30399999999999999</c:v>
                </c:pt>
                <c:pt idx="21">
                  <c:v>0.30299999999999999</c:v>
                </c:pt>
                <c:pt idx="22">
                  <c:v>0.30099999999999999</c:v>
                </c:pt>
                <c:pt idx="23">
                  <c:v>0.29899999999999999</c:v>
                </c:pt>
                <c:pt idx="24">
                  <c:v>0.29399999999999998</c:v>
                </c:pt>
                <c:pt idx="25">
                  <c:v>0.28100000000000003</c:v>
                </c:pt>
                <c:pt idx="26">
                  <c:v>0.26800000000000002</c:v>
                </c:pt>
                <c:pt idx="27">
                  <c:v>0.248</c:v>
                </c:pt>
                <c:pt idx="28">
                  <c:v>0.23899999999999999</c:v>
                </c:pt>
                <c:pt idx="29">
                  <c:v>0.221</c:v>
                </c:pt>
                <c:pt idx="30">
                  <c:v>0.21299999999999999</c:v>
                </c:pt>
                <c:pt idx="31">
                  <c:v>0.19700000000000001</c:v>
                </c:pt>
                <c:pt idx="32">
                  <c:v>0.191</c:v>
                </c:pt>
                <c:pt idx="33">
                  <c:v>0.17799999999999999</c:v>
                </c:pt>
                <c:pt idx="34">
                  <c:v>0.17299999999999999</c:v>
                </c:pt>
                <c:pt idx="35">
                  <c:v>0.16</c:v>
                </c:pt>
                <c:pt idx="36">
                  <c:v>0.154</c:v>
                </c:pt>
                <c:pt idx="37">
                  <c:v>0.14499999999999999</c:v>
                </c:pt>
                <c:pt idx="38">
                  <c:v>0.14099999999999999</c:v>
                </c:pt>
                <c:pt idx="39">
                  <c:v>0.13200000000000001</c:v>
                </c:pt>
                <c:pt idx="40">
                  <c:v>0.127</c:v>
                </c:pt>
                <c:pt idx="41">
                  <c:v>0.121</c:v>
                </c:pt>
                <c:pt idx="42">
                  <c:v>0.11700000000000001</c:v>
                </c:pt>
                <c:pt idx="43">
                  <c:v>0.111</c:v>
                </c:pt>
                <c:pt idx="44">
                  <c:v>0.106</c:v>
                </c:pt>
                <c:pt idx="45">
                  <c:v>0.10100000000000001</c:v>
                </c:pt>
                <c:pt idx="46">
                  <c:v>9.8000000000000004E-2</c:v>
                </c:pt>
                <c:pt idx="47">
                  <c:v>9.4E-2</c:v>
                </c:pt>
                <c:pt idx="48">
                  <c:v>0.09</c:v>
                </c:pt>
                <c:pt idx="49">
                  <c:v>8.5999999999999993E-2</c:v>
                </c:pt>
                <c:pt idx="50">
                  <c:v>8.4000000000000005E-2</c:v>
                </c:pt>
                <c:pt idx="51">
                  <c:v>0.08</c:v>
                </c:pt>
                <c:pt idx="52">
                  <c:v>7.8E-2</c:v>
                </c:pt>
                <c:pt idx="53">
                  <c:v>7.4999999999999997E-2</c:v>
                </c:pt>
                <c:pt idx="54">
                  <c:v>7.1999999999999995E-2</c:v>
                </c:pt>
                <c:pt idx="55">
                  <c:v>6.9000000000000006E-2</c:v>
                </c:pt>
                <c:pt idx="56">
                  <c:v>6.7000000000000004E-2</c:v>
                </c:pt>
                <c:pt idx="57">
                  <c:v>6.5000000000000002E-2</c:v>
                </c:pt>
                <c:pt idx="58">
                  <c:v>6.3E-2</c:v>
                </c:pt>
                <c:pt idx="59">
                  <c:v>6.0999999999999999E-2</c:v>
                </c:pt>
                <c:pt idx="60">
                  <c:v>5.8999999999999997E-2</c:v>
                </c:pt>
                <c:pt idx="61">
                  <c:v>5.7000000000000002E-2</c:v>
                </c:pt>
                <c:pt idx="62">
                  <c:v>5.5E-2</c:v>
                </c:pt>
                <c:pt idx="63">
                  <c:v>5.3999999999999999E-2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4-4421-BEF3-E287736F3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64064"/>
        <c:axId val="414976544"/>
      </c:scatterChart>
      <c:valAx>
        <c:axId val="4149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76544"/>
        <c:crosses val="autoZero"/>
        <c:crossBetween val="midCat"/>
      </c:valAx>
      <c:valAx>
        <c:axId val="4149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'[1]75R'!$E$1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'[1]75R'!$A$2:$A$65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'[1]75R'!$E$2:$E$65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4-40D5-BDCD-56ABC66B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386847"/>
        <c:axId val="991385887"/>
      </c:scatterChart>
      <c:valAx>
        <c:axId val="99138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85887"/>
        <c:crosses val="autoZero"/>
        <c:crossBetween val="midCat"/>
      </c:valAx>
      <c:valAx>
        <c:axId val="9913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8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'[1]75R'!$D$1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'[1]75R'!$C$2:$C$65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xVal>
          <c:yVal>
            <c:numRef>
              <c:f>'[1]75R'!$D$2:$D$65</c:f>
              <c:numCache>
                <c:formatCode>General</c:formatCode>
                <c:ptCount val="64"/>
                <c:pt idx="1">
                  <c:v>-0.503</c:v>
                </c:pt>
                <c:pt idx="2">
                  <c:v>-0.502</c:v>
                </c:pt>
                <c:pt idx="3">
                  <c:v>-0.501</c:v>
                </c:pt>
                <c:pt idx="4">
                  <c:v>-0.502</c:v>
                </c:pt>
                <c:pt idx="5">
                  <c:v>-0.501</c:v>
                </c:pt>
                <c:pt idx="6">
                  <c:v>-0.501</c:v>
                </c:pt>
                <c:pt idx="7">
                  <c:v>-0.502</c:v>
                </c:pt>
                <c:pt idx="8">
                  <c:v>-0.501</c:v>
                </c:pt>
                <c:pt idx="9">
                  <c:v>-0.501</c:v>
                </c:pt>
                <c:pt idx="10">
                  <c:v>-0.502</c:v>
                </c:pt>
                <c:pt idx="11">
                  <c:v>-0.502</c:v>
                </c:pt>
                <c:pt idx="12">
                  <c:v>-0.502</c:v>
                </c:pt>
                <c:pt idx="13">
                  <c:v>-0.502</c:v>
                </c:pt>
                <c:pt idx="14">
                  <c:v>-0.5</c:v>
                </c:pt>
                <c:pt idx="15">
                  <c:v>-0.501</c:v>
                </c:pt>
                <c:pt idx="16">
                  <c:v>-0.501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-0.501</c:v>
                </c:pt>
                <c:pt idx="21">
                  <c:v>-0.5</c:v>
                </c:pt>
                <c:pt idx="22">
                  <c:v>-0.499</c:v>
                </c:pt>
                <c:pt idx="23">
                  <c:v>-0.498</c:v>
                </c:pt>
                <c:pt idx="24">
                  <c:v>-0.44600000000000001</c:v>
                </c:pt>
                <c:pt idx="25">
                  <c:v>-0.49299999999999999</c:v>
                </c:pt>
                <c:pt idx="26">
                  <c:v>-0.48899999999999999</c:v>
                </c:pt>
                <c:pt idx="27">
                  <c:v>-0.48899999999999999</c:v>
                </c:pt>
                <c:pt idx="28">
                  <c:v>-0.48499999999999999</c:v>
                </c:pt>
                <c:pt idx="29">
                  <c:v>-0.48499999999999999</c:v>
                </c:pt>
                <c:pt idx="30">
                  <c:v>-0.48099999999999998</c:v>
                </c:pt>
                <c:pt idx="31">
                  <c:v>-0.47699999999999998</c:v>
                </c:pt>
                <c:pt idx="32">
                  <c:v>-0.47</c:v>
                </c:pt>
                <c:pt idx="33">
                  <c:v>-0.46200000000000002</c:v>
                </c:pt>
                <c:pt idx="34">
                  <c:v>-0.45500000000000002</c:v>
                </c:pt>
                <c:pt idx="35">
                  <c:v>-0.44</c:v>
                </c:pt>
                <c:pt idx="36">
                  <c:v>-0.433</c:v>
                </c:pt>
                <c:pt idx="37">
                  <c:v>-0.41199999999999998</c:v>
                </c:pt>
                <c:pt idx="38">
                  <c:v>-0.40899999999999997</c:v>
                </c:pt>
                <c:pt idx="39">
                  <c:v>-0.38300000000000001</c:v>
                </c:pt>
                <c:pt idx="40">
                  <c:v>-0.38100000000000001</c:v>
                </c:pt>
                <c:pt idx="41">
                  <c:v>-0.35299999999999998</c:v>
                </c:pt>
                <c:pt idx="42">
                  <c:v>-0.35499999999999998</c:v>
                </c:pt>
                <c:pt idx="43">
                  <c:v>-0.32400000000000001</c:v>
                </c:pt>
                <c:pt idx="44">
                  <c:v>-0.32700000000000001</c:v>
                </c:pt>
                <c:pt idx="45">
                  <c:v>-0.29799999999999999</c:v>
                </c:pt>
                <c:pt idx="46">
                  <c:v>-0.30099999999999999</c:v>
                </c:pt>
                <c:pt idx="47">
                  <c:v>-0.27700000000000002</c:v>
                </c:pt>
                <c:pt idx="48">
                  <c:v>-0.27700000000000002</c:v>
                </c:pt>
                <c:pt idx="49">
                  <c:v>-0.25700000000000001</c:v>
                </c:pt>
                <c:pt idx="50">
                  <c:v>-0.25600000000000001</c:v>
                </c:pt>
                <c:pt idx="51">
                  <c:v>-0.23899999999999999</c:v>
                </c:pt>
                <c:pt idx="52">
                  <c:v>-0.23699999999999999</c:v>
                </c:pt>
                <c:pt idx="53">
                  <c:v>-0.223</c:v>
                </c:pt>
                <c:pt idx="54">
                  <c:v>-0.22</c:v>
                </c:pt>
                <c:pt idx="55">
                  <c:v>-0.20799999999999999</c:v>
                </c:pt>
                <c:pt idx="56">
                  <c:v>-0.20499999999999999</c:v>
                </c:pt>
                <c:pt idx="57">
                  <c:v>-0.19500000000000001</c:v>
                </c:pt>
                <c:pt idx="58">
                  <c:v>-0.191</c:v>
                </c:pt>
                <c:pt idx="59">
                  <c:v>-0.183</c:v>
                </c:pt>
                <c:pt idx="60">
                  <c:v>-0.17899999999999999</c:v>
                </c:pt>
                <c:pt idx="61">
                  <c:v>-0.17199999999999999</c:v>
                </c:pt>
                <c:pt idx="62">
                  <c:v>-0.16800000000000001</c:v>
                </c:pt>
                <c:pt idx="63">
                  <c:v>-0.161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4-4607-AC36-72D21B0A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38975"/>
        <c:axId val="525338015"/>
      </c:scatterChart>
      <c:valAx>
        <c:axId val="5253389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38015"/>
        <c:crosses val="autoZero"/>
        <c:crossBetween val="midCat"/>
      </c:valAx>
      <c:valAx>
        <c:axId val="52533801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3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'[1]75R'!$E$1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'[1]75R'!$C$2:$C$65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xVal>
          <c:yVal>
            <c:numRef>
              <c:f>'[1]75R'!$E$2:$E$65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8-4572-B95D-C273D535A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03455"/>
        <c:axId val="1244201535"/>
      </c:scatterChart>
      <c:valAx>
        <c:axId val="12442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01535"/>
        <c:crosses val="autoZero"/>
        <c:crossBetween val="midCat"/>
      </c:valAx>
      <c:valAx>
        <c:axId val="12442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0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4</xdr:row>
      <xdr:rowOff>134472</xdr:rowOff>
    </xdr:from>
    <xdr:to>
      <xdr:col>13</xdr:col>
      <xdr:colOff>493060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EA5219-E203-9ADA-C69D-29D03E1CD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352426</xdr:colOff>
      <xdr:row>9</xdr:row>
      <xdr:rowOff>47625</xdr:rowOff>
    </xdr:from>
    <xdr:to>
      <xdr:col>14</xdr:col>
      <xdr:colOff>242886</xdr:colOff>
      <xdr:row>23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ACFB5-C025-279D-07D7-C8AA91063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185737</xdr:rowOff>
    </xdr:from>
    <xdr:to>
      <xdr:col>13</xdr:col>
      <xdr:colOff>209550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64979-06ED-400E-BE47-6DE9D5710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19050</xdr:rowOff>
    </xdr:from>
    <xdr:to>
      <xdr:col>6</xdr:col>
      <xdr:colOff>419100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E8544-DE18-0CFD-778C-52D534CC2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382874</xdr:colOff>
      <xdr:row>1</xdr:row>
      <xdr:rowOff>1</xdr:rowOff>
    </xdr:from>
    <xdr:to>
      <xdr:col>12</xdr:col>
      <xdr:colOff>99953</xdr:colOff>
      <xdr:row>14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3A42F-44E4-F2E5-D762-C49A93F63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180975</xdr:rowOff>
    </xdr:from>
    <xdr:to>
      <xdr:col>14</xdr:col>
      <xdr:colOff>323850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BAE3F-A905-85C3-A571-2BCCC5464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561975</xdr:colOff>
      <xdr:row>1</xdr:row>
      <xdr:rowOff>38100</xdr:rowOff>
    </xdr:from>
    <xdr:to>
      <xdr:col>22</xdr:col>
      <xdr:colOff>257175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1AD00-73EA-2376-23DB-4A63C8193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552450</xdr:colOff>
      <xdr:row>15</xdr:row>
      <xdr:rowOff>180975</xdr:rowOff>
    </xdr:from>
    <xdr:to>
      <xdr:col>14</xdr:col>
      <xdr:colOff>247650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8EE821-032A-DCDE-2AAA-0F27DEDF7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</xdr:row>
      <xdr:rowOff>14287</xdr:rowOff>
    </xdr:from>
    <xdr:to>
      <xdr:col>13</xdr:col>
      <xdr:colOff>600075</xdr:colOff>
      <xdr:row>15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0DCCDE-FA84-4EC6-9BB2-9C0E58D4E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30</xdr:row>
      <xdr:rowOff>90487</xdr:rowOff>
    </xdr:from>
    <xdr:to>
      <xdr:col>13</xdr:col>
      <xdr:colOff>400050</xdr:colOff>
      <xdr:row>44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0F11AF-4B55-4277-9CF4-D68EA093B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209550</xdr:colOff>
      <xdr:row>15</xdr:row>
      <xdr:rowOff>128587</xdr:rowOff>
    </xdr:from>
    <xdr:to>
      <xdr:col>13</xdr:col>
      <xdr:colOff>514350</xdr:colOff>
      <xdr:row>30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0EDDBC-156E-48E1-9D9F-E823E627D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5603</xdr:colOff>
      <xdr:row>45</xdr:row>
      <xdr:rowOff>124385</xdr:rowOff>
    </xdr:from>
    <xdr:to>
      <xdr:col>13</xdr:col>
      <xdr:colOff>341780</xdr:colOff>
      <xdr:row>60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B629B-31E4-0FEB-29C9-AEDBE707E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599514</xdr:colOff>
      <xdr:row>60</xdr:row>
      <xdr:rowOff>23532</xdr:rowOff>
    </xdr:from>
    <xdr:to>
      <xdr:col>13</xdr:col>
      <xdr:colOff>330573</xdr:colOff>
      <xdr:row>74</xdr:row>
      <xdr:rowOff>99732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35B0B-5267-0B16-96EC-50CC63980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510429</xdr:colOff>
      <xdr:row>0</xdr:row>
      <xdr:rowOff>134750</xdr:rowOff>
    </xdr:from>
    <xdr:to>
      <xdr:col>16</xdr:col>
      <xdr:colOff>210111</xdr:colOff>
      <xdr:row>15</xdr:row>
      <xdr:rowOff>20450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BBC00E-A2C5-4B27-A89B-1F5F7A0AD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498661</xdr:colOff>
      <xdr:row>15</xdr:row>
      <xdr:rowOff>68355</xdr:rowOff>
    </xdr:from>
    <xdr:to>
      <xdr:col>16</xdr:col>
      <xdr:colOff>229720</xdr:colOff>
      <xdr:row>29</xdr:row>
      <xdr:rowOff>144555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8AC02A-866B-4C37-8C24-45956E4C8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578304</xdr:colOff>
      <xdr:row>30</xdr:row>
      <xdr:rowOff>70758</xdr:rowOff>
    </xdr:from>
    <xdr:to>
      <xdr:col>16</xdr:col>
      <xdr:colOff>251732</xdr:colOff>
      <xdr:row>44</xdr:row>
      <xdr:rowOff>146958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922CE0-2E3D-42FA-92EF-DCE839BDA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176212</xdr:rowOff>
    </xdr:from>
    <xdr:to>
      <xdr:col>17</xdr:col>
      <xdr:colOff>304800</xdr:colOff>
      <xdr:row>15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8F3C5-808E-4B4B-805A-541EEE7D9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603679</xdr:colOff>
      <xdr:row>16</xdr:row>
      <xdr:rowOff>18536</xdr:rowOff>
    </xdr:from>
    <xdr:to>
      <xdr:col>17</xdr:col>
      <xdr:colOff>335949</xdr:colOff>
      <xdr:row>30</xdr:row>
      <xdr:rowOff>58695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5F43CC-E411-4C8C-A604-D2F8A1820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492126</xdr:colOff>
      <xdr:row>30</xdr:row>
      <xdr:rowOff>87678</xdr:rowOff>
    </xdr:from>
    <xdr:to>
      <xdr:col>15</xdr:col>
      <xdr:colOff>256442</xdr:colOff>
      <xdr:row>44</xdr:row>
      <xdr:rowOff>95493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6FE49-6D17-A7E5-A695-C05005B39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4762</xdr:rowOff>
    </xdr:from>
    <xdr:to>
      <xdr:col>15</xdr:col>
      <xdr:colOff>419100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38732-27D8-4C96-9A9B-72A544058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15</xdr:row>
      <xdr:rowOff>176212</xdr:rowOff>
    </xdr:from>
    <xdr:to>
      <xdr:col>15</xdr:col>
      <xdr:colOff>438150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19636-CA3F-46F9-8F0F-10E2A0A63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31</xdr:row>
      <xdr:rowOff>52387</xdr:rowOff>
    </xdr:from>
    <xdr:to>
      <xdr:col>15</xdr:col>
      <xdr:colOff>476250</xdr:colOff>
      <xdr:row>45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0A8966-6D33-4583-846F-AE36C2130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28014</xdr:colOff>
      <xdr:row>1</xdr:row>
      <xdr:rowOff>17928</xdr:rowOff>
    </xdr:from>
    <xdr:to>
      <xdr:col>15</xdr:col>
      <xdr:colOff>381000</xdr:colOff>
      <xdr:row>16</xdr:row>
      <xdr:rowOff>146538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0D5541-6C6F-4AC0-A300-0CB13996F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352985</xdr:colOff>
      <xdr:row>0</xdr:row>
      <xdr:rowOff>186017</xdr:rowOff>
    </xdr:from>
    <xdr:to>
      <xdr:col>26</xdr:col>
      <xdr:colOff>84044</xdr:colOff>
      <xdr:row>15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5FA253-B6B8-FDCA-DA80-EA7C660BA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352985</xdr:colOff>
      <xdr:row>15</xdr:row>
      <xdr:rowOff>118782</xdr:rowOff>
    </xdr:from>
    <xdr:to>
      <xdr:col>21</xdr:col>
      <xdr:colOff>84043</xdr:colOff>
      <xdr:row>30</xdr:row>
      <xdr:rowOff>4482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99DA07-0D44-410B-8394-5D2E063A2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554690</xdr:colOff>
      <xdr:row>31</xdr:row>
      <xdr:rowOff>107576</xdr:rowOff>
    </xdr:from>
    <xdr:to>
      <xdr:col>16</xdr:col>
      <xdr:colOff>285749</xdr:colOff>
      <xdr:row>45</xdr:row>
      <xdr:rowOff>183776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400DB-8B4F-5F7E-9A91-572C2FEF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OneDrive%20-%20Imperial%20College%20London\Year%202%20Project%20Power%20Grid\PV%20Array%20Characterisation\75R.csv" TargetMode="External"/><Relationship Id="rId1" Type="http://schemas.openxmlformats.org/officeDocument/2006/relationships/externalLinkPath" Target="file:///C:\Users\intis\OneDrive%20-%20Imperial%20College%20London\Year%202%20Project%20Power%20Grid\PV%20Array%20Characterisation\75R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OneDrive%20-%20Imperial%20College%20London\Year%202%20Project%20Power%20Grid\PV%20Array%20Characterisation\10R.csv" TargetMode="External"/><Relationship Id="rId1" Type="http://schemas.openxmlformats.org/officeDocument/2006/relationships/externalLinkPath" Target="file:///C:\Users\intis\OneDrive%20-%20Imperial%20College%20London\Year%202%20Project%20Power%20Grid\PV%20Array%20Characterisation\10R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PV%20Array%20Characterisation/Buck_CL_2R2_87%25.xlsx" TargetMode="External"/><Relationship Id="rId1" Type="http://schemas.openxmlformats.org/officeDocument/2006/relationships/externalLinkPath" Target="Buck_CL_2R2_87%25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OneDrive%20-%20Imperial%20College%20London\Year%202%20Project%20Power%20Grid\0R5.csv" TargetMode="External"/><Relationship Id="rId1" Type="http://schemas.openxmlformats.org/officeDocument/2006/relationships/externalLinkPath" Target="file:///C:\Users\intis\OneDrive%20-%20Imperial%20College%20London\Year%202%20Project%20Power%20Grid\0R5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Downloads\Data.csv" TargetMode="External"/><Relationship Id="rId1" Type="http://schemas.openxmlformats.org/officeDocument/2006/relationships/externalLinkPath" Target="file:///C:\Users\intis\Downloads\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5R"/>
    </sheetNames>
    <sheetDataSet>
      <sheetData sheetId="0">
        <row r="1">
          <cell r="D1" t="str">
            <v>iL</v>
          </cell>
          <cell r="E1" t="str">
            <v>Pi</v>
          </cell>
        </row>
        <row r="3">
          <cell r="A3">
            <v>63536</v>
          </cell>
          <cell r="C3">
            <v>4.6769999999999996</v>
          </cell>
          <cell r="D3">
            <v>-0.503</v>
          </cell>
          <cell r="E3">
            <v>2.3525309999999999</v>
          </cell>
        </row>
        <row r="4">
          <cell r="A4">
            <v>62536</v>
          </cell>
          <cell r="C4">
            <v>4.665</v>
          </cell>
          <cell r="D4">
            <v>-0.502</v>
          </cell>
          <cell r="E4">
            <v>2.3418299999999999</v>
          </cell>
        </row>
        <row r="5">
          <cell r="A5">
            <v>61536</v>
          </cell>
          <cell r="C5">
            <v>4.6529999999999996</v>
          </cell>
          <cell r="D5">
            <v>-0.501</v>
          </cell>
          <cell r="E5">
            <v>2.331153</v>
          </cell>
        </row>
        <row r="6">
          <cell r="A6">
            <v>60536</v>
          </cell>
          <cell r="C6">
            <v>4.6609999999999996</v>
          </cell>
          <cell r="D6">
            <v>-0.502</v>
          </cell>
          <cell r="E6">
            <v>2.3398219999999998</v>
          </cell>
        </row>
        <row r="7">
          <cell r="A7">
            <v>59536</v>
          </cell>
          <cell r="C7">
            <v>4.6529999999999996</v>
          </cell>
          <cell r="D7">
            <v>-0.501</v>
          </cell>
          <cell r="E7">
            <v>2.331153</v>
          </cell>
        </row>
        <row r="8">
          <cell r="A8">
            <v>58536</v>
          </cell>
          <cell r="C8">
            <v>4.665</v>
          </cell>
          <cell r="D8">
            <v>-0.501</v>
          </cell>
          <cell r="E8">
            <v>2.3371650000000002</v>
          </cell>
        </row>
        <row r="9">
          <cell r="A9">
            <v>57536</v>
          </cell>
          <cell r="C9">
            <v>4.6689999999999996</v>
          </cell>
          <cell r="D9">
            <v>-0.502</v>
          </cell>
          <cell r="E9">
            <v>2.3438379999999999</v>
          </cell>
        </row>
        <row r="10">
          <cell r="A10">
            <v>56536</v>
          </cell>
          <cell r="C10">
            <v>4.673</v>
          </cell>
          <cell r="D10">
            <v>-0.501</v>
          </cell>
          <cell r="E10">
            <v>2.3411729999999999</v>
          </cell>
        </row>
        <row r="11">
          <cell r="A11">
            <v>55536</v>
          </cell>
          <cell r="C11">
            <v>4.681</v>
          </cell>
          <cell r="D11">
            <v>-0.501</v>
          </cell>
          <cell r="E11">
            <v>2.3451810000000002</v>
          </cell>
        </row>
        <row r="12">
          <cell r="A12">
            <v>54536</v>
          </cell>
          <cell r="C12">
            <v>4.6689999999999996</v>
          </cell>
          <cell r="D12">
            <v>-0.502</v>
          </cell>
          <cell r="E12">
            <v>2.3438379999999999</v>
          </cell>
        </row>
        <row r="13">
          <cell r="A13">
            <v>53536</v>
          </cell>
          <cell r="C13">
            <v>4.673</v>
          </cell>
          <cell r="D13">
            <v>-0.502</v>
          </cell>
          <cell r="E13">
            <v>2.3458459999999999</v>
          </cell>
        </row>
        <row r="14">
          <cell r="A14">
            <v>52536</v>
          </cell>
          <cell r="C14">
            <v>4.6769999999999996</v>
          </cell>
          <cell r="D14">
            <v>-0.502</v>
          </cell>
          <cell r="E14">
            <v>2.3478539999999999</v>
          </cell>
        </row>
        <row r="15">
          <cell r="A15">
            <v>51536</v>
          </cell>
          <cell r="C15">
            <v>4.694</v>
          </cell>
          <cell r="D15">
            <v>-0.502</v>
          </cell>
          <cell r="E15">
            <v>2.3563879999999999</v>
          </cell>
        </row>
        <row r="16">
          <cell r="A16">
            <v>50536</v>
          </cell>
          <cell r="C16">
            <v>4.673</v>
          </cell>
          <cell r="D16">
            <v>-0.5</v>
          </cell>
          <cell r="E16">
            <v>2.3365</v>
          </cell>
        </row>
        <row r="17">
          <cell r="A17">
            <v>49536</v>
          </cell>
          <cell r="C17">
            <v>4.702</v>
          </cell>
          <cell r="D17">
            <v>-0.501</v>
          </cell>
          <cell r="E17">
            <v>2.355702</v>
          </cell>
        </row>
        <row r="18">
          <cell r="A18">
            <v>48536</v>
          </cell>
          <cell r="C18">
            <v>4.7060000000000004</v>
          </cell>
          <cell r="D18">
            <v>-0.501</v>
          </cell>
          <cell r="E18">
            <v>2.3577059999999999</v>
          </cell>
        </row>
        <row r="19">
          <cell r="A19">
            <v>47536</v>
          </cell>
          <cell r="C19">
            <v>4.7389999999999999</v>
          </cell>
          <cell r="D19">
            <v>-0.5</v>
          </cell>
          <cell r="E19">
            <v>2.3694999999999999</v>
          </cell>
        </row>
        <row r="20">
          <cell r="A20">
            <v>46536</v>
          </cell>
          <cell r="C20">
            <v>4.7350000000000003</v>
          </cell>
          <cell r="D20">
            <v>-0.5</v>
          </cell>
          <cell r="E20">
            <v>2.3675000000000002</v>
          </cell>
        </row>
        <row r="21">
          <cell r="A21">
            <v>45536</v>
          </cell>
          <cell r="C21">
            <v>4.7839999999999998</v>
          </cell>
          <cell r="D21">
            <v>-0.5</v>
          </cell>
          <cell r="E21">
            <v>2.3919999999999999</v>
          </cell>
        </row>
        <row r="22">
          <cell r="A22">
            <v>44536</v>
          </cell>
          <cell r="C22">
            <v>4.8369999999999997</v>
          </cell>
          <cell r="D22">
            <v>-0.501</v>
          </cell>
          <cell r="E22">
            <v>2.4233370000000001</v>
          </cell>
        </row>
        <row r="23">
          <cell r="A23">
            <v>43536</v>
          </cell>
          <cell r="C23">
            <v>4.907</v>
          </cell>
          <cell r="D23">
            <v>-0.5</v>
          </cell>
          <cell r="E23">
            <v>2.4535</v>
          </cell>
        </row>
        <row r="24">
          <cell r="A24">
            <v>42536</v>
          </cell>
          <cell r="C24">
            <v>4.9809999999999999</v>
          </cell>
          <cell r="D24">
            <v>-0.499</v>
          </cell>
          <cell r="E24">
            <v>2.485519</v>
          </cell>
        </row>
        <row r="25">
          <cell r="A25">
            <v>41536</v>
          </cell>
          <cell r="C25">
            <v>5.1820000000000004</v>
          </cell>
          <cell r="D25">
            <v>-0.498</v>
          </cell>
          <cell r="E25">
            <v>2.5806360000000002</v>
          </cell>
        </row>
        <row r="26">
          <cell r="A26">
            <v>40536</v>
          </cell>
          <cell r="C26">
            <v>5.383</v>
          </cell>
          <cell r="D26">
            <v>-0.44600000000000001</v>
          </cell>
          <cell r="E26">
            <v>2.4008180000000001</v>
          </cell>
        </row>
        <row r="27">
          <cell r="A27">
            <v>39536</v>
          </cell>
          <cell r="C27">
            <v>5.7850000000000001</v>
          </cell>
          <cell r="D27">
            <v>-0.49299999999999999</v>
          </cell>
          <cell r="E27">
            <v>2.8520050000000001</v>
          </cell>
        </row>
        <row r="28">
          <cell r="A28">
            <v>38536</v>
          </cell>
          <cell r="C28">
            <v>6.0970000000000004</v>
          </cell>
          <cell r="D28">
            <v>-0.48899999999999999</v>
          </cell>
          <cell r="E28">
            <v>2.981433</v>
          </cell>
        </row>
        <row r="29">
          <cell r="A29">
            <v>37536</v>
          </cell>
          <cell r="C29">
            <v>6.61</v>
          </cell>
          <cell r="D29">
            <v>-0.48899999999999999</v>
          </cell>
          <cell r="E29">
            <v>3.2322899999999999</v>
          </cell>
        </row>
        <row r="30">
          <cell r="A30">
            <v>36536</v>
          </cell>
          <cell r="C30">
            <v>6.8479999999999999</v>
          </cell>
          <cell r="D30">
            <v>-0.48499999999999999</v>
          </cell>
          <cell r="E30">
            <v>3.3212799999999998</v>
          </cell>
        </row>
        <row r="31">
          <cell r="A31">
            <v>35536</v>
          </cell>
          <cell r="C31">
            <v>7.5</v>
          </cell>
          <cell r="D31">
            <v>-0.48499999999999999</v>
          </cell>
          <cell r="E31">
            <v>3.6375000000000002</v>
          </cell>
        </row>
        <row r="32">
          <cell r="A32">
            <v>34536</v>
          </cell>
          <cell r="C32">
            <v>7.6680000000000001</v>
          </cell>
          <cell r="D32">
            <v>-0.48099999999999998</v>
          </cell>
          <cell r="E32">
            <v>3.6883080000000001</v>
          </cell>
        </row>
        <row r="33">
          <cell r="A33">
            <v>33536</v>
          </cell>
          <cell r="C33">
            <v>8.3160000000000007</v>
          </cell>
          <cell r="D33">
            <v>-0.47699999999999998</v>
          </cell>
          <cell r="E33">
            <v>3.9667319999999999</v>
          </cell>
        </row>
        <row r="34">
          <cell r="A34">
            <v>32536</v>
          </cell>
          <cell r="C34">
            <v>8.423</v>
          </cell>
          <cell r="D34">
            <v>-0.47</v>
          </cell>
          <cell r="E34">
            <v>3.9588100000000002</v>
          </cell>
        </row>
        <row r="35">
          <cell r="A35">
            <v>31536</v>
          </cell>
          <cell r="C35">
            <v>9.0670000000000002</v>
          </cell>
          <cell r="D35">
            <v>-0.46200000000000002</v>
          </cell>
          <cell r="E35">
            <v>4.1889539999999998</v>
          </cell>
        </row>
        <row r="36">
          <cell r="A36">
            <v>30536</v>
          </cell>
          <cell r="C36">
            <v>9.0749999999999993</v>
          </cell>
          <cell r="D36">
            <v>-0.45500000000000002</v>
          </cell>
          <cell r="E36">
            <v>4.1291250000000002</v>
          </cell>
        </row>
        <row r="37">
          <cell r="A37">
            <v>29536</v>
          </cell>
          <cell r="C37">
            <v>9.6829999999999998</v>
          </cell>
          <cell r="D37">
            <v>-0.44</v>
          </cell>
          <cell r="E37">
            <v>4.2605199999999996</v>
          </cell>
        </row>
        <row r="38">
          <cell r="A38">
            <v>28536</v>
          </cell>
          <cell r="C38">
            <v>9.6419999999999995</v>
          </cell>
          <cell r="D38">
            <v>-0.433</v>
          </cell>
          <cell r="E38">
            <v>4.1749859999999996</v>
          </cell>
        </row>
        <row r="39">
          <cell r="A39">
            <v>27536</v>
          </cell>
          <cell r="C39">
            <v>10.212</v>
          </cell>
          <cell r="D39">
            <v>-0.41199999999999998</v>
          </cell>
          <cell r="E39">
            <v>4.207344</v>
          </cell>
        </row>
        <row r="40">
          <cell r="A40">
            <v>26536</v>
          </cell>
          <cell r="C40">
            <v>10.093</v>
          </cell>
          <cell r="D40">
            <v>-0.40899999999999997</v>
          </cell>
          <cell r="E40">
            <v>4.128037</v>
          </cell>
        </row>
        <row r="41">
          <cell r="A41">
            <v>25536</v>
          </cell>
          <cell r="C41">
            <v>10.569000000000001</v>
          </cell>
          <cell r="D41">
            <v>-0.38300000000000001</v>
          </cell>
          <cell r="E41">
            <v>4.0479269999999996</v>
          </cell>
        </row>
        <row r="42">
          <cell r="A42">
            <v>24536</v>
          </cell>
          <cell r="C42">
            <v>10.499000000000001</v>
          </cell>
          <cell r="D42">
            <v>-0.38100000000000001</v>
          </cell>
          <cell r="E42">
            <v>4.0001189999999998</v>
          </cell>
        </row>
        <row r="43">
          <cell r="A43">
            <v>23536</v>
          </cell>
          <cell r="C43">
            <v>10.852</v>
          </cell>
          <cell r="D43">
            <v>-0.35299999999999998</v>
          </cell>
          <cell r="E43">
            <v>3.830756</v>
          </cell>
        </row>
        <row r="44">
          <cell r="A44">
            <v>22536</v>
          </cell>
          <cell r="C44">
            <v>10.737</v>
          </cell>
          <cell r="D44">
            <v>-0.35499999999999998</v>
          </cell>
          <cell r="E44">
            <v>3.8116349999999999</v>
          </cell>
        </row>
        <row r="45">
          <cell r="A45">
            <v>21536</v>
          </cell>
          <cell r="C45">
            <v>11.061</v>
          </cell>
          <cell r="D45">
            <v>-0.32400000000000001</v>
          </cell>
          <cell r="E45">
            <v>3.5837639999999999</v>
          </cell>
        </row>
        <row r="46">
          <cell r="A46">
            <v>20536</v>
          </cell>
          <cell r="C46">
            <v>10.962999999999999</v>
          </cell>
          <cell r="D46">
            <v>-0.32700000000000001</v>
          </cell>
          <cell r="E46">
            <v>3.5849009999999999</v>
          </cell>
        </row>
        <row r="47">
          <cell r="A47">
            <v>19536</v>
          </cell>
          <cell r="C47">
            <v>11.205</v>
          </cell>
          <cell r="D47">
            <v>-0.29799999999999999</v>
          </cell>
          <cell r="E47">
            <v>3.3390900000000001</v>
          </cell>
        </row>
        <row r="48">
          <cell r="A48">
            <v>18536</v>
          </cell>
          <cell r="C48">
            <v>11.156000000000001</v>
          </cell>
          <cell r="D48">
            <v>-0.30099999999999999</v>
          </cell>
          <cell r="E48">
            <v>3.3579560000000002</v>
          </cell>
        </row>
        <row r="49">
          <cell r="A49">
            <v>17536</v>
          </cell>
          <cell r="C49">
            <v>11.327999999999999</v>
          </cell>
          <cell r="D49">
            <v>-0.27700000000000002</v>
          </cell>
          <cell r="E49">
            <v>3.1378560000000002</v>
          </cell>
        </row>
        <row r="50">
          <cell r="A50">
            <v>16536</v>
          </cell>
          <cell r="C50">
            <v>11.275</v>
          </cell>
          <cell r="D50">
            <v>-0.27700000000000002</v>
          </cell>
          <cell r="E50">
            <v>3.1231749999999998</v>
          </cell>
        </row>
        <row r="51">
          <cell r="A51">
            <v>15536</v>
          </cell>
          <cell r="C51">
            <v>11.406000000000001</v>
          </cell>
          <cell r="D51">
            <v>-0.25700000000000001</v>
          </cell>
          <cell r="E51">
            <v>2.9313419999999999</v>
          </cell>
        </row>
        <row r="52">
          <cell r="A52">
            <v>14536</v>
          </cell>
          <cell r="C52">
            <v>11.398</v>
          </cell>
          <cell r="D52">
            <v>-0.25600000000000001</v>
          </cell>
          <cell r="E52">
            <v>2.917888</v>
          </cell>
        </row>
        <row r="53">
          <cell r="A53">
            <v>13536</v>
          </cell>
          <cell r="C53">
            <v>11.488</v>
          </cell>
          <cell r="D53">
            <v>-0.23899999999999999</v>
          </cell>
          <cell r="E53">
            <v>2.7456320000000001</v>
          </cell>
        </row>
        <row r="54">
          <cell r="A54">
            <v>12536</v>
          </cell>
          <cell r="C54">
            <v>11.467000000000001</v>
          </cell>
          <cell r="D54">
            <v>-0.23699999999999999</v>
          </cell>
          <cell r="E54">
            <v>2.717679</v>
          </cell>
        </row>
        <row r="55">
          <cell r="A55">
            <v>11536</v>
          </cell>
          <cell r="C55">
            <v>11.541</v>
          </cell>
          <cell r="D55">
            <v>-0.223</v>
          </cell>
          <cell r="E55">
            <v>2.5736430000000001</v>
          </cell>
        </row>
        <row r="56">
          <cell r="A56">
            <v>10536</v>
          </cell>
          <cell r="C56">
            <v>11.537000000000001</v>
          </cell>
          <cell r="D56">
            <v>-0.22</v>
          </cell>
          <cell r="E56">
            <v>2.5381399999999998</v>
          </cell>
        </row>
        <row r="57">
          <cell r="A57">
            <v>9536</v>
          </cell>
          <cell r="C57">
            <v>11.611000000000001</v>
          </cell>
          <cell r="D57">
            <v>-0.20799999999999999</v>
          </cell>
          <cell r="E57">
            <v>2.4150879999999999</v>
          </cell>
        </row>
        <row r="58">
          <cell r="A58">
            <v>8536</v>
          </cell>
          <cell r="C58">
            <v>11.590999999999999</v>
          </cell>
          <cell r="D58">
            <v>-0.20499999999999999</v>
          </cell>
          <cell r="E58">
            <v>2.3761549999999998</v>
          </cell>
        </row>
        <row r="59">
          <cell r="A59">
            <v>7536</v>
          </cell>
          <cell r="C59">
            <v>11.644</v>
          </cell>
          <cell r="D59">
            <v>-0.19500000000000001</v>
          </cell>
          <cell r="E59">
            <v>2.2705799999999998</v>
          </cell>
        </row>
        <row r="60">
          <cell r="A60">
            <v>6536</v>
          </cell>
          <cell r="C60">
            <v>11.64</v>
          </cell>
          <cell r="D60">
            <v>-0.191</v>
          </cell>
          <cell r="E60">
            <v>2.2232400000000001</v>
          </cell>
        </row>
        <row r="61">
          <cell r="A61">
            <v>5536</v>
          </cell>
          <cell r="C61">
            <v>11.680999999999999</v>
          </cell>
          <cell r="D61">
            <v>-0.183</v>
          </cell>
          <cell r="E61">
            <v>2.1376230000000001</v>
          </cell>
        </row>
        <row r="62">
          <cell r="A62">
            <v>4536</v>
          </cell>
          <cell r="C62">
            <v>11.680999999999999</v>
          </cell>
          <cell r="D62">
            <v>-0.17899999999999999</v>
          </cell>
          <cell r="E62">
            <v>2.0908989999999998</v>
          </cell>
        </row>
        <row r="63">
          <cell r="A63">
            <v>3536</v>
          </cell>
          <cell r="C63">
            <v>11.696999999999999</v>
          </cell>
          <cell r="D63">
            <v>-0.17199999999999999</v>
          </cell>
          <cell r="E63">
            <v>2.0118839999999998</v>
          </cell>
        </row>
        <row r="64">
          <cell r="A64">
            <v>2536</v>
          </cell>
          <cell r="C64">
            <v>11.734</v>
          </cell>
          <cell r="D64">
            <v>-0.16800000000000001</v>
          </cell>
          <cell r="E64">
            <v>1.971312</v>
          </cell>
        </row>
        <row r="65">
          <cell r="A65">
            <v>1536</v>
          </cell>
          <cell r="C65">
            <v>11.747</v>
          </cell>
          <cell r="D65">
            <v>-0.161</v>
          </cell>
          <cell r="E65">
            <v>1.891267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0R"/>
    </sheetNames>
    <sheetDataSet>
      <sheetData sheetId="0">
        <row r="1">
          <cell r="E1" t="str">
            <v>Po</v>
          </cell>
          <cell r="G1" t="str">
            <v>Pi</v>
          </cell>
          <cell r="H1" t="str">
            <v>I in</v>
          </cell>
        </row>
        <row r="2">
          <cell r="G2">
            <v>0</v>
          </cell>
          <cell r="H2" t="e">
            <v>#DIV/0!</v>
          </cell>
        </row>
        <row r="3">
          <cell r="A3">
            <v>63536</v>
          </cell>
          <cell r="B3">
            <v>12.004</v>
          </cell>
          <cell r="E3">
            <v>-1.3100000000000001E-4</v>
          </cell>
          <cell r="G3">
            <v>-1.7670513712858199E-4</v>
          </cell>
          <cell r="H3">
            <v>-1.4720521253630623E-5</v>
          </cell>
        </row>
        <row r="4">
          <cell r="A4">
            <v>62536</v>
          </cell>
          <cell r="B4">
            <v>11.992000000000001</v>
          </cell>
          <cell r="E4">
            <v>4.4850000000000003E-3</v>
          </cell>
          <cell r="G4">
            <v>6.0497903818449638E-3</v>
          </cell>
          <cell r="H4">
            <v>5.0448552216852591E-4</v>
          </cell>
        </row>
        <row r="5">
          <cell r="A5">
            <v>61536</v>
          </cell>
          <cell r="B5">
            <v>11.983000000000001</v>
          </cell>
          <cell r="E5">
            <v>2.3604E-2</v>
          </cell>
          <cell r="G5">
            <v>3.1839298143382058E-2</v>
          </cell>
          <cell r="H5">
            <v>2.6570389838422811E-3</v>
          </cell>
        </row>
        <row r="6">
          <cell r="A6">
            <v>60536</v>
          </cell>
          <cell r="B6">
            <v>11.978999999999999</v>
          </cell>
          <cell r="E6">
            <v>4.1382000000000002E-2</v>
          </cell>
          <cell r="G6">
            <v>5.5819938814160155E-2</v>
          </cell>
          <cell r="H6">
            <v>4.6598162462776656E-3</v>
          </cell>
        </row>
        <row r="7">
          <cell r="A7">
            <v>59536</v>
          </cell>
          <cell r="B7">
            <v>11.987</v>
          </cell>
          <cell r="E7">
            <v>6.4677999999999999E-2</v>
          </cell>
          <cell r="G7">
            <v>8.7243777551163554E-2</v>
          </cell>
          <cell r="H7">
            <v>7.2781995120683703E-3</v>
          </cell>
        </row>
        <row r="8">
          <cell r="A8">
            <v>58536</v>
          </cell>
          <cell r="B8">
            <v>11.983000000000001</v>
          </cell>
          <cell r="E8">
            <v>9.3420000000000003E-2</v>
          </cell>
          <cell r="G8">
            <v>0.12601369397368037</v>
          </cell>
          <cell r="H8">
            <v>1.0516038886228854E-2</v>
          </cell>
        </row>
        <row r="9">
          <cell r="A9">
            <v>57536</v>
          </cell>
          <cell r="B9">
            <v>11.978999999999999</v>
          </cell>
          <cell r="E9">
            <v>0.12904199999999999</v>
          </cell>
          <cell r="G9">
            <v>0.17406400233088912</v>
          </cell>
          <cell r="H9">
            <v>1.4530762361707082E-2</v>
          </cell>
        </row>
        <row r="10">
          <cell r="A10">
            <v>56536</v>
          </cell>
          <cell r="B10">
            <v>11.967000000000001</v>
          </cell>
          <cell r="E10">
            <v>0.172484</v>
          </cell>
          <cell r="G10">
            <v>0.23266266314875064</v>
          </cell>
          <cell r="H10">
            <v>1.9442020819649922E-2</v>
          </cell>
        </row>
        <row r="11">
          <cell r="A11">
            <v>55536</v>
          </cell>
          <cell r="B11">
            <v>11.955</v>
          </cell>
          <cell r="E11">
            <v>0.220383</v>
          </cell>
          <cell r="G11">
            <v>0.29727334531151361</v>
          </cell>
          <cell r="H11">
            <v>2.4866026374865211E-2</v>
          </cell>
        </row>
        <row r="12">
          <cell r="A12">
            <v>54536</v>
          </cell>
          <cell r="B12">
            <v>11.942</v>
          </cell>
          <cell r="E12">
            <v>0.272866</v>
          </cell>
          <cell r="G12">
            <v>0.36806735837960042</v>
          </cell>
          <cell r="H12">
            <v>3.0821249236275366E-2</v>
          </cell>
        </row>
        <row r="13">
          <cell r="A13">
            <v>53536</v>
          </cell>
          <cell r="B13">
            <v>11.926</v>
          </cell>
          <cell r="E13">
            <v>0.331625</v>
          </cell>
          <cell r="G13">
            <v>0.4473270312997405</v>
          </cell>
          <cell r="H13">
            <v>3.7508555366404538E-2</v>
          </cell>
        </row>
        <row r="14">
          <cell r="A14">
            <v>52536</v>
          </cell>
          <cell r="B14">
            <v>11.914</v>
          </cell>
          <cell r="E14">
            <v>0.39782400000000001</v>
          </cell>
          <cell r="G14">
            <v>0.53662247689344278</v>
          </cell>
          <cell r="H14">
            <v>4.5041335982326909E-2</v>
          </cell>
        </row>
        <row r="15">
          <cell r="A15">
            <v>51536</v>
          </cell>
          <cell r="B15">
            <v>11.904999999999999</v>
          </cell>
          <cell r="E15">
            <v>0.45759</v>
          </cell>
          <cell r="G15">
            <v>0.61724048624937278</v>
          </cell>
          <cell r="H15">
            <v>5.1847163901669283E-2</v>
          </cell>
        </row>
        <row r="16">
          <cell r="A16">
            <v>50536</v>
          </cell>
          <cell r="B16">
            <v>11.877000000000001</v>
          </cell>
          <cell r="E16">
            <v>0.53821699999999995</v>
          </cell>
          <cell r="G16">
            <v>0.72599777702239698</v>
          </cell>
          <cell r="H16">
            <v>6.112635994126437E-2</v>
          </cell>
        </row>
        <row r="17">
          <cell r="A17">
            <v>49536</v>
          </cell>
          <cell r="B17">
            <v>11.852</v>
          </cell>
          <cell r="E17">
            <v>0.61916400000000005</v>
          </cell>
          <cell r="G17">
            <v>0.83518671393191868</v>
          </cell>
          <cell r="H17">
            <v>7.0467998138028912E-2</v>
          </cell>
        </row>
        <row r="18">
          <cell r="A18">
            <v>48536</v>
          </cell>
          <cell r="B18">
            <v>11.831</v>
          </cell>
          <cell r="E18">
            <v>0.70408000000000004</v>
          </cell>
          <cell r="G18">
            <v>0.94972941182818327</v>
          </cell>
          <cell r="H18">
            <v>8.027465233946271E-2</v>
          </cell>
        </row>
        <row r="19">
          <cell r="A19">
            <v>47536</v>
          </cell>
          <cell r="B19">
            <v>11.798</v>
          </cell>
          <cell r="E19">
            <v>0.79267200000000004</v>
          </cell>
          <cell r="G19">
            <v>1.0692306447174607</v>
          </cell>
          <cell r="H19">
            <v>9.0628127201005312E-2</v>
          </cell>
        </row>
        <row r="20">
          <cell r="A20">
            <v>46536</v>
          </cell>
          <cell r="B20">
            <v>11.766</v>
          </cell>
          <cell r="E20">
            <v>0.89423600000000003</v>
          </cell>
          <cell r="G20">
            <v>1.2062297328649974</v>
          </cell>
          <cell r="H20">
            <v>0.10251825028599332</v>
          </cell>
        </row>
        <row r="21">
          <cell r="A21">
            <v>45536</v>
          </cell>
          <cell r="B21">
            <v>11.757</v>
          </cell>
          <cell r="E21">
            <v>0.99726999999999999</v>
          </cell>
          <cell r="G21">
            <v>1.3452116954520683</v>
          </cell>
          <cell r="H21">
            <v>0.1144179378627259</v>
          </cell>
        </row>
        <row r="22">
          <cell r="A22">
            <v>44536</v>
          </cell>
          <cell r="B22">
            <v>11.715999999999999</v>
          </cell>
          <cell r="E22">
            <v>1.0995980000000001</v>
          </cell>
          <cell r="G22">
            <v>1.4832413387504924</v>
          </cell>
          <cell r="H22">
            <v>0.12659963628802429</v>
          </cell>
        </row>
        <row r="23">
          <cell r="A23">
            <v>43536</v>
          </cell>
          <cell r="B23">
            <v>11.686999999999999</v>
          </cell>
          <cell r="E23">
            <v>1.2065760000000001</v>
          </cell>
          <cell r="G23">
            <v>1.6275433399698929</v>
          </cell>
          <cell r="H23">
            <v>0.13926100282107409</v>
          </cell>
        </row>
        <row r="24">
          <cell r="A24">
            <v>42536</v>
          </cell>
          <cell r="B24">
            <v>11.65</v>
          </cell>
          <cell r="E24">
            <v>1.330095</v>
          </cell>
          <cell r="G24">
            <v>1.7941573997636737</v>
          </cell>
          <cell r="H24">
            <v>0.15400492701834109</v>
          </cell>
        </row>
        <row r="25">
          <cell r="A25">
            <v>41536</v>
          </cell>
          <cell r="B25">
            <v>11.609</v>
          </cell>
          <cell r="E25">
            <v>1.446375</v>
          </cell>
          <cell r="G25">
            <v>1.9510068146133799</v>
          </cell>
          <cell r="H25">
            <v>0.16805985137508656</v>
          </cell>
        </row>
        <row r="26">
          <cell r="A26">
            <v>40536</v>
          </cell>
          <cell r="B26">
            <v>11.571999999999999</v>
          </cell>
          <cell r="E26">
            <v>1.565564</v>
          </cell>
          <cell r="G26">
            <v>2.111780162622682</v>
          </cell>
          <cell r="H26">
            <v>0.18249050834969599</v>
          </cell>
        </row>
        <row r="27">
          <cell r="A27">
            <v>39536</v>
          </cell>
          <cell r="B27">
            <v>11.523</v>
          </cell>
          <cell r="E27">
            <v>1.702358</v>
          </cell>
          <cell r="G27">
            <v>2.2963007926102184</v>
          </cell>
          <cell r="H27">
            <v>0.19927977025168953</v>
          </cell>
        </row>
        <row r="28">
          <cell r="A28">
            <v>38536</v>
          </cell>
          <cell r="B28">
            <v>11.481999999999999</v>
          </cell>
          <cell r="E28">
            <v>1.8204039999999999</v>
          </cell>
          <cell r="G28">
            <v>2.4555323545757188</v>
          </cell>
          <cell r="H28">
            <v>0.21385928885000166</v>
          </cell>
        </row>
        <row r="29">
          <cell r="A29">
            <v>37536</v>
          </cell>
          <cell r="B29">
            <v>11.428000000000001</v>
          </cell>
          <cell r="E29">
            <v>1.9550240000000001</v>
          </cell>
          <cell r="G29">
            <v>2.6371204886234265</v>
          </cell>
          <cell r="H29">
            <v>0.23075958073358649</v>
          </cell>
        </row>
        <row r="30">
          <cell r="A30">
            <v>36536</v>
          </cell>
          <cell r="B30">
            <v>11.371</v>
          </cell>
          <cell r="E30">
            <v>2.0836199999999998</v>
          </cell>
          <cell r="G30">
            <v>2.8105828841515721</v>
          </cell>
          <cell r="H30">
            <v>0.24717112691509735</v>
          </cell>
        </row>
        <row r="31">
          <cell r="A31">
            <v>35536</v>
          </cell>
          <cell r="B31">
            <v>11.317</v>
          </cell>
          <cell r="E31">
            <v>2.2166549999999998</v>
          </cell>
          <cell r="G31">
            <v>2.9900330209294417</v>
          </cell>
          <cell r="H31">
            <v>0.26420721224082722</v>
          </cell>
        </row>
        <row r="32">
          <cell r="A32">
            <v>34536</v>
          </cell>
          <cell r="B32">
            <v>11.28</v>
          </cell>
          <cell r="E32">
            <v>2.3455460000000001</v>
          </cell>
          <cell r="G32">
            <v>3.1638933402396718</v>
          </cell>
          <cell r="H32">
            <v>0.28048699824819789</v>
          </cell>
        </row>
        <row r="33">
          <cell r="A33">
            <v>33536</v>
          </cell>
          <cell r="B33">
            <v>11.186</v>
          </cell>
          <cell r="E33">
            <v>2.4716939999999998</v>
          </cell>
          <cell r="G33">
            <v>3.3340536428236129</v>
          </cell>
          <cell r="H33">
            <v>0.29805593087999399</v>
          </cell>
        </row>
        <row r="34">
          <cell r="A34">
            <v>32536</v>
          </cell>
          <cell r="B34">
            <v>11.108000000000001</v>
          </cell>
          <cell r="E34">
            <v>2.6310500000000001</v>
          </cell>
          <cell r="G34">
            <v>3.5490080232225623</v>
          </cell>
          <cell r="H34">
            <v>0.3195001821410301</v>
          </cell>
        </row>
        <row r="35">
          <cell r="A35">
            <v>31536</v>
          </cell>
          <cell r="B35">
            <v>11.016999999999999</v>
          </cell>
          <cell r="E35">
            <v>2.7426849999999998</v>
          </cell>
          <cell r="G35">
            <v>3.6995918246221744</v>
          </cell>
          <cell r="H35">
            <v>0.3358075542000703</v>
          </cell>
        </row>
        <row r="36">
          <cell r="A36">
            <v>30536</v>
          </cell>
          <cell r="B36">
            <v>10.923</v>
          </cell>
          <cell r="E36">
            <v>2.8608319999999998</v>
          </cell>
          <cell r="G36">
            <v>3.8589596248995073</v>
          </cell>
          <cell r="H36">
            <v>0.35328752402265928</v>
          </cell>
        </row>
        <row r="37">
          <cell r="A37">
            <v>29536</v>
          </cell>
          <cell r="B37">
            <v>10.808</v>
          </cell>
          <cell r="E37">
            <v>2.9677340000000001</v>
          </cell>
          <cell r="G37">
            <v>4.0031591101614898</v>
          </cell>
          <cell r="H37">
            <v>0.37038851870480105</v>
          </cell>
        </row>
        <row r="38">
          <cell r="A38">
            <v>28536</v>
          </cell>
          <cell r="B38">
            <v>10.68</v>
          </cell>
          <cell r="E38">
            <v>3.0709919999999999</v>
          </cell>
          <cell r="G38">
            <v>4.1424432250441088</v>
          </cell>
          <cell r="H38">
            <v>0.38786921582810008</v>
          </cell>
        </row>
        <row r="39">
          <cell r="A39">
            <v>27536</v>
          </cell>
          <cell r="B39">
            <v>10.545</v>
          </cell>
          <cell r="E39">
            <v>3.1721149999999998</v>
          </cell>
          <cell r="G39">
            <v>4.2788474508597849</v>
          </cell>
          <cell r="H39">
            <v>0.40577026561022145</v>
          </cell>
        </row>
        <row r="40">
          <cell r="A40">
            <v>26536</v>
          </cell>
          <cell r="B40">
            <v>10.409000000000001</v>
          </cell>
          <cell r="E40">
            <v>3.2396159999999998</v>
          </cell>
          <cell r="G40">
            <v>4.3698991566713605</v>
          </cell>
          <cell r="H40">
            <v>0.41981930604970319</v>
          </cell>
        </row>
        <row r="41">
          <cell r="A41">
            <v>25536</v>
          </cell>
          <cell r="B41">
            <v>10.273</v>
          </cell>
          <cell r="E41">
            <v>3.3243619999999998</v>
          </cell>
          <cell r="G41">
            <v>4.4842125425576107</v>
          </cell>
          <cell r="H41">
            <v>0.43650467658499081</v>
          </cell>
        </row>
        <row r="42">
          <cell r="A42">
            <v>24536</v>
          </cell>
          <cell r="B42">
            <v>10.035</v>
          </cell>
          <cell r="E42">
            <v>3.3337140000000001</v>
          </cell>
          <cell r="G42">
            <v>4.4968274008967448</v>
          </cell>
          <cell r="H42">
            <v>0.44811433990002442</v>
          </cell>
        </row>
        <row r="43">
          <cell r="A43">
            <v>23536</v>
          </cell>
          <cell r="B43">
            <v>9.8949999999999996</v>
          </cell>
          <cell r="E43">
            <v>3.4089160000000001</v>
          </cell>
          <cell r="G43">
            <v>4.5982669407619632</v>
          </cell>
          <cell r="H43">
            <v>0.4647061082124268</v>
          </cell>
        </row>
        <row r="44">
          <cell r="A44">
            <v>22536</v>
          </cell>
          <cell r="B44">
            <v>9.5660000000000007</v>
          </cell>
          <cell r="E44">
            <v>3.3522500000000002</v>
          </cell>
          <cell r="G44">
            <v>4.5218305033533515</v>
          </cell>
          <cell r="H44">
            <v>0.47269815004739191</v>
          </cell>
        </row>
        <row r="45">
          <cell r="A45">
            <v>21536</v>
          </cell>
          <cell r="B45">
            <v>9.4429999999999996</v>
          </cell>
          <cell r="E45">
            <v>3.4102000000000001</v>
          </cell>
          <cell r="G45">
            <v>4.5999989208846586</v>
          </cell>
          <cell r="H45">
            <v>0.48713321199668103</v>
          </cell>
        </row>
        <row r="46">
          <cell r="A46">
            <v>20536</v>
          </cell>
          <cell r="B46">
            <v>9.0150000000000006</v>
          </cell>
          <cell r="E46">
            <v>3.2854800000000002</v>
          </cell>
          <cell r="G46">
            <v>4.4317648391848365</v>
          </cell>
          <cell r="H46">
            <v>0.49159898382527301</v>
          </cell>
        </row>
        <row r="47">
          <cell r="A47">
            <v>19536</v>
          </cell>
          <cell r="B47">
            <v>8.9209999999999994</v>
          </cell>
          <cell r="E47">
            <v>3.3370479999999998</v>
          </cell>
          <cell r="G47">
            <v>4.5013246140813754</v>
          </cell>
          <cell r="H47">
            <v>0.50457623742645175</v>
          </cell>
        </row>
        <row r="48">
          <cell r="A48">
            <v>18536</v>
          </cell>
          <cell r="B48">
            <v>8.452</v>
          </cell>
          <cell r="E48">
            <v>3.15835</v>
          </cell>
          <cell r="G48">
            <v>4.2602799225195183</v>
          </cell>
          <cell r="H48">
            <v>0.50405583560335043</v>
          </cell>
        </row>
        <row r="49">
          <cell r="A49">
            <v>17536</v>
          </cell>
          <cell r="B49">
            <v>8.3699999999999992</v>
          </cell>
          <cell r="E49">
            <v>3.2099199999999999</v>
          </cell>
          <cell r="G49">
            <v>4.3298423952044116</v>
          </cell>
          <cell r="H49">
            <v>0.51730494566360952</v>
          </cell>
        </row>
        <row r="50">
          <cell r="A50">
            <v>16536</v>
          </cell>
          <cell r="B50">
            <v>7.8479999999999999</v>
          </cell>
          <cell r="E50">
            <v>2.9696669999999998</v>
          </cell>
          <cell r="G50">
            <v>4.0057665226047687</v>
          </cell>
          <cell r="H50">
            <v>0.51041877199347208</v>
          </cell>
        </row>
        <row r="51">
          <cell r="A51">
            <v>15536</v>
          </cell>
          <cell r="B51">
            <v>7.7859999999999996</v>
          </cell>
          <cell r="E51">
            <v>3.0262720000000001</v>
          </cell>
          <cell r="G51">
            <v>4.0821206774686116</v>
          </cell>
          <cell r="H51">
            <v>0.52428983784595584</v>
          </cell>
        </row>
        <row r="52">
          <cell r="A52">
            <v>14536</v>
          </cell>
          <cell r="B52">
            <v>7.2969999999999997</v>
          </cell>
          <cell r="E52">
            <v>2.7904300000000002</v>
          </cell>
          <cell r="G52">
            <v>3.7639947770817486</v>
          </cell>
          <cell r="H52">
            <v>0.51582770687703838</v>
          </cell>
        </row>
        <row r="53">
          <cell r="A53">
            <v>13536</v>
          </cell>
          <cell r="B53">
            <v>7.2389999999999999</v>
          </cell>
          <cell r="E53">
            <v>2.8293539999999999</v>
          </cell>
          <cell r="G53">
            <v>3.8164991340099386</v>
          </cell>
          <cell r="H53">
            <v>0.52721358392180395</v>
          </cell>
        </row>
        <row r="54">
          <cell r="A54">
            <v>12536</v>
          </cell>
          <cell r="B54">
            <v>6.7709999999999999</v>
          </cell>
          <cell r="E54">
            <v>2.607056</v>
          </cell>
          <cell r="G54">
            <v>3.5166426563503239</v>
          </cell>
          <cell r="H54">
            <v>0.51936828479549901</v>
          </cell>
        </row>
        <row r="55">
          <cell r="A55">
            <v>11536</v>
          </cell>
          <cell r="B55">
            <v>6.7169999999999996</v>
          </cell>
          <cell r="E55">
            <v>2.6333579999999999</v>
          </cell>
          <cell r="G55">
            <v>3.5521212709820489</v>
          </cell>
          <cell r="H55">
            <v>0.5288255576867722</v>
          </cell>
        </row>
        <row r="56">
          <cell r="A56">
            <v>10536</v>
          </cell>
          <cell r="B56">
            <v>6.31</v>
          </cell>
          <cell r="E56">
            <v>2.4373239999999998</v>
          </cell>
          <cell r="G56">
            <v>3.2876921499754497</v>
          </cell>
          <cell r="H56">
            <v>0.52102886687408079</v>
          </cell>
        </row>
        <row r="57">
          <cell r="A57">
            <v>9536</v>
          </cell>
          <cell r="B57">
            <v>6.29</v>
          </cell>
          <cell r="E57">
            <v>2.4544100000000002</v>
          </cell>
          <cell r="G57">
            <v>3.3107393558760529</v>
          </cell>
          <cell r="H57">
            <v>0.52634965912178899</v>
          </cell>
        </row>
        <row r="58">
          <cell r="A58">
            <v>8536</v>
          </cell>
          <cell r="B58">
            <v>5.9320000000000004</v>
          </cell>
          <cell r="E58">
            <v>2.2967</v>
          </cell>
          <cell r="G58">
            <v>3.0980052552917119</v>
          </cell>
          <cell r="H58">
            <v>0.5222530774261146</v>
          </cell>
        </row>
        <row r="59">
          <cell r="A59">
            <v>7536</v>
          </cell>
          <cell r="B59">
            <v>5.8579999999999997</v>
          </cell>
          <cell r="E59">
            <v>2.30945</v>
          </cell>
          <cell r="G59">
            <v>3.1152036560427763</v>
          </cell>
          <cell r="H59">
            <v>0.53178621646343061</v>
          </cell>
        </row>
        <row r="60">
          <cell r="A60">
            <v>6536</v>
          </cell>
          <cell r="B60">
            <v>5.5990000000000002</v>
          </cell>
          <cell r="E60">
            <v>2.1639339999999998</v>
          </cell>
          <cell r="G60">
            <v>2.918917971047335</v>
          </cell>
          <cell r="H60">
            <v>0.52132844633815589</v>
          </cell>
        </row>
        <row r="61">
          <cell r="A61">
            <v>5536</v>
          </cell>
          <cell r="B61">
            <v>5.5369999999999999</v>
          </cell>
          <cell r="E61">
            <v>2.155348</v>
          </cell>
          <cell r="G61">
            <v>2.9073363656474425</v>
          </cell>
          <cell r="H61">
            <v>0.52507429395836058</v>
          </cell>
        </row>
        <row r="62">
          <cell r="A62">
            <v>4536</v>
          </cell>
          <cell r="B62">
            <v>5.3109999999999999</v>
          </cell>
          <cell r="E62">
            <v>2.0338500000000002</v>
          </cell>
          <cell r="G62">
            <v>2.7434484209844769</v>
          </cell>
          <cell r="H62">
            <v>0.51655967256344892</v>
          </cell>
        </row>
        <row r="63">
          <cell r="A63">
            <v>3536</v>
          </cell>
          <cell r="B63">
            <v>5.2409999999999997</v>
          </cell>
          <cell r="E63">
            <v>2.0121060000000002</v>
          </cell>
          <cell r="G63">
            <v>2.7141180660094855</v>
          </cell>
          <cell r="H63">
            <v>0.51786263423191869</v>
          </cell>
        </row>
        <row r="64">
          <cell r="A64">
            <v>2536</v>
          </cell>
          <cell r="B64">
            <v>5.1180000000000003</v>
          </cell>
          <cell r="E64">
            <v>1.906066</v>
          </cell>
          <cell r="G64">
            <v>2.5710813275276929</v>
          </cell>
          <cell r="H64">
            <v>0.50236055637508648</v>
          </cell>
        </row>
        <row r="65">
          <cell r="A65">
            <v>1536</v>
          </cell>
          <cell r="B65">
            <v>5.101</v>
          </cell>
          <cell r="E65">
            <v>1.8694059999999999</v>
          </cell>
          <cell r="G65">
            <v>2.5216308670152205</v>
          </cell>
          <cell r="H65">
            <v>0.49434049539604402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ost_CL"/>
    </sheetNames>
    <sheetDataSet>
      <sheetData sheetId="0">
        <row r="1">
          <cell r="H1" t="str">
            <v>Pi</v>
          </cell>
          <cell r="I1" t="str">
            <v>I in</v>
          </cell>
        </row>
        <row r="2">
          <cell r="B2">
            <v>4.7270000000000003</v>
          </cell>
          <cell r="H2">
            <v>0.74032059242433057</v>
          </cell>
          <cell r="I2">
            <v>0.15661531466560832</v>
          </cell>
        </row>
        <row r="3">
          <cell r="B3">
            <v>12.16</v>
          </cell>
          <cell r="H3">
            <v>-5.610424442293022E-4</v>
          </cell>
          <cell r="I3">
            <v>-4.6138358900436034E-5</v>
          </cell>
        </row>
        <row r="4">
          <cell r="B4">
            <v>12.201000000000001</v>
          </cell>
          <cell r="H4">
            <v>2.127285934369437E-2</v>
          </cell>
          <cell r="I4">
            <v>1.7435340827550504E-3</v>
          </cell>
        </row>
        <row r="5">
          <cell r="B5">
            <v>12.193</v>
          </cell>
          <cell r="H5">
            <v>8.2651130808414255E-2</v>
          </cell>
          <cell r="I5">
            <v>6.7785721978523951E-3</v>
          </cell>
        </row>
        <row r="6">
          <cell r="B6">
            <v>12.189</v>
          </cell>
          <cell r="H6">
            <v>0.15539963441014712</v>
          </cell>
          <cell r="I6">
            <v>1.2749170105024786E-2</v>
          </cell>
        </row>
        <row r="7">
          <cell r="B7">
            <v>12.172000000000001</v>
          </cell>
          <cell r="H7">
            <v>0.25609534984759486</v>
          </cell>
          <cell r="I7">
            <v>2.1039709977620346E-2</v>
          </cell>
        </row>
        <row r="8">
          <cell r="B8">
            <v>12.135</v>
          </cell>
          <cell r="H8">
            <v>0.37957030078488924</v>
          </cell>
          <cell r="I8">
            <v>3.1278969986393838E-2</v>
          </cell>
        </row>
        <row r="9">
          <cell r="B9">
            <v>12.127000000000001</v>
          </cell>
          <cell r="H9">
            <v>0.53123079256367889</v>
          </cell>
          <cell r="I9">
            <v>4.3805623201424823E-2</v>
          </cell>
        </row>
        <row r="10">
          <cell r="B10">
            <v>12.082000000000001</v>
          </cell>
          <cell r="H10">
            <v>0.71984482387030346</v>
          </cell>
          <cell r="I10">
            <v>5.9579939072198593E-2</v>
          </cell>
        </row>
        <row r="11">
          <cell r="B11">
            <v>12.041</v>
          </cell>
          <cell r="H11">
            <v>0.92460250941057454</v>
          </cell>
          <cell r="I11">
            <v>7.678785062790254E-2</v>
          </cell>
        </row>
        <row r="12">
          <cell r="B12">
            <v>11.992000000000001</v>
          </cell>
          <cell r="H12">
            <v>1.1436143220908181</v>
          </cell>
          <cell r="I12">
            <v>9.5364770020915451E-2</v>
          </cell>
        </row>
        <row r="13">
          <cell r="B13">
            <v>11.95</v>
          </cell>
          <cell r="H13">
            <v>1.3910705305614186</v>
          </cell>
          <cell r="I13">
            <v>0.11640757577919822</v>
          </cell>
        </row>
        <row r="14">
          <cell r="B14">
            <v>11.881</v>
          </cell>
          <cell r="H14">
            <v>1.7025403135223771</v>
          </cell>
          <cell r="I14">
            <v>0.14329941196215615</v>
          </cell>
        </row>
        <row r="15">
          <cell r="B15">
            <v>11.815</v>
          </cell>
          <cell r="H15">
            <v>1.9462402744090523</v>
          </cell>
          <cell r="I15">
            <v>0.16472621873965743</v>
          </cell>
        </row>
        <row r="16">
          <cell r="B16">
            <v>11.724</v>
          </cell>
          <cell r="H16">
            <v>2.1978438637122992</v>
          </cell>
          <cell r="I16">
            <v>0.18746535855614971</v>
          </cell>
        </row>
        <row r="17">
          <cell r="B17">
            <v>11.638</v>
          </cell>
          <cell r="H17">
            <v>2.5142113647585522</v>
          </cell>
          <cell r="I17">
            <v>0.21603465928497614</v>
          </cell>
        </row>
        <row r="18">
          <cell r="B18">
            <v>11.547000000000001</v>
          </cell>
          <cell r="H18">
            <v>2.8282925038115532</v>
          </cell>
          <cell r="I18">
            <v>0.24493742996549348</v>
          </cell>
        </row>
        <row r="19">
          <cell r="B19">
            <v>11.432</v>
          </cell>
          <cell r="H19">
            <v>3.1174403236713162</v>
          </cell>
          <cell r="I19">
            <v>0.27269422005522359</v>
          </cell>
        </row>
        <row r="20">
          <cell r="B20">
            <v>11.292999999999999</v>
          </cell>
          <cell r="H20">
            <v>3.4596693726701631</v>
          </cell>
          <cell r="I20">
            <v>0.3063552087727055</v>
          </cell>
        </row>
        <row r="21">
          <cell r="B21">
            <v>11.141</v>
          </cell>
          <cell r="H21">
            <v>3.6964486697478391</v>
          </cell>
          <cell r="I21">
            <v>0.33178787090457224</v>
          </cell>
        </row>
        <row r="22">
          <cell r="B22">
            <v>10.927</v>
          </cell>
          <cell r="H22">
            <v>4.0212375091083876</v>
          </cell>
          <cell r="I22">
            <v>0.36800928975092778</v>
          </cell>
        </row>
        <row r="23">
          <cell r="B23">
            <v>10.688000000000001</v>
          </cell>
          <cell r="H23">
            <v>4.2698135218071034</v>
          </cell>
          <cell r="I23">
            <v>0.39949602561817954</v>
          </cell>
        </row>
        <row r="24">
          <cell r="B24">
            <v>10.429</v>
          </cell>
          <cell r="H24">
            <v>4.4355456878984736</v>
          </cell>
          <cell r="I24">
            <v>0.42530882039490586</v>
          </cell>
        </row>
        <row r="25">
          <cell r="B25">
            <v>10.084</v>
          </cell>
          <cell r="H25">
            <v>4.545661670880186</v>
          </cell>
          <cell r="I25">
            <v>0.4507796182943461</v>
          </cell>
        </row>
        <row r="26">
          <cell r="B26">
            <v>9.7059999999999995</v>
          </cell>
          <cell r="H26">
            <v>4.6000006841981032</v>
          </cell>
          <cell r="I26">
            <v>0.47393371978138299</v>
          </cell>
        </row>
        <row r="27">
          <cell r="B27">
            <v>9.2579999999999991</v>
          </cell>
          <cell r="H27">
            <v>4.5133230475551889</v>
          </cell>
          <cell r="I27">
            <v>0.48750518984177893</v>
          </cell>
        </row>
        <row r="28">
          <cell r="B28">
            <v>8.8339999999999996</v>
          </cell>
          <cell r="H28">
            <v>4.4670279232649017</v>
          </cell>
          <cell r="I28">
            <v>0.50566311107820938</v>
          </cell>
        </row>
        <row r="29">
          <cell r="B29">
            <v>8.2919999999999998</v>
          </cell>
          <cell r="H29">
            <v>4.2780398636621246</v>
          </cell>
          <cell r="I29">
            <v>0.51592376551641639</v>
          </cell>
        </row>
        <row r="30">
          <cell r="B30">
            <v>7.8639999999999999</v>
          </cell>
          <cell r="H30">
            <v>4.1156978991697253</v>
          </cell>
          <cell r="I30">
            <v>0.52335934628302716</v>
          </cell>
        </row>
        <row r="31">
          <cell r="B31">
            <v>7.367</v>
          </cell>
          <cell r="H31">
            <v>3.8708279595274018</v>
          </cell>
          <cell r="I31">
            <v>0.5254279841899554</v>
          </cell>
        </row>
        <row r="32">
          <cell r="B32">
            <v>6.9470000000000001</v>
          </cell>
          <cell r="H32">
            <v>3.702160583575369</v>
          </cell>
          <cell r="I32">
            <v>0.53291501131069086</v>
          </cell>
        </row>
        <row r="33">
          <cell r="B33">
            <v>6.4829999999999997</v>
          </cell>
          <cell r="H33">
            <v>3.4337029143418181</v>
          </cell>
          <cell r="I33">
            <v>0.52964721800737591</v>
          </cell>
        </row>
        <row r="34">
          <cell r="B34">
            <v>6.15</v>
          </cell>
          <cell r="H34">
            <v>3.2690586232337711</v>
          </cell>
          <cell r="I34">
            <v>0.53155424768028792</v>
          </cell>
        </row>
        <row r="35">
          <cell r="B35">
            <v>5.8250000000000002</v>
          </cell>
          <cell r="H35">
            <v>3.0312507483416753</v>
          </cell>
          <cell r="I35">
            <v>0.5203863945650945</v>
          </cell>
        </row>
        <row r="36">
          <cell r="B36">
            <v>5.5949999999999998</v>
          </cell>
          <cell r="H36">
            <v>2.9020467786242827</v>
          </cell>
          <cell r="I36">
            <v>0.51868575131801298</v>
          </cell>
        </row>
        <row r="37">
          <cell r="B37">
            <v>5.4020000000000001</v>
          </cell>
          <cell r="H37">
            <v>2.7150178062556232</v>
          </cell>
          <cell r="I37">
            <v>0.50259492896253666</v>
          </cell>
        </row>
        <row r="38">
          <cell r="B38">
            <v>5.1959999999999997</v>
          </cell>
          <cell r="H38">
            <v>2.5601803546198769</v>
          </cell>
          <cell r="I38">
            <v>0.49272139234408718</v>
          </cell>
        </row>
        <row r="39">
          <cell r="B39">
            <v>5.0810000000000004</v>
          </cell>
          <cell r="H39">
            <v>2.4357726136025422</v>
          </cell>
          <cell r="I39">
            <v>0.47938843015204524</v>
          </cell>
        </row>
        <row r="40">
          <cell r="B40">
            <v>4.9820000000000002</v>
          </cell>
          <cell r="H40">
            <v>2.2898970167822394</v>
          </cell>
          <cell r="I40">
            <v>0.45963408606628653</v>
          </cell>
        </row>
        <row r="41">
          <cell r="B41">
            <v>4.9370000000000003</v>
          </cell>
          <cell r="H41">
            <v>2.199225943879791</v>
          </cell>
          <cell r="I41">
            <v>0.44545795906011565</v>
          </cell>
        </row>
        <row r="42">
          <cell r="B42">
            <v>4.867</v>
          </cell>
          <cell r="H42">
            <v>2.1248273825203352</v>
          </cell>
          <cell r="I42">
            <v>0.43657846363680608</v>
          </cell>
        </row>
        <row r="43">
          <cell r="B43">
            <v>4.8380000000000001</v>
          </cell>
          <cell r="H43">
            <v>2.0770247417437244</v>
          </cell>
          <cell r="I43">
            <v>0.42931474612313442</v>
          </cell>
        </row>
        <row r="44">
          <cell r="B44">
            <v>4.806</v>
          </cell>
          <cell r="H44">
            <v>1.9575797176314427</v>
          </cell>
          <cell r="I44">
            <v>0.40731995789251824</v>
          </cell>
        </row>
        <row r="45">
          <cell r="B45">
            <v>4.7850000000000001</v>
          </cell>
          <cell r="H45">
            <v>1.8749650773885072</v>
          </cell>
          <cell r="I45">
            <v>0.39184223142915509</v>
          </cell>
        </row>
        <row r="46">
          <cell r="B46">
            <v>4.7519999999999998</v>
          </cell>
          <cell r="H46">
            <v>1.8009690525794839</v>
          </cell>
          <cell r="I46">
            <v>0.37899180399399918</v>
          </cell>
        </row>
        <row r="47">
          <cell r="B47">
            <v>4.7229999999999999</v>
          </cell>
          <cell r="H47">
            <v>1.7260949735386382</v>
          </cell>
          <cell r="I47">
            <v>0.36546580002935386</v>
          </cell>
        </row>
        <row r="48">
          <cell r="B48">
            <v>4.7270000000000003</v>
          </cell>
          <cell r="H48">
            <v>1.6599079297419774</v>
          </cell>
          <cell r="I48">
            <v>0.35115462867399561</v>
          </cell>
        </row>
        <row r="49">
          <cell r="B49">
            <v>4.7149999999999999</v>
          </cell>
          <cell r="H49">
            <v>1.5922316147417324</v>
          </cell>
          <cell r="I49">
            <v>0.33769493419761026</v>
          </cell>
        </row>
        <row r="50">
          <cell r="B50">
            <v>4.7030000000000003</v>
          </cell>
          <cell r="H50">
            <v>1.5142216277300928</v>
          </cell>
          <cell r="I50">
            <v>0.32196930209017494</v>
          </cell>
        </row>
        <row r="51">
          <cell r="B51">
            <v>4.67</v>
          </cell>
          <cell r="H51">
            <v>1.4899782082904283</v>
          </cell>
          <cell r="I51">
            <v>0.31905314952685832</v>
          </cell>
        </row>
        <row r="52">
          <cell r="B52">
            <v>4.6539999999999999</v>
          </cell>
          <cell r="H52">
            <v>1.4139934476628362</v>
          </cell>
          <cell r="I52">
            <v>0.30382325905948349</v>
          </cell>
        </row>
        <row r="53">
          <cell r="B53">
            <v>4.641</v>
          </cell>
          <cell r="H53">
            <v>1.370366695973152</v>
          </cell>
          <cell r="I53">
            <v>0.29527401335340486</v>
          </cell>
        </row>
        <row r="54">
          <cell r="B54">
            <v>4.625</v>
          </cell>
          <cell r="H54">
            <v>1.315906807657089</v>
          </cell>
          <cell r="I54">
            <v>0.28452039084477598</v>
          </cell>
        </row>
        <row r="55">
          <cell r="B55">
            <v>4.6210000000000004</v>
          </cell>
          <cell r="H55">
            <v>1.2736974863702037</v>
          </cell>
          <cell r="I55">
            <v>0.27563243591651237</v>
          </cell>
        </row>
        <row r="56">
          <cell r="B56">
            <v>4.6079999999999997</v>
          </cell>
          <cell r="H56">
            <v>1.2272871887326258</v>
          </cell>
          <cell r="I56">
            <v>0.26633836561037888</v>
          </cell>
        </row>
        <row r="57">
          <cell r="B57">
            <v>4.6120000000000001</v>
          </cell>
          <cell r="H57">
            <v>1.1775801965701149</v>
          </cell>
          <cell r="I57">
            <v>0.25532961764312984</v>
          </cell>
        </row>
        <row r="58">
          <cell r="B58">
            <v>4.6120000000000001</v>
          </cell>
          <cell r="H58">
            <v>1.1460420850252981</v>
          </cell>
          <cell r="I58">
            <v>0.24849134540878104</v>
          </cell>
        </row>
        <row r="59">
          <cell r="B59">
            <v>4.5999999999999996</v>
          </cell>
          <cell r="H59">
            <v>1.1072856834967997</v>
          </cell>
          <cell r="I59">
            <v>0.24071427902104342</v>
          </cell>
        </row>
        <row r="60">
          <cell r="B60">
            <v>4.5919999999999996</v>
          </cell>
          <cell r="H60">
            <v>1.0710209033923683</v>
          </cell>
          <cell r="I60">
            <v>0.23323625944955759</v>
          </cell>
        </row>
        <row r="61">
          <cell r="B61">
            <v>4.5880000000000001</v>
          </cell>
          <cell r="H61">
            <v>1.0274032743440535</v>
          </cell>
          <cell r="I61">
            <v>0.22393271018832903</v>
          </cell>
        </row>
        <row r="62">
          <cell r="B62">
            <v>4.5919999999999996</v>
          </cell>
          <cell r="H62">
            <v>1.0023502204828385</v>
          </cell>
          <cell r="I62">
            <v>0.21828184243964255</v>
          </cell>
        </row>
        <row r="63">
          <cell r="B63">
            <v>4.6040000000000001</v>
          </cell>
          <cell r="H63">
            <v>0.99839555544912473</v>
          </cell>
          <cell r="I63">
            <v>0.21685394340771605</v>
          </cell>
        </row>
        <row r="64">
          <cell r="B64">
            <v>4.6079999999999997</v>
          </cell>
          <cell r="H64">
            <v>0.92153274058971024</v>
          </cell>
          <cell r="I64">
            <v>0.19998540377380866</v>
          </cell>
        </row>
        <row r="65">
          <cell r="B65">
            <v>4.633</v>
          </cell>
          <cell r="H65">
            <v>0.89104829412308029</v>
          </cell>
          <cell r="I65">
            <v>0.19232641789835533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R5"/>
    </sheetNames>
    <sheetDataSet>
      <sheetData sheetId="0">
        <row r="1">
          <cell r="E1" t="str">
            <v>Po</v>
          </cell>
          <cell r="G1" t="str">
            <v>Pi</v>
          </cell>
          <cell r="H1" t="str">
            <v>I in</v>
          </cell>
        </row>
        <row r="3">
          <cell r="A3">
            <v>63536</v>
          </cell>
          <cell r="B3">
            <v>12.115</v>
          </cell>
          <cell r="E3">
            <v>-9.1699999999999995E-4</v>
          </cell>
          <cell r="G3">
            <v>-1.7048887732051721E-3</v>
          </cell>
          <cell r="H3">
            <v>-1.4072544558028658E-4</v>
          </cell>
        </row>
        <row r="4">
          <cell r="A4">
            <v>62536</v>
          </cell>
          <cell r="B4">
            <v>12.09</v>
          </cell>
          <cell r="E4">
            <v>4.4033999999999997E-2</v>
          </cell>
          <cell r="G4">
            <v>8.1868126760432439E-2</v>
          </cell>
          <cell r="H4">
            <v>6.7715572175709214E-3</v>
          </cell>
        </row>
        <row r="5">
          <cell r="A5">
            <v>61536</v>
          </cell>
          <cell r="B5">
            <v>12.066000000000001</v>
          </cell>
          <cell r="E5">
            <v>0.14665300000000001</v>
          </cell>
          <cell r="G5">
            <v>0.27265763713943086</v>
          </cell>
          <cell r="H5">
            <v>2.2597185242783927E-2</v>
          </cell>
        </row>
        <row r="6">
          <cell r="A6">
            <v>60536</v>
          </cell>
          <cell r="B6">
            <v>12.032999999999999</v>
          </cell>
          <cell r="E6">
            <v>0.28966399999999998</v>
          </cell>
          <cell r="G6">
            <v>0.53854405845332931</v>
          </cell>
          <cell r="H6">
            <v>4.4755593655225571E-2</v>
          </cell>
        </row>
        <row r="7">
          <cell r="A7">
            <v>59536</v>
          </cell>
          <cell r="B7">
            <v>11.955</v>
          </cell>
          <cell r="E7">
            <v>0.48031499999999999</v>
          </cell>
          <cell r="G7">
            <v>0.89300289106002428</v>
          </cell>
          <cell r="H7">
            <v>7.4697021418655307E-2</v>
          </cell>
        </row>
        <row r="8">
          <cell r="A8">
            <v>58536</v>
          </cell>
          <cell r="B8">
            <v>11.917999999999999</v>
          </cell>
          <cell r="E8">
            <v>0.70857599999999998</v>
          </cell>
          <cell r="G8">
            <v>1.3173863330017754</v>
          </cell>
          <cell r="H8">
            <v>0.11053753423408084</v>
          </cell>
        </row>
        <row r="9">
          <cell r="A9">
            <v>57536</v>
          </cell>
          <cell r="B9">
            <v>11.798</v>
          </cell>
          <cell r="E9">
            <v>1.0056480000000001</v>
          </cell>
          <cell r="G9">
            <v>1.8697033642270831</v>
          </cell>
          <cell r="H9">
            <v>0.15847629803586058</v>
          </cell>
        </row>
        <row r="10">
          <cell r="A10">
            <v>56536</v>
          </cell>
          <cell r="B10">
            <v>11.686999999999999</v>
          </cell>
          <cell r="E10">
            <v>1.3094399999999999</v>
          </cell>
          <cell r="G10">
            <v>2.4345142368438175</v>
          </cell>
          <cell r="H10">
            <v>0.20830959500674404</v>
          </cell>
        </row>
        <row r="11">
          <cell r="A11">
            <v>55536</v>
          </cell>
          <cell r="B11">
            <v>11.564</v>
          </cell>
          <cell r="E11">
            <v>1.6504110000000001</v>
          </cell>
          <cell r="G11">
            <v>3.0684484024801764</v>
          </cell>
          <cell r="H11">
            <v>0.26534489817365758</v>
          </cell>
        </row>
        <row r="12">
          <cell r="A12">
            <v>54536</v>
          </cell>
          <cell r="B12">
            <v>11.35</v>
          </cell>
          <cell r="E12">
            <v>1.9966520000000001</v>
          </cell>
          <cell r="G12">
            <v>3.7121805657553475</v>
          </cell>
          <cell r="H12">
            <v>0.32706436702690289</v>
          </cell>
        </row>
        <row r="13">
          <cell r="A13">
            <v>53536</v>
          </cell>
          <cell r="B13">
            <v>10.989000000000001</v>
          </cell>
          <cell r="E13">
            <v>2.2724000000000002</v>
          </cell>
          <cell r="G13">
            <v>4.2248519609939299</v>
          </cell>
          <cell r="H13">
            <v>0.38446191291236048</v>
          </cell>
        </row>
        <row r="14">
          <cell r="A14">
            <v>52536</v>
          </cell>
          <cell r="B14">
            <v>10.462</v>
          </cell>
          <cell r="E14">
            <v>2.47418</v>
          </cell>
          <cell r="G14">
            <v>4.600001859202588</v>
          </cell>
          <cell r="H14">
            <v>0.4396866621298593</v>
          </cell>
        </row>
        <row r="15">
          <cell r="A15">
            <v>51536</v>
          </cell>
          <cell r="B15">
            <v>9.6029999999999998</v>
          </cell>
          <cell r="E15">
            <v>2.4677199999999999</v>
          </cell>
          <cell r="G15">
            <v>4.5879914104840429</v>
          </cell>
          <cell r="H15">
            <v>0.4777664699035763</v>
          </cell>
        </row>
        <row r="16">
          <cell r="A16">
            <v>50536</v>
          </cell>
          <cell r="B16">
            <v>8.4770000000000003</v>
          </cell>
          <cell r="E16">
            <v>2.2732809999999999</v>
          </cell>
          <cell r="G16">
            <v>4.2264899184739662</v>
          </cell>
          <cell r="H16">
            <v>0.49858321558027202</v>
          </cell>
        </row>
        <row r="17">
          <cell r="A17">
            <v>49536</v>
          </cell>
          <cell r="B17">
            <v>7.3579999999999997</v>
          </cell>
          <cell r="E17">
            <v>1.9849619999999999</v>
          </cell>
          <cell r="G17">
            <v>3.6904464875015099</v>
          </cell>
          <cell r="H17">
            <v>0.50155565201162133</v>
          </cell>
        </row>
        <row r="18">
          <cell r="A18">
            <v>48536</v>
          </cell>
          <cell r="B18">
            <v>6.4619999999999997</v>
          </cell>
          <cell r="E18">
            <v>1.74543</v>
          </cell>
          <cell r="G18">
            <v>3.2451079731902985</v>
          </cell>
          <cell r="H18">
            <v>0.50218322085891343</v>
          </cell>
        </row>
        <row r="19">
          <cell r="A19">
            <v>47536</v>
          </cell>
          <cell r="B19">
            <v>5.891</v>
          </cell>
          <cell r="E19">
            <v>1.57257</v>
          </cell>
          <cell r="G19">
            <v>2.9237262138268894</v>
          </cell>
          <cell r="H19">
            <v>0.49630388963281097</v>
          </cell>
        </row>
        <row r="20">
          <cell r="A20">
            <v>46536</v>
          </cell>
          <cell r="B20">
            <v>5.4960000000000004</v>
          </cell>
          <cell r="E20">
            <v>1.439438</v>
          </cell>
          <cell r="G20">
            <v>2.6762068548799416</v>
          </cell>
          <cell r="H20">
            <v>0.48693720066956719</v>
          </cell>
        </row>
        <row r="21">
          <cell r="A21">
            <v>45536</v>
          </cell>
          <cell r="B21">
            <v>5.2489999999999997</v>
          </cell>
          <cell r="E21">
            <v>1.3058959999999999</v>
          </cell>
          <cell r="G21">
            <v>2.4279252228719099</v>
          </cell>
          <cell r="H21">
            <v>0.46255005198550392</v>
          </cell>
        </row>
        <row r="22">
          <cell r="A22">
            <v>44536</v>
          </cell>
          <cell r="B22">
            <v>5.0970000000000004</v>
          </cell>
          <cell r="E22">
            <v>1.1842999999999999</v>
          </cell>
          <cell r="G22">
            <v>2.2018536249802456</v>
          </cell>
          <cell r="H22">
            <v>0.43199011673145876</v>
          </cell>
        </row>
        <row r="23">
          <cell r="A23">
            <v>43536</v>
          </cell>
          <cell r="B23">
            <v>4.9909999999999997</v>
          </cell>
          <cell r="E23">
            <v>1.085208</v>
          </cell>
          <cell r="G23">
            <v>2.0176215221291587</v>
          </cell>
          <cell r="H23">
            <v>0.40425195795014202</v>
          </cell>
        </row>
        <row r="24">
          <cell r="A24">
            <v>42536</v>
          </cell>
          <cell r="B24">
            <v>4.8920000000000003</v>
          </cell>
          <cell r="E24">
            <v>0.98682300000000001</v>
          </cell>
          <cell r="G24">
            <v>1.8347038755077947</v>
          </cell>
          <cell r="H24">
            <v>0.37504167528777482</v>
          </cell>
        </row>
        <row r="25">
          <cell r="A25">
            <v>41536</v>
          </cell>
          <cell r="B25">
            <v>4.843</v>
          </cell>
          <cell r="E25">
            <v>0.91512400000000005</v>
          </cell>
          <cell r="G25">
            <v>1.7014009091500655</v>
          </cell>
          <cell r="H25">
            <v>0.35131135848648887</v>
          </cell>
        </row>
        <row r="26">
          <cell r="A26">
            <v>40536</v>
          </cell>
          <cell r="B26">
            <v>4.8220000000000001</v>
          </cell>
          <cell r="E26">
            <v>0.85968</v>
          </cell>
          <cell r="G26">
            <v>1.598319280860439</v>
          </cell>
          <cell r="H26">
            <v>0.33146397363343816</v>
          </cell>
        </row>
        <row r="27">
          <cell r="A27">
            <v>39536</v>
          </cell>
          <cell r="B27">
            <v>4.7770000000000001</v>
          </cell>
          <cell r="E27">
            <v>0.78217999999999999</v>
          </cell>
          <cell r="G27">
            <v>1.4542310802896636</v>
          </cell>
          <cell r="H27">
            <v>0.30442350435203341</v>
          </cell>
        </row>
        <row r="28">
          <cell r="A28">
            <v>38536</v>
          </cell>
          <cell r="B28">
            <v>4.7519999999999998</v>
          </cell>
          <cell r="E28">
            <v>0.72309599999999996</v>
          </cell>
          <cell r="G28">
            <v>1.3443819545796807</v>
          </cell>
          <cell r="H28">
            <v>0.28290866047552204</v>
          </cell>
        </row>
        <row r="29">
          <cell r="A29">
            <v>37536</v>
          </cell>
          <cell r="B29">
            <v>4.7110000000000003</v>
          </cell>
          <cell r="E29">
            <v>0.67296</v>
          </cell>
          <cell r="G29">
            <v>1.2511689736272111</v>
          </cell>
          <cell r="H29">
            <v>0.26558458366105098</v>
          </cell>
        </row>
        <row r="30">
          <cell r="A30">
            <v>36536</v>
          </cell>
          <cell r="B30">
            <v>4.7030000000000003</v>
          </cell>
          <cell r="E30">
            <v>0.62992499999999996</v>
          </cell>
          <cell r="G30">
            <v>1.1711581902522006</v>
          </cell>
          <cell r="H30">
            <v>0.24902364240956848</v>
          </cell>
        </row>
        <row r="31">
          <cell r="A31">
            <v>35536</v>
          </cell>
          <cell r="B31">
            <v>4.6859999999999999</v>
          </cell>
          <cell r="E31">
            <v>0.59384499999999996</v>
          </cell>
          <cell r="G31">
            <v>1.1040781608767998</v>
          </cell>
          <cell r="H31">
            <v>0.23561207018284247</v>
          </cell>
        </row>
        <row r="32">
          <cell r="A32">
            <v>34536</v>
          </cell>
          <cell r="B32">
            <v>4.6580000000000004</v>
          </cell>
          <cell r="E32">
            <v>0.55641600000000002</v>
          </cell>
          <cell r="G32">
            <v>1.0344900672101736</v>
          </cell>
          <cell r="H32">
            <v>0.22208889377633609</v>
          </cell>
        </row>
        <row r="33">
          <cell r="A33">
            <v>33536</v>
          </cell>
          <cell r="B33">
            <v>4.6580000000000004</v>
          </cell>
          <cell r="E33">
            <v>0.53105999999999998</v>
          </cell>
          <cell r="G33">
            <v>0.98734812638859182</v>
          </cell>
          <cell r="H33">
            <v>0.21196825384040183</v>
          </cell>
        </row>
        <row r="34">
          <cell r="A34">
            <v>32536</v>
          </cell>
          <cell r="B34">
            <v>4.6449999999999996</v>
          </cell>
          <cell r="E34">
            <v>0.50276100000000001</v>
          </cell>
          <cell r="G34">
            <v>0.93473455235049685</v>
          </cell>
          <cell r="H34">
            <v>0.20123456455339009</v>
          </cell>
        </row>
        <row r="35">
          <cell r="A35">
            <v>31536</v>
          </cell>
          <cell r="B35">
            <v>4.6369999999999996</v>
          </cell>
          <cell r="E35">
            <v>0.46781899999999998</v>
          </cell>
          <cell r="G35">
            <v>0.86977029552025131</v>
          </cell>
          <cell r="H35">
            <v>0.18757176957521057</v>
          </cell>
        </row>
        <row r="36">
          <cell r="A36">
            <v>30536</v>
          </cell>
          <cell r="B36">
            <v>4.6120000000000001</v>
          </cell>
          <cell r="E36">
            <v>0.44494600000000001</v>
          </cell>
          <cell r="G36">
            <v>0.82724475472469849</v>
          </cell>
          <cell r="H36">
            <v>0.1793678999836727</v>
          </cell>
        </row>
        <row r="37">
          <cell r="A37">
            <v>29536</v>
          </cell>
          <cell r="B37">
            <v>4.5919999999999996</v>
          </cell>
          <cell r="E37">
            <v>0.416576</v>
          </cell>
          <cell r="G37">
            <v>0.77449917730285478</v>
          </cell>
          <cell r="H37">
            <v>0.16866271282727674</v>
          </cell>
        </row>
        <row r="38">
          <cell r="A38">
            <v>28536</v>
          </cell>
          <cell r="B38">
            <v>4.5880000000000001</v>
          </cell>
          <cell r="E38">
            <v>0.39039000000000001</v>
          </cell>
          <cell r="G38">
            <v>0.72581409833322486</v>
          </cell>
          <cell r="H38">
            <v>0.15819836493749451</v>
          </cell>
        </row>
        <row r="39">
          <cell r="A39">
            <v>27536</v>
          </cell>
          <cell r="B39">
            <v>4.5709999999999997</v>
          </cell>
          <cell r="E39">
            <v>0.37653599999999998</v>
          </cell>
          <cell r="G39">
            <v>0.70005670567893419</v>
          </cell>
          <cell r="H39">
            <v>0.1531517623449867</v>
          </cell>
        </row>
        <row r="40">
          <cell r="A40">
            <v>26536</v>
          </cell>
          <cell r="B40">
            <v>4.5709999999999997</v>
          </cell>
          <cell r="E40">
            <v>0.35813299999999998</v>
          </cell>
          <cell r="G40">
            <v>0.66584180045178609</v>
          </cell>
          <cell r="H40">
            <v>0.14566655008789894</v>
          </cell>
        </row>
        <row r="41">
          <cell r="A41">
            <v>25536</v>
          </cell>
          <cell r="B41">
            <v>4.5629999999999997</v>
          </cell>
          <cell r="E41">
            <v>0.34597499999999998</v>
          </cell>
          <cell r="G41">
            <v>0.6432376153867605</v>
          </cell>
          <cell r="H41">
            <v>0.14096813837097535</v>
          </cell>
        </row>
        <row r="42">
          <cell r="A42">
            <v>24536</v>
          </cell>
          <cell r="B42">
            <v>4.5590000000000002</v>
          </cell>
          <cell r="E42">
            <v>0.33191399999999999</v>
          </cell>
          <cell r="G42">
            <v>0.61709536779675189</v>
          </cell>
          <cell r="H42">
            <v>0.13535761522192408</v>
          </cell>
        </row>
        <row r="43">
          <cell r="A43">
            <v>23536</v>
          </cell>
          <cell r="B43">
            <v>4.5380000000000003</v>
          </cell>
          <cell r="E43">
            <v>0.3135</v>
          </cell>
          <cell r="G43">
            <v>0.58286001134113574</v>
          </cell>
          <cell r="H43">
            <v>0.12843984383894572</v>
          </cell>
        </row>
        <row r="44">
          <cell r="A44">
            <v>22536</v>
          </cell>
          <cell r="B44">
            <v>4.4930000000000003</v>
          </cell>
          <cell r="E44">
            <v>0.273117</v>
          </cell>
          <cell r="G44">
            <v>0.5077798332295278</v>
          </cell>
          <cell r="H44">
            <v>0.11301576524138165</v>
          </cell>
        </row>
        <row r="45">
          <cell r="A45">
            <v>21536</v>
          </cell>
          <cell r="B45">
            <v>4.5380000000000003</v>
          </cell>
          <cell r="E45">
            <v>0.288464</v>
          </cell>
          <cell r="G45">
            <v>0.53631301534771736</v>
          </cell>
          <cell r="H45">
            <v>0.1181826829765794</v>
          </cell>
        </row>
        <row r="46">
          <cell r="A46">
            <v>20536</v>
          </cell>
          <cell r="B46">
            <v>4.5179999999999998</v>
          </cell>
          <cell r="E46">
            <v>0.27051199999999997</v>
          </cell>
          <cell r="G46">
            <v>0.50293661048776173</v>
          </cell>
          <cell r="H46">
            <v>0.1113184175493054</v>
          </cell>
        </row>
        <row r="47">
          <cell r="A47">
            <v>19536</v>
          </cell>
          <cell r="B47">
            <v>4.5220000000000002</v>
          </cell>
          <cell r="E47">
            <v>0.26208900000000002</v>
          </cell>
          <cell r="G47">
            <v>0.48727654708895357</v>
          </cell>
          <cell r="H47">
            <v>0.10775686578703086</v>
          </cell>
        </row>
        <row r="48">
          <cell r="A48">
            <v>18536</v>
          </cell>
          <cell r="B48">
            <v>4.51</v>
          </cell>
          <cell r="E48">
            <v>0.25612200000000002</v>
          </cell>
          <cell r="G48">
            <v>0.47618268524629787</v>
          </cell>
          <cell r="H48">
            <v>0.10558374395705053</v>
          </cell>
        </row>
        <row r="49">
          <cell r="A49">
            <v>17536</v>
          </cell>
          <cell r="B49">
            <v>4.51</v>
          </cell>
          <cell r="E49">
            <v>0.24579500000000001</v>
          </cell>
          <cell r="G49">
            <v>0.45698270011991854</v>
          </cell>
          <cell r="H49">
            <v>0.10132654104654513</v>
          </cell>
        </row>
        <row r="50">
          <cell r="A50">
            <v>16536</v>
          </cell>
          <cell r="B50">
            <v>4.51</v>
          </cell>
          <cell r="E50">
            <v>0.23185500000000001</v>
          </cell>
          <cell r="G50">
            <v>0.43106541604305909</v>
          </cell>
          <cell r="H50">
            <v>9.5579914865423304E-2</v>
          </cell>
        </row>
        <row r="51">
          <cell r="A51">
            <v>15536</v>
          </cell>
          <cell r="B51">
            <v>4.4930000000000003</v>
          </cell>
          <cell r="E51">
            <v>0.22706999999999999</v>
          </cell>
          <cell r="G51">
            <v>0.42216913165943121</v>
          </cell>
          <cell r="H51">
            <v>9.3961524963149606E-2</v>
          </cell>
        </row>
        <row r="52">
          <cell r="A52">
            <v>14536</v>
          </cell>
          <cell r="B52">
            <v>4.4850000000000003</v>
          </cell>
          <cell r="E52">
            <v>0.22228500000000001</v>
          </cell>
          <cell r="G52">
            <v>0.41327284727580338</v>
          </cell>
          <cell r="H52">
            <v>9.2145562380335194E-2</v>
          </cell>
        </row>
        <row r="53">
          <cell r="A53">
            <v>13536</v>
          </cell>
          <cell r="B53">
            <v>4.4889999999999999</v>
          </cell>
          <cell r="E53">
            <v>0.20741399999999999</v>
          </cell>
          <cell r="G53">
            <v>0.3856246455895066</v>
          </cell>
          <cell r="H53">
            <v>8.5904354107709205E-2</v>
          </cell>
        </row>
        <row r="54">
          <cell r="A54">
            <v>12536</v>
          </cell>
          <cell r="B54">
            <v>4.4930000000000003</v>
          </cell>
          <cell r="E54">
            <v>0.20565600000000001</v>
          </cell>
          <cell r="G54">
            <v>0.38235616743978507</v>
          </cell>
          <cell r="H54">
            <v>8.5100415633159371E-2</v>
          </cell>
        </row>
        <row r="55">
          <cell r="A55">
            <v>11536</v>
          </cell>
          <cell r="B55">
            <v>4.4850000000000003</v>
          </cell>
          <cell r="E55">
            <v>0.199962</v>
          </cell>
          <cell r="G55">
            <v>0.37176986790365607</v>
          </cell>
          <cell r="H55">
            <v>8.2891832308507482E-2</v>
          </cell>
        </row>
        <row r="56">
          <cell r="A56">
            <v>10536</v>
          </cell>
          <cell r="B56">
            <v>4.4930000000000003</v>
          </cell>
          <cell r="E56">
            <v>0.19434000000000001</v>
          </cell>
          <cell r="G56">
            <v>0.36131743095386387</v>
          </cell>
          <cell r="H56">
            <v>8.0417856878224767E-2</v>
          </cell>
        </row>
        <row r="57">
          <cell r="A57">
            <v>9536</v>
          </cell>
          <cell r="B57">
            <v>4.4850000000000003</v>
          </cell>
          <cell r="E57">
            <v>0.186528</v>
          </cell>
          <cell r="G57">
            <v>0.34679334033632975</v>
          </cell>
          <cell r="H57">
            <v>7.7322929840876187E-2</v>
          </cell>
        </row>
        <row r="58">
          <cell r="A58">
            <v>8536</v>
          </cell>
          <cell r="B58">
            <v>4.4770000000000003</v>
          </cell>
          <cell r="E58">
            <v>0.18148800000000001</v>
          </cell>
          <cell r="G58">
            <v>0.33742295929275934</v>
          </cell>
          <cell r="H58">
            <v>7.5368094548304509E-2</v>
          </cell>
        </row>
        <row r="59">
          <cell r="A59">
            <v>7536</v>
          </cell>
          <cell r="B59">
            <v>4.4560000000000004</v>
          </cell>
          <cell r="E59">
            <v>0.176118</v>
          </cell>
          <cell r="G59">
            <v>0.32743904139514557</v>
          </cell>
          <cell r="H59">
            <v>7.3482729217941106E-2</v>
          </cell>
        </row>
        <row r="60">
          <cell r="A60">
            <v>6536</v>
          </cell>
          <cell r="B60">
            <v>4.4770000000000003</v>
          </cell>
          <cell r="E60">
            <v>0.16945399999999999</v>
          </cell>
          <cell r="G60">
            <v>0.31504931534864694</v>
          </cell>
          <cell r="H60">
            <v>7.0370631080778845E-2</v>
          </cell>
        </row>
        <row r="61">
          <cell r="A61">
            <v>5536</v>
          </cell>
          <cell r="B61">
            <v>4.4729999999999999</v>
          </cell>
          <cell r="E61">
            <v>0.164211</v>
          </cell>
          <cell r="G61">
            <v>0.30530151617971052</v>
          </cell>
          <cell r="H61">
            <v>6.8254307216568416E-2</v>
          </cell>
        </row>
        <row r="62">
          <cell r="A62">
            <v>4536</v>
          </cell>
          <cell r="B62">
            <v>4.4770000000000003</v>
          </cell>
          <cell r="E62">
            <v>0.159471</v>
          </cell>
          <cell r="G62">
            <v>0.29648889591254307</v>
          </cell>
          <cell r="H62">
            <v>6.6224904157369452E-2</v>
          </cell>
        </row>
        <row r="63">
          <cell r="A63">
            <v>3536</v>
          </cell>
          <cell r="B63">
            <v>4.4770000000000003</v>
          </cell>
          <cell r="E63">
            <v>0.15479499999999999</v>
          </cell>
          <cell r="G63">
            <v>0.28779526461100829</v>
          </cell>
          <cell r="H63">
            <v>6.4283061114810872E-2</v>
          </cell>
        </row>
        <row r="64">
          <cell r="A64">
            <v>2536</v>
          </cell>
          <cell r="B64">
            <v>4.4850000000000003</v>
          </cell>
          <cell r="E64">
            <v>0.14944499999999999</v>
          </cell>
          <cell r="G64">
            <v>0.27784853076515481</v>
          </cell>
          <cell r="H64">
            <v>6.1950620014527266E-2</v>
          </cell>
        </row>
        <row r="65">
          <cell r="A65">
            <v>1536</v>
          </cell>
          <cell r="B65">
            <v>4.5629999999999997</v>
          </cell>
          <cell r="E65">
            <v>0.14649300000000001</v>
          </cell>
          <cell r="G65">
            <v>0.2723601647253493</v>
          </cell>
          <cell r="H65">
            <v>5.9688837327492729E-2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1">
          <cell r="B1" t="str">
            <v>Va</v>
          </cell>
          <cell r="C1" t="str">
            <v>Vb</v>
          </cell>
          <cell r="D1" t="str">
            <v>iL</v>
          </cell>
          <cell r="E1" t="str">
            <v>Po</v>
          </cell>
        </row>
        <row r="2">
          <cell r="A2">
            <v>64536</v>
          </cell>
          <cell r="B2">
            <v>8.4689999999999994</v>
          </cell>
          <cell r="C2">
            <v>2.343</v>
          </cell>
          <cell r="D2">
            <v>1</v>
          </cell>
          <cell r="E2">
            <v>2.3439999999999999</v>
          </cell>
        </row>
        <row r="3">
          <cell r="A3">
            <v>63536</v>
          </cell>
          <cell r="B3">
            <v>11.042</v>
          </cell>
          <cell r="C3">
            <v>0.13100000000000001</v>
          </cell>
          <cell r="D3">
            <v>-4.0000000000000001E-3</v>
          </cell>
          <cell r="E3">
            <v>0</v>
          </cell>
        </row>
        <row r="4">
          <cell r="A4">
            <v>62536</v>
          </cell>
          <cell r="B4">
            <v>11.215</v>
          </cell>
          <cell r="C4">
            <v>0.27100000000000002</v>
          </cell>
          <cell r="D4">
            <v>5.8999999999999997E-2</v>
          </cell>
          <cell r="E4">
            <v>1.6E-2</v>
          </cell>
        </row>
        <row r="5">
          <cell r="A5">
            <v>61536</v>
          </cell>
          <cell r="B5">
            <v>11.206</v>
          </cell>
          <cell r="C5">
            <v>0.443</v>
          </cell>
          <cell r="D5">
            <v>0.13800000000000001</v>
          </cell>
          <cell r="E5">
            <v>6.0999999999999999E-2</v>
          </cell>
        </row>
        <row r="6">
          <cell r="A6">
            <v>60536</v>
          </cell>
          <cell r="B6">
            <v>11.194000000000001</v>
          </cell>
          <cell r="C6">
            <v>0.57799999999999996</v>
          </cell>
          <cell r="D6">
            <v>0.19700000000000001</v>
          </cell>
          <cell r="E6">
            <v>0.114</v>
          </cell>
        </row>
        <row r="7">
          <cell r="A7">
            <v>59536</v>
          </cell>
          <cell r="B7">
            <v>11.132</v>
          </cell>
          <cell r="C7">
            <v>0.71799999999999997</v>
          </cell>
          <cell r="D7">
            <v>0.25800000000000001</v>
          </cell>
          <cell r="E7">
            <v>0.185</v>
          </cell>
        </row>
        <row r="8">
          <cell r="A8">
            <v>58536</v>
          </cell>
          <cell r="B8">
            <v>11.058</v>
          </cell>
          <cell r="C8">
            <v>0.86099999999999999</v>
          </cell>
          <cell r="D8">
            <v>0.32</v>
          </cell>
          <cell r="E8">
            <v>0.27600000000000002</v>
          </cell>
        </row>
        <row r="9">
          <cell r="A9">
            <v>57536</v>
          </cell>
          <cell r="B9">
            <v>10.943</v>
          </cell>
          <cell r="C9">
            <v>0.997</v>
          </cell>
          <cell r="D9">
            <v>0.38100000000000001</v>
          </cell>
          <cell r="E9">
            <v>0.38</v>
          </cell>
        </row>
        <row r="10">
          <cell r="A10">
            <v>56536</v>
          </cell>
          <cell r="B10">
            <v>10.824</v>
          </cell>
          <cell r="C10">
            <v>1.1359999999999999</v>
          </cell>
          <cell r="D10">
            <v>0.44400000000000001</v>
          </cell>
          <cell r="E10">
            <v>0.505</v>
          </cell>
        </row>
        <row r="11">
          <cell r="A11">
            <v>55536</v>
          </cell>
          <cell r="B11">
            <v>10.705</v>
          </cell>
          <cell r="C11">
            <v>1.2549999999999999</v>
          </cell>
          <cell r="D11">
            <v>0.502</v>
          </cell>
          <cell r="E11">
            <v>0.63</v>
          </cell>
        </row>
        <row r="12">
          <cell r="A12">
            <v>54536</v>
          </cell>
          <cell r="B12">
            <v>10.573</v>
          </cell>
          <cell r="C12">
            <v>1.387</v>
          </cell>
          <cell r="D12">
            <v>0.55800000000000005</v>
          </cell>
          <cell r="E12">
            <v>0.77300000000000002</v>
          </cell>
        </row>
        <row r="13">
          <cell r="A13">
            <v>53536</v>
          </cell>
          <cell r="B13">
            <v>10.442</v>
          </cell>
          <cell r="C13">
            <v>1.514</v>
          </cell>
          <cell r="D13">
            <v>0.61099999999999999</v>
          </cell>
          <cell r="E13">
            <v>0.92600000000000005</v>
          </cell>
        </row>
        <row r="14">
          <cell r="A14">
            <v>52536</v>
          </cell>
          <cell r="B14">
            <v>10.281000000000001</v>
          </cell>
          <cell r="C14">
            <v>1.641</v>
          </cell>
          <cell r="D14">
            <v>0.66300000000000003</v>
          </cell>
          <cell r="E14">
            <v>1.0880000000000001</v>
          </cell>
        </row>
        <row r="15">
          <cell r="A15">
            <v>51536</v>
          </cell>
          <cell r="B15">
            <v>10.109</v>
          </cell>
          <cell r="C15">
            <v>1.756</v>
          </cell>
          <cell r="D15">
            <v>0.71099999999999997</v>
          </cell>
          <cell r="E15">
            <v>1.2490000000000001</v>
          </cell>
        </row>
        <row r="16">
          <cell r="A16">
            <v>50536</v>
          </cell>
          <cell r="B16">
            <v>9.9280000000000008</v>
          </cell>
          <cell r="C16">
            <v>1.8460000000000001</v>
          </cell>
          <cell r="D16">
            <v>0.75700000000000001</v>
          </cell>
          <cell r="E16">
            <v>1.3979999999999999</v>
          </cell>
        </row>
        <row r="17">
          <cell r="A17">
            <v>49536</v>
          </cell>
          <cell r="B17">
            <v>9.7430000000000003</v>
          </cell>
          <cell r="C17">
            <v>1.94</v>
          </cell>
          <cell r="D17">
            <v>0.8</v>
          </cell>
          <cell r="E17">
            <v>1.552</v>
          </cell>
        </row>
        <row r="18">
          <cell r="A18">
            <v>48536</v>
          </cell>
          <cell r="B18">
            <v>9.5370000000000008</v>
          </cell>
          <cell r="C18">
            <v>2.0270000000000001</v>
          </cell>
          <cell r="D18">
            <v>0.83899999999999997</v>
          </cell>
          <cell r="E18">
            <v>1.7</v>
          </cell>
        </row>
        <row r="19">
          <cell r="A19">
            <v>47536</v>
          </cell>
          <cell r="B19">
            <v>9.3439999999999994</v>
          </cell>
          <cell r="C19">
            <v>2.0920000000000001</v>
          </cell>
          <cell r="D19">
            <v>0.878</v>
          </cell>
          <cell r="E19">
            <v>1.8360000000000001</v>
          </cell>
        </row>
        <row r="20">
          <cell r="A20">
            <v>46536</v>
          </cell>
          <cell r="B20">
            <v>9.1219999999999999</v>
          </cell>
          <cell r="C20">
            <v>2.1459999999999999</v>
          </cell>
          <cell r="D20">
            <v>0.91300000000000003</v>
          </cell>
          <cell r="E20">
            <v>1.96</v>
          </cell>
        </row>
        <row r="21">
          <cell r="A21">
            <v>45536</v>
          </cell>
          <cell r="B21">
            <v>8.9169999999999998</v>
          </cell>
          <cell r="C21">
            <v>2.2109999999999999</v>
          </cell>
          <cell r="D21">
            <v>0.94399999999999995</v>
          </cell>
          <cell r="E21">
            <v>2.0880000000000001</v>
          </cell>
        </row>
        <row r="22">
          <cell r="A22">
            <v>44536</v>
          </cell>
          <cell r="B22">
            <v>8.7319999999999993</v>
          </cell>
          <cell r="C22">
            <v>2.2810000000000001</v>
          </cell>
          <cell r="D22">
            <v>0.97399999999999998</v>
          </cell>
          <cell r="E22">
            <v>2.222</v>
          </cell>
        </row>
        <row r="23">
          <cell r="A23">
            <v>43536</v>
          </cell>
          <cell r="B23">
            <v>8.4809999999999999</v>
          </cell>
          <cell r="C23">
            <v>2.359</v>
          </cell>
          <cell r="D23">
            <v>1.0009999999999999</v>
          </cell>
          <cell r="E23">
            <v>2.3610000000000002</v>
          </cell>
        </row>
        <row r="24">
          <cell r="A24">
            <v>42536</v>
          </cell>
          <cell r="B24">
            <v>8.3000000000000007</v>
          </cell>
          <cell r="C24">
            <v>2.3879999999999999</v>
          </cell>
          <cell r="D24">
            <v>1.026</v>
          </cell>
          <cell r="E24">
            <v>2.4500000000000002</v>
          </cell>
        </row>
        <row r="25">
          <cell r="A25">
            <v>41536</v>
          </cell>
          <cell r="B25">
            <v>8.0980000000000008</v>
          </cell>
          <cell r="C25">
            <v>2.4449999999999998</v>
          </cell>
          <cell r="D25">
            <v>1.0469999999999999</v>
          </cell>
          <cell r="E25">
            <v>2.56</v>
          </cell>
        </row>
        <row r="26">
          <cell r="A26">
            <v>40536</v>
          </cell>
          <cell r="B26">
            <v>7.8639999999999999</v>
          </cell>
          <cell r="C26">
            <v>2.4900000000000002</v>
          </cell>
          <cell r="D26">
            <v>1.0669999999999999</v>
          </cell>
          <cell r="E26">
            <v>2.657</v>
          </cell>
        </row>
        <row r="27">
          <cell r="A27">
            <v>39536</v>
          </cell>
          <cell r="B27">
            <v>7.5519999999999996</v>
          </cell>
          <cell r="C27">
            <v>2.4860000000000002</v>
          </cell>
          <cell r="D27">
            <v>1.0640000000000001</v>
          </cell>
          <cell r="E27">
            <v>2.6469999999999998</v>
          </cell>
        </row>
        <row r="28">
          <cell r="A28">
            <v>38536</v>
          </cell>
          <cell r="B28">
            <v>7.1689999999999996</v>
          </cell>
          <cell r="C28">
            <v>2.4529999999999998</v>
          </cell>
          <cell r="D28">
            <v>1.048</v>
          </cell>
          <cell r="E28">
            <v>2.5710000000000002</v>
          </cell>
        </row>
        <row r="29">
          <cell r="A29">
            <v>37536</v>
          </cell>
          <cell r="B29">
            <v>6.6429999999999998</v>
          </cell>
          <cell r="C29">
            <v>2.38</v>
          </cell>
          <cell r="D29">
            <v>1.014</v>
          </cell>
          <cell r="E29">
            <v>2.4129999999999998</v>
          </cell>
        </row>
        <row r="30">
          <cell r="A30">
            <v>36536</v>
          </cell>
          <cell r="B30">
            <v>6.31</v>
          </cell>
          <cell r="C30">
            <v>2.3340000000000001</v>
          </cell>
          <cell r="D30">
            <v>0.99299999999999999</v>
          </cell>
          <cell r="E30">
            <v>2.3180000000000001</v>
          </cell>
        </row>
        <row r="31">
          <cell r="A31">
            <v>35536</v>
          </cell>
          <cell r="B31">
            <v>5.9160000000000004</v>
          </cell>
          <cell r="C31">
            <v>2.2400000000000002</v>
          </cell>
          <cell r="D31">
            <v>0.95799999999999996</v>
          </cell>
          <cell r="E31">
            <v>2.1459999999999999</v>
          </cell>
        </row>
        <row r="32">
          <cell r="A32">
            <v>34536</v>
          </cell>
          <cell r="B32">
            <v>5.665</v>
          </cell>
          <cell r="C32">
            <v>2.1459999999999999</v>
          </cell>
          <cell r="D32">
            <v>0.93600000000000005</v>
          </cell>
          <cell r="E32">
            <v>2.0089999999999999</v>
          </cell>
        </row>
        <row r="33">
          <cell r="A33">
            <v>33536</v>
          </cell>
          <cell r="B33">
            <v>5.4020000000000001</v>
          </cell>
          <cell r="C33">
            <v>2.117</v>
          </cell>
          <cell r="D33">
            <v>0.90400000000000003</v>
          </cell>
          <cell r="E33">
            <v>1.9139999999999999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A9684-5E30-4041-A22E-0A4F442722D9}">
  <dimension ref="A1:H65"/>
  <sheetViews>
    <sheetView zoomScale="85" zoomScaleNormal="85" workbookViewId="0">
      <selection activeCell="V25" sqref="V25"/>
    </sheetView>
  </sheetViews>
  <sheetFormatPr defaultRowHeight="15" x14ac:dyDescent="0.25"/>
  <sheetData>
    <row r="1" spans="1:5" x14ac:dyDescent="0.25">
      <c r="A1" t="s">
        <v>22</v>
      </c>
      <c r="B1" t="s">
        <v>10</v>
      </c>
      <c r="D1" t="s">
        <v>22</v>
      </c>
      <c r="E1" t="s">
        <v>11</v>
      </c>
    </row>
    <row r="3" spans="1:5" x14ac:dyDescent="0.25">
      <c r="A3">
        <v>4.5789999999999997</v>
      </c>
      <c r="B3">
        <v>0.308</v>
      </c>
      <c r="D3">
        <v>4.6769999999999996</v>
      </c>
      <c r="E3">
        <v>0.503</v>
      </c>
    </row>
    <row r="4" spans="1:5" x14ac:dyDescent="0.25">
      <c r="A4">
        <v>4.55</v>
      </c>
      <c r="B4">
        <v>0.30599999999999999</v>
      </c>
      <c r="D4">
        <v>4.665</v>
      </c>
      <c r="E4">
        <v>0.502</v>
      </c>
    </row>
    <row r="5" spans="1:5" x14ac:dyDescent="0.25">
      <c r="A5">
        <v>4.5659999999999998</v>
      </c>
      <c r="B5">
        <v>0.30599999999999999</v>
      </c>
      <c r="D5">
        <v>4.6529999999999996</v>
      </c>
      <c r="E5">
        <v>0.501</v>
      </c>
    </row>
    <row r="6" spans="1:5" x14ac:dyDescent="0.25">
      <c r="A6">
        <v>4.5709999999999997</v>
      </c>
      <c r="B6">
        <v>0.30599999999999999</v>
      </c>
      <c r="D6">
        <v>4.6609999999999996</v>
      </c>
      <c r="E6">
        <v>0.502</v>
      </c>
    </row>
    <row r="7" spans="1:5" x14ac:dyDescent="0.25">
      <c r="A7">
        <v>4.5709999999999997</v>
      </c>
      <c r="B7">
        <v>0.30599999999999999</v>
      </c>
      <c r="D7">
        <v>4.6529999999999996</v>
      </c>
      <c r="E7">
        <v>0.501</v>
      </c>
    </row>
    <row r="8" spans="1:5" x14ac:dyDescent="0.25">
      <c r="A8">
        <v>4.5659999999999998</v>
      </c>
      <c r="B8">
        <v>0.30599999999999999</v>
      </c>
      <c r="D8">
        <v>4.665</v>
      </c>
      <c r="E8">
        <v>0.501</v>
      </c>
    </row>
    <row r="9" spans="1:5" x14ac:dyDescent="0.25">
      <c r="A9">
        <v>4.5789999999999997</v>
      </c>
      <c r="B9">
        <v>0.30599999999999999</v>
      </c>
      <c r="D9">
        <v>4.6689999999999996</v>
      </c>
      <c r="E9">
        <v>0.502</v>
      </c>
    </row>
    <row r="10" spans="1:5" x14ac:dyDescent="0.25">
      <c r="A10">
        <v>4.5789999999999997</v>
      </c>
      <c r="B10">
        <v>0.307</v>
      </c>
      <c r="D10">
        <v>4.673</v>
      </c>
      <c r="E10">
        <v>0.501</v>
      </c>
    </row>
    <row r="11" spans="1:5" x14ac:dyDescent="0.25">
      <c r="A11">
        <v>4.5789999999999997</v>
      </c>
      <c r="B11">
        <v>0.30599999999999999</v>
      </c>
      <c r="D11">
        <v>4.681</v>
      </c>
      <c r="E11">
        <v>0.501</v>
      </c>
    </row>
    <row r="12" spans="1:5" x14ac:dyDescent="0.25">
      <c r="A12">
        <v>4.5830000000000002</v>
      </c>
      <c r="B12">
        <v>0.30599999999999999</v>
      </c>
      <c r="D12">
        <v>4.6689999999999996</v>
      </c>
      <c r="E12">
        <v>0.502</v>
      </c>
    </row>
    <row r="13" spans="1:5" x14ac:dyDescent="0.25">
      <c r="A13">
        <v>4.6159999999999997</v>
      </c>
      <c r="B13">
        <v>0.30599999999999999</v>
      </c>
      <c r="D13">
        <v>4.673</v>
      </c>
      <c r="E13">
        <v>0.502</v>
      </c>
    </row>
    <row r="14" spans="1:5" x14ac:dyDescent="0.25">
      <c r="A14">
        <v>4.5869999999999997</v>
      </c>
      <c r="B14">
        <v>0.30599999999999999</v>
      </c>
      <c r="D14">
        <v>4.6769999999999996</v>
      </c>
      <c r="E14">
        <v>0.502</v>
      </c>
    </row>
    <row r="15" spans="1:5" x14ac:dyDescent="0.25">
      <c r="A15">
        <v>4.5949999999999998</v>
      </c>
      <c r="B15">
        <v>0.30599999999999999</v>
      </c>
      <c r="D15">
        <v>4.694</v>
      </c>
      <c r="E15">
        <v>0.502</v>
      </c>
    </row>
    <row r="16" spans="1:5" x14ac:dyDescent="0.25">
      <c r="A16">
        <v>4.5709999999999997</v>
      </c>
      <c r="B16">
        <v>0.30599999999999999</v>
      </c>
      <c r="D16">
        <v>4.673</v>
      </c>
      <c r="E16">
        <v>0.5</v>
      </c>
    </row>
    <row r="17" spans="1:5" x14ac:dyDescent="0.25">
      <c r="A17">
        <v>4.6070000000000002</v>
      </c>
      <c r="B17">
        <v>0.30599999999999999</v>
      </c>
      <c r="D17">
        <v>4.702</v>
      </c>
      <c r="E17">
        <v>0.501</v>
      </c>
    </row>
    <row r="18" spans="1:5" x14ac:dyDescent="0.25">
      <c r="A18">
        <v>4.6159999999999997</v>
      </c>
      <c r="B18">
        <v>0.30599999999999999</v>
      </c>
      <c r="D18">
        <v>4.7060000000000004</v>
      </c>
      <c r="E18">
        <v>0.501</v>
      </c>
    </row>
    <row r="19" spans="1:5" x14ac:dyDescent="0.25">
      <c r="A19">
        <v>4.6239999999999997</v>
      </c>
      <c r="B19">
        <v>0.30499999999999999</v>
      </c>
      <c r="D19">
        <v>4.7389999999999999</v>
      </c>
      <c r="E19">
        <v>0.5</v>
      </c>
    </row>
    <row r="20" spans="1:5" x14ac:dyDescent="0.25">
      <c r="A20">
        <v>4.6280000000000001</v>
      </c>
      <c r="B20">
        <v>0.30499999999999999</v>
      </c>
      <c r="D20">
        <v>4.7350000000000003</v>
      </c>
      <c r="E20">
        <v>0.5</v>
      </c>
    </row>
    <row r="21" spans="1:5" x14ac:dyDescent="0.25">
      <c r="A21">
        <v>4.6479999999999997</v>
      </c>
      <c r="B21">
        <v>0.30499999999999999</v>
      </c>
      <c r="D21">
        <v>4.7839999999999998</v>
      </c>
      <c r="E21">
        <v>0.5</v>
      </c>
    </row>
    <row r="22" spans="1:5" x14ac:dyDescent="0.25">
      <c r="A22">
        <v>4.702</v>
      </c>
      <c r="B22">
        <v>0.30399999999999999</v>
      </c>
      <c r="D22">
        <v>4.8369999999999997</v>
      </c>
      <c r="E22">
        <v>0.501</v>
      </c>
    </row>
    <row r="23" spans="1:5" x14ac:dyDescent="0.25">
      <c r="A23">
        <v>4.7430000000000003</v>
      </c>
      <c r="B23">
        <v>0.30299999999999999</v>
      </c>
      <c r="D23">
        <v>4.907</v>
      </c>
      <c r="E23">
        <v>0.5</v>
      </c>
    </row>
    <row r="24" spans="1:5" x14ac:dyDescent="0.25">
      <c r="A24">
        <v>4.8040000000000003</v>
      </c>
      <c r="B24">
        <v>0.30099999999999999</v>
      </c>
      <c r="D24">
        <v>4.9809999999999999</v>
      </c>
      <c r="E24">
        <v>0.499</v>
      </c>
    </row>
    <row r="25" spans="1:5" x14ac:dyDescent="0.25">
      <c r="A25">
        <v>4.8949999999999996</v>
      </c>
      <c r="B25">
        <v>0.29899999999999999</v>
      </c>
      <c r="D25">
        <v>5.1820000000000004</v>
      </c>
      <c r="E25">
        <v>0.498</v>
      </c>
    </row>
    <row r="26" spans="1:5" x14ac:dyDescent="0.25">
      <c r="A26">
        <v>5.0049999999999999</v>
      </c>
      <c r="B26">
        <v>0.29399999999999998</v>
      </c>
      <c r="D26">
        <v>5.383</v>
      </c>
      <c r="E26">
        <v>0.44600000000000001</v>
      </c>
    </row>
    <row r="27" spans="1:5" x14ac:dyDescent="0.25">
      <c r="A27">
        <v>5.2430000000000003</v>
      </c>
      <c r="B27">
        <v>0.28100000000000003</v>
      </c>
      <c r="D27">
        <v>5.7850000000000001</v>
      </c>
      <c r="E27">
        <v>0.49299999999999999</v>
      </c>
    </row>
    <row r="28" spans="1:5" x14ac:dyDescent="0.25">
      <c r="A28">
        <v>5.391</v>
      </c>
      <c r="B28">
        <v>0.26800000000000002</v>
      </c>
      <c r="D28">
        <v>6.0970000000000004</v>
      </c>
      <c r="E28">
        <v>0.48899999999999999</v>
      </c>
    </row>
    <row r="29" spans="1:5" x14ac:dyDescent="0.25">
      <c r="A29">
        <v>5.5679999999999996</v>
      </c>
      <c r="B29">
        <v>0.248</v>
      </c>
      <c r="D29">
        <v>6.61</v>
      </c>
      <c r="E29">
        <v>0.48899999999999999</v>
      </c>
    </row>
    <row r="30" spans="1:5" x14ac:dyDescent="0.25">
      <c r="A30">
        <v>5.6289999999999996</v>
      </c>
      <c r="B30">
        <v>0.23899999999999999</v>
      </c>
      <c r="D30">
        <v>6.8479999999999999</v>
      </c>
      <c r="E30">
        <v>0.48499999999999999</v>
      </c>
    </row>
    <row r="31" spans="1:5" x14ac:dyDescent="0.25">
      <c r="A31">
        <v>5.7480000000000002</v>
      </c>
      <c r="B31">
        <v>0.221</v>
      </c>
      <c r="D31">
        <v>7.5</v>
      </c>
      <c r="E31">
        <v>0.48499999999999999</v>
      </c>
    </row>
    <row r="32" spans="1:5" x14ac:dyDescent="0.25">
      <c r="A32">
        <v>5.7690000000000001</v>
      </c>
      <c r="B32">
        <v>0.21299999999999999</v>
      </c>
      <c r="D32">
        <v>7.6680000000000001</v>
      </c>
      <c r="E32">
        <v>0.48099999999999998</v>
      </c>
    </row>
    <row r="33" spans="1:8" x14ac:dyDescent="0.25">
      <c r="A33">
        <v>5.859</v>
      </c>
      <c r="B33">
        <v>0.19700000000000001</v>
      </c>
      <c r="D33">
        <v>8.3160000000000007</v>
      </c>
      <c r="E33">
        <v>0.47699999999999998</v>
      </c>
    </row>
    <row r="34" spans="1:8" x14ac:dyDescent="0.25">
      <c r="A34">
        <v>5.8869999999999996</v>
      </c>
      <c r="B34">
        <v>0.191</v>
      </c>
      <c r="D34">
        <v>8.423</v>
      </c>
      <c r="E34">
        <v>0.47</v>
      </c>
    </row>
    <row r="35" spans="1:8" x14ac:dyDescent="0.25">
      <c r="A35">
        <v>5.9450000000000003</v>
      </c>
      <c r="B35">
        <v>0.17799999999999999</v>
      </c>
      <c r="D35">
        <v>9.0670000000000002</v>
      </c>
      <c r="E35">
        <v>0.46200000000000002</v>
      </c>
    </row>
    <row r="36" spans="1:8" x14ac:dyDescent="0.25">
      <c r="A36">
        <v>5.9649999999999999</v>
      </c>
      <c r="B36">
        <v>0.17299999999999999</v>
      </c>
      <c r="D36">
        <v>9.0749999999999993</v>
      </c>
      <c r="E36">
        <v>0.45500000000000002</v>
      </c>
    </row>
    <row r="37" spans="1:8" x14ac:dyDescent="0.25">
      <c r="A37">
        <v>6.0149999999999997</v>
      </c>
      <c r="B37">
        <v>0.16</v>
      </c>
      <c r="D37" s="1">
        <v>9.6829999999999998</v>
      </c>
      <c r="E37" s="1">
        <v>0.44</v>
      </c>
    </row>
    <row r="38" spans="1:8" x14ac:dyDescent="0.25">
      <c r="A38">
        <v>6.0270000000000001</v>
      </c>
      <c r="B38">
        <v>0.154</v>
      </c>
      <c r="D38">
        <v>9.6419999999999995</v>
      </c>
      <c r="E38">
        <v>0.433</v>
      </c>
    </row>
    <row r="39" spans="1:8" x14ac:dyDescent="0.25">
      <c r="A39">
        <v>6.0519999999999996</v>
      </c>
      <c r="B39">
        <v>0.14499999999999999</v>
      </c>
      <c r="D39">
        <v>10.212</v>
      </c>
      <c r="E39">
        <v>0.41199999999999998</v>
      </c>
    </row>
    <row r="40" spans="1:8" x14ac:dyDescent="0.25">
      <c r="A40">
        <v>6.08</v>
      </c>
      <c r="B40">
        <v>0.14099999999999999</v>
      </c>
      <c r="D40">
        <v>10.093</v>
      </c>
      <c r="E40">
        <v>0.40899999999999997</v>
      </c>
    </row>
    <row r="41" spans="1:8" x14ac:dyDescent="0.25">
      <c r="A41">
        <v>6.1210000000000004</v>
      </c>
      <c r="B41">
        <v>0.13200000000000001</v>
      </c>
      <c r="D41">
        <v>10.569000000000001</v>
      </c>
      <c r="E41">
        <v>0.38300000000000001</v>
      </c>
    </row>
    <row r="42" spans="1:8" x14ac:dyDescent="0.25">
      <c r="A42">
        <v>6.1210000000000004</v>
      </c>
      <c r="B42">
        <v>0.127</v>
      </c>
      <c r="D42">
        <v>10.499000000000001</v>
      </c>
      <c r="E42">
        <v>0.38100000000000001</v>
      </c>
    </row>
    <row r="43" spans="1:8" x14ac:dyDescent="0.25">
      <c r="A43">
        <v>6.1420000000000003</v>
      </c>
      <c r="B43">
        <v>0.121</v>
      </c>
      <c r="D43">
        <v>10.852</v>
      </c>
      <c r="E43">
        <v>0.35299999999999998</v>
      </c>
    </row>
    <row r="44" spans="1:8" x14ac:dyDescent="0.25">
      <c r="A44">
        <v>6.1420000000000003</v>
      </c>
      <c r="B44">
        <v>0.11700000000000001</v>
      </c>
      <c r="D44">
        <v>10.737</v>
      </c>
      <c r="E44">
        <v>0.35499999999999998</v>
      </c>
    </row>
    <row r="45" spans="1:8" x14ac:dyDescent="0.25">
      <c r="A45">
        <v>6.1619999999999999</v>
      </c>
      <c r="B45">
        <v>0.111</v>
      </c>
      <c r="D45">
        <v>11.061</v>
      </c>
      <c r="E45">
        <v>0.32400000000000001</v>
      </c>
      <c r="H45" s="1"/>
    </row>
    <row r="46" spans="1:8" x14ac:dyDescent="0.25">
      <c r="A46">
        <v>6.1870000000000003</v>
      </c>
      <c r="B46">
        <v>0.106</v>
      </c>
      <c r="D46">
        <v>10.962999999999999</v>
      </c>
      <c r="E46">
        <v>0.32700000000000001</v>
      </c>
    </row>
    <row r="47" spans="1:8" x14ac:dyDescent="0.25">
      <c r="A47">
        <v>6.2030000000000003</v>
      </c>
      <c r="B47">
        <v>0.10100000000000001</v>
      </c>
      <c r="D47">
        <v>11.205</v>
      </c>
      <c r="E47">
        <v>0.29799999999999999</v>
      </c>
    </row>
    <row r="48" spans="1:8" x14ac:dyDescent="0.25">
      <c r="A48">
        <v>6.1950000000000003</v>
      </c>
      <c r="B48">
        <v>9.8000000000000004E-2</v>
      </c>
      <c r="D48">
        <v>11.156000000000001</v>
      </c>
      <c r="E48">
        <v>0.30099999999999999</v>
      </c>
    </row>
    <row r="49" spans="1:5" x14ac:dyDescent="0.25">
      <c r="A49">
        <v>6.2160000000000002</v>
      </c>
      <c r="B49">
        <v>9.4E-2</v>
      </c>
      <c r="D49">
        <v>11.327999999999999</v>
      </c>
      <c r="E49">
        <v>0.27700000000000002</v>
      </c>
    </row>
    <row r="50" spans="1:5" x14ac:dyDescent="0.25">
      <c r="A50">
        <v>6.2240000000000002</v>
      </c>
      <c r="B50">
        <v>0.09</v>
      </c>
      <c r="D50">
        <v>11.275</v>
      </c>
      <c r="E50">
        <v>0.27700000000000002</v>
      </c>
    </row>
    <row r="51" spans="1:5" x14ac:dyDescent="0.25">
      <c r="A51">
        <v>6.2359999999999998</v>
      </c>
      <c r="B51">
        <v>8.5999999999999993E-2</v>
      </c>
      <c r="D51">
        <v>11.406000000000001</v>
      </c>
      <c r="E51">
        <v>0.25700000000000001</v>
      </c>
    </row>
    <row r="52" spans="1:5" x14ac:dyDescent="0.25">
      <c r="A52">
        <v>6.24</v>
      </c>
      <c r="B52">
        <v>8.4000000000000005E-2</v>
      </c>
      <c r="D52">
        <v>11.398</v>
      </c>
      <c r="E52">
        <v>0.25600000000000001</v>
      </c>
    </row>
    <row r="53" spans="1:5" x14ac:dyDescent="0.25">
      <c r="A53">
        <v>6.2530000000000001</v>
      </c>
      <c r="B53">
        <v>0.08</v>
      </c>
      <c r="D53">
        <v>11.488</v>
      </c>
      <c r="E53">
        <v>0.23899999999999999</v>
      </c>
    </row>
    <row r="54" spans="1:5" x14ac:dyDescent="0.25">
      <c r="A54">
        <v>6.2610000000000001</v>
      </c>
      <c r="B54">
        <v>7.8E-2</v>
      </c>
      <c r="D54">
        <v>11.467000000000001</v>
      </c>
      <c r="E54">
        <v>0.23699999999999999</v>
      </c>
    </row>
    <row r="55" spans="1:5" x14ac:dyDescent="0.25">
      <c r="A55">
        <v>6.2770000000000001</v>
      </c>
      <c r="B55">
        <v>7.4999999999999997E-2</v>
      </c>
      <c r="D55">
        <v>11.541</v>
      </c>
      <c r="E55">
        <v>0.223</v>
      </c>
    </row>
    <row r="56" spans="1:5" x14ac:dyDescent="0.25">
      <c r="A56">
        <v>6.2939999999999996</v>
      </c>
      <c r="B56">
        <v>7.1999999999999995E-2</v>
      </c>
      <c r="D56">
        <v>11.537000000000001</v>
      </c>
      <c r="E56">
        <v>0.22</v>
      </c>
    </row>
    <row r="57" spans="1:5" x14ac:dyDescent="0.25">
      <c r="A57">
        <v>6.2939999999999996</v>
      </c>
      <c r="B57">
        <v>6.9000000000000006E-2</v>
      </c>
      <c r="D57">
        <v>11.611000000000001</v>
      </c>
      <c r="E57">
        <v>0.20799999999999999</v>
      </c>
    </row>
    <row r="58" spans="1:5" x14ac:dyDescent="0.25">
      <c r="A58">
        <v>6.298</v>
      </c>
      <c r="B58">
        <v>6.7000000000000004E-2</v>
      </c>
      <c r="D58">
        <v>11.590999999999999</v>
      </c>
      <c r="E58">
        <v>0.20499999999999999</v>
      </c>
    </row>
    <row r="59" spans="1:5" x14ac:dyDescent="0.25">
      <c r="A59">
        <v>6.298</v>
      </c>
      <c r="B59">
        <v>6.5000000000000002E-2</v>
      </c>
      <c r="D59">
        <v>11.644</v>
      </c>
      <c r="E59">
        <v>0.19500000000000001</v>
      </c>
    </row>
    <row r="60" spans="1:5" x14ac:dyDescent="0.25">
      <c r="A60">
        <v>6.298</v>
      </c>
      <c r="B60">
        <v>6.3E-2</v>
      </c>
      <c r="D60">
        <v>11.64</v>
      </c>
      <c r="E60">
        <v>0.191</v>
      </c>
    </row>
    <row r="61" spans="1:5" x14ac:dyDescent="0.25">
      <c r="A61">
        <v>6.298</v>
      </c>
      <c r="B61">
        <v>6.0999999999999999E-2</v>
      </c>
      <c r="D61">
        <v>11.680999999999999</v>
      </c>
      <c r="E61">
        <v>0.183</v>
      </c>
    </row>
    <row r="62" spans="1:5" x14ac:dyDescent="0.25">
      <c r="A62">
        <v>6.298</v>
      </c>
      <c r="B62">
        <v>5.8999999999999997E-2</v>
      </c>
      <c r="D62">
        <v>11.680999999999999</v>
      </c>
      <c r="E62">
        <v>0.17899999999999999</v>
      </c>
    </row>
    <row r="63" spans="1:5" x14ac:dyDescent="0.25">
      <c r="A63">
        <v>6.298</v>
      </c>
      <c r="B63">
        <v>5.7000000000000002E-2</v>
      </c>
      <c r="D63">
        <v>11.696999999999999</v>
      </c>
      <c r="E63">
        <v>0.17199999999999999</v>
      </c>
    </row>
    <row r="64" spans="1:5" x14ac:dyDescent="0.25">
      <c r="A64">
        <v>6.3019999999999996</v>
      </c>
      <c r="B64">
        <v>5.5E-2</v>
      </c>
      <c r="D64">
        <v>11.734</v>
      </c>
      <c r="E64">
        <v>0.16800000000000001</v>
      </c>
    </row>
    <row r="65" spans="1:5" x14ac:dyDescent="0.25">
      <c r="A65">
        <v>6.31</v>
      </c>
      <c r="B65">
        <v>5.3999999999999999E-2</v>
      </c>
      <c r="D65">
        <v>11.747</v>
      </c>
      <c r="E65">
        <v>0.161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C407-BD96-403B-B787-538D0440594D}">
  <dimension ref="A1:H65"/>
  <sheetViews>
    <sheetView zoomScale="65" zoomScaleNormal="145" workbookViewId="0">
      <selection activeCell="R7" sqref="R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15</v>
      </c>
      <c r="G1" t="s">
        <v>4</v>
      </c>
      <c r="H1" t="s">
        <v>8</v>
      </c>
    </row>
    <row r="2" spans="1:8" x14ac:dyDescent="0.25">
      <c r="F2">
        <f>MAX(E:E)</f>
        <v>3.9969999999999999</v>
      </c>
    </row>
    <row r="3" spans="1:8" x14ac:dyDescent="0.25">
      <c r="A3">
        <v>63536</v>
      </c>
      <c r="B3">
        <v>11.978999999999999</v>
      </c>
      <c r="C3">
        <v>0.13100000000000001</v>
      </c>
      <c r="D3">
        <v>-1E-3</v>
      </c>
      <c r="E3">
        <v>0</v>
      </c>
      <c r="F3" t="s">
        <v>5</v>
      </c>
      <c r="G3">
        <f>E3/0.868913</f>
        <v>0</v>
      </c>
      <c r="H3">
        <f>G3/B3</f>
        <v>0</v>
      </c>
    </row>
    <row r="4" spans="1:8" x14ac:dyDescent="0.25">
      <c r="A4">
        <v>62536</v>
      </c>
      <c r="B4">
        <v>11.971</v>
      </c>
      <c r="C4">
        <v>0.29899999999999999</v>
      </c>
      <c r="D4">
        <v>1.4999999999999999E-2</v>
      </c>
      <c r="E4">
        <v>4.0000000000000001E-3</v>
      </c>
      <c r="F4">
        <f>F2/4.3</f>
        <v>0.92953488372093029</v>
      </c>
      <c r="G4">
        <f>E4/0.929535</f>
        <v>4.3032268822583335E-3</v>
      </c>
      <c r="H4">
        <f t="shared" ref="H4:H65" si="0">G4/B4</f>
        <v>3.5947096167891849E-4</v>
      </c>
    </row>
    <row r="5" spans="1:8" x14ac:dyDescent="0.25">
      <c r="A5">
        <v>61536</v>
      </c>
      <c r="B5">
        <v>11.975</v>
      </c>
      <c r="C5">
        <v>0.56999999999999995</v>
      </c>
      <c r="D5">
        <v>0.04</v>
      </c>
      <c r="E5">
        <v>2.3E-2</v>
      </c>
      <c r="G5">
        <f t="shared" ref="G5:G65" si="1">E5/0.929535</f>
        <v>2.4743554572985417E-2</v>
      </c>
      <c r="H5">
        <f t="shared" si="0"/>
        <v>2.0662676052597426E-3</v>
      </c>
    </row>
    <row r="6" spans="1:8" x14ac:dyDescent="0.25">
      <c r="A6">
        <v>60536</v>
      </c>
      <c r="B6">
        <v>11.987</v>
      </c>
      <c r="C6">
        <v>0.71399999999999997</v>
      </c>
      <c r="D6">
        <v>5.5E-2</v>
      </c>
      <c r="E6">
        <v>3.9E-2</v>
      </c>
      <c r="G6">
        <f t="shared" si="1"/>
        <v>4.1956462102018754E-2</v>
      </c>
      <c r="H6">
        <f t="shared" si="0"/>
        <v>3.5001636858278764E-3</v>
      </c>
    </row>
    <row r="7" spans="1:8" x14ac:dyDescent="0.25">
      <c r="A7">
        <v>59536</v>
      </c>
      <c r="B7">
        <v>11.926</v>
      </c>
      <c r="C7">
        <v>0.87</v>
      </c>
      <c r="D7">
        <v>7.0000000000000007E-2</v>
      </c>
      <c r="E7">
        <v>6.0999999999999999E-2</v>
      </c>
      <c r="G7">
        <f t="shared" si="1"/>
        <v>6.5624209954439586E-2</v>
      </c>
      <c r="H7">
        <f t="shared" si="0"/>
        <v>5.5026169675028999E-3</v>
      </c>
    </row>
    <row r="8" spans="1:8" x14ac:dyDescent="0.25">
      <c r="A8">
        <v>58536</v>
      </c>
      <c r="B8">
        <v>11.95</v>
      </c>
      <c r="C8">
        <v>1.042</v>
      </c>
      <c r="D8">
        <v>8.5000000000000006E-2</v>
      </c>
      <c r="E8">
        <v>8.8999999999999996E-2</v>
      </c>
      <c r="G8">
        <f t="shared" si="1"/>
        <v>9.5746798130247918E-2</v>
      </c>
      <c r="H8">
        <f t="shared" si="0"/>
        <v>8.0122843623638435E-3</v>
      </c>
    </row>
    <row r="9" spans="1:8" x14ac:dyDescent="0.25">
      <c r="A9">
        <v>57536</v>
      </c>
      <c r="B9">
        <v>11.926</v>
      </c>
      <c r="C9">
        <v>1.194</v>
      </c>
      <c r="D9">
        <v>0.10100000000000001</v>
      </c>
      <c r="E9">
        <v>0.121</v>
      </c>
      <c r="G9">
        <f t="shared" si="1"/>
        <v>0.13017261318831458</v>
      </c>
      <c r="H9">
        <f t="shared" si="0"/>
        <v>1.0915027099472965E-2</v>
      </c>
    </row>
    <row r="10" spans="1:8" x14ac:dyDescent="0.25">
      <c r="A10">
        <v>56536</v>
      </c>
      <c r="B10">
        <v>11.888999999999999</v>
      </c>
      <c r="C10">
        <v>1.391</v>
      </c>
      <c r="D10">
        <v>0.11799999999999999</v>
      </c>
      <c r="E10">
        <v>0.16400000000000001</v>
      </c>
      <c r="G10">
        <f t="shared" si="1"/>
        <v>0.17643230217259168</v>
      </c>
      <c r="H10">
        <f t="shared" si="0"/>
        <v>1.4839961491512465E-2</v>
      </c>
    </row>
    <row r="11" spans="1:8" x14ac:dyDescent="0.25">
      <c r="A11">
        <v>55536</v>
      </c>
      <c r="B11">
        <v>11.909000000000001</v>
      </c>
      <c r="C11">
        <v>1.5589999999999999</v>
      </c>
      <c r="D11">
        <v>0.13400000000000001</v>
      </c>
      <c r="E11">
        <v>0.20899999999999999</v>
      </c>
      <c r="G11">
        <f t="shared" si="1"/>
        <v>0.2248436045979979</v>
      </c>
      <c r="H11">
        <f t="shared" si="0"/>
        <v>1.8880141455873533E-2</v>
      </c>
    </row>
    <row r="12" spans="1:8" x14ac:dyDescent="0.25">
      <c r="A12">
        <v>54536</v>
      </c>
      <c r="B12">
        <v>11.868</v>
      </c>
      <c r="C12">
        <v>1.7230000000000001</v>
      </c>
      <c r="D12">
        <v>0.15</v>
      </c>
      <c r="E12">
        <v>0.25900000000000001</v>
      </c>
      <c r="G12">
        <f t="shared" si="1"/>
        <v>0.27863394062622709</v>
      </c>
      <c r="H12">
        <f t="shared" si="0"/>
        <v>2.3477750305546604E-2</v>
      </c>
    </row>
    <row r="13" spans="1:8" x14ac:dyDescent="0.25">
      <c r="A13">
        <v>53536</v>
      </c>
      <c r="B13">
        <v>11.872</v>
      </c>
      <c r="C13">
        <v>1.887</v>
      </c>
      <c r="D13">
        <v>0.16600000000000001</v>
      </c>
      <c r="E13">
        <v>0.313</v>
      </c>
      <c r="G13">
        <f t="shared" si="1"/>
        <v>0.3367275035367146</v>
      </c>
      <c r="H13">
        <f t="shared" si="0"/>
        <v>2.8363165729170706E-2</v>
      </c>
    </row>
    <row r="14" spans="1:8" x14ac:dyDescent="0.25">
      <c r="A14">
        <v>52536</v>
      </c>
      <c r="B14">
        <v>11.823</v>
      </c>
      <c r="C14">
        <v>2.0590000000000002</v>
      </c>
      <c r="D14">
        <v>0.182</v>
      </c>
      <c r="E14">
        <v>0.374</v>
      </c>
      <c r="G14">
        <f t="shared" si="1"/>
        <v>0.40235171349115417</v>
      </c>
      <c r="H14">
        <f t="shared" si="0"/>
        <v>3.4031270700427482E-2</v>
      </c>
    </row>
    <row r="15" spans="1:8" x14ac:dyDescent="0.25">
      <c r="A15">
        <v>51536</v>
      </c>
      <c r="B15">
        <v>11.79</v>
      </c>
      <c r="C15">
        <v>2.1989999999999998</v>
      </c>
      <c r="D15">
        <v>0.19800000000000001</v>
      </c>
      <c r="E15">
        <v>0.435</v>
      </c>
      <c r="G15">
        <f t="shared" si="1"/>
        <v>0.46797592344559374</v>
      </c>
      <c r="H15">
        <f t="shared" si="0"/>
        <v>3.9692614371975722E-2</v>
      </c>
    </row>
    <row r="16" spans="1:8" x14ac:dyDescent="0.25">
      <c r="A16">
        <v>50536</v>
      </c>
      <c r="B16">
        <v>11.757</v>
      </c>
      <c r="C16">
        <v>2.343</v>
      </c>
      <c r="D16">
        <v>0.214</v>
      </c>
      <c r="E16">
        <v>0.5</v>
      </c>
      <c r="G16">
        <f t="shared" si="1"/>
        <v>0.53790336028229169</v>
      </c>
      <c r="H16">
        <f t="shared" si="0"/>
        <v>4.5751753022224353E-2</v>
      </c>
    </row>
    <row r="17" spans="1:8" x14ac:dyDescent="0.25">
      <c r="A17">
        <v>49536</v>
      </c>
      <c r="B17">
        <v>11.715999999999999</v>
      </c>
      <c r="C17">
        <v>2.5150000000000001</v>
      </c>
      <c r="D17">
        <v>0.22900000000000001</v>
      </c>
      <c r="E17">
        <v>0.57599999999999996</v>
      </c>
      <c r="G17">
        <f t="shared" si="1"/>
        <v>0.61966467104519996</v>
      </c>
      <c r="H17">
        <f t="shared" si="0"/>
        <v>5.2890463557972001E-2</v>
      </c>
    </row>
    <row r="18" spans="1:8" x14ac:dyDescent="0.25">
      <c r="A18">
        <v>48536</v>
      </c>
      <c r="B18">
        <v>11.675000000000001</v>
      </c>
      <c r="C18">
        <v>2.6829999999999998</v>
      </c>
      <c r="D18">
        <v>0.245</v>
      </c>
      <c r="E18">
        <v>0.65700000000000003</v>
      </c>
      <c r="G18">
        <f t="shared" si="1"/>
        <v>0.70680501541093133</v>
      </c>
      <c r="H18">
        <f t="shared" si="0"/>
        <v>6.0540044146546575E-2</v>
      </c>
    </row>
    <row r="19" spans="1:8" x14ac:dyDescent="0.25">
      <c r="A19">
        <v>47536</v>
      </c>
      <c r="B19">
        <v>11.634</v>
      </c>
      <c r="C19">
        <v>2.831</v>
      </c>
      <c r="D19">
        <v>0.26</v>
      </c>
      <c r="E19">
        <v>0.73599999999999999</v>
      </c>
      <c r="G19">
        <f t="shared" si="1"/>
        <v>0.79179374633553334</v>
      </c>
      <c r="H19">
        <f t="shared" si="0"/>
        <v>6.8058599478729012E-2</v>
      </c>
    </row>
    <row r="20" spans="1:8" x14ac:dyDescent="0.25">
      <c r="A20">
        <v>46536</v>
      </c>
      <c r="B20">
        <v>11.646000000000001</v>
      </c>
      <c r="C20">
        <v>3.0070000000000001</v>
      </c>
      <c r="D20">
        <v>0.27600000000000002</v>
      </c>
      <c r="E20">
        <v>0.82899999999999996</v>
      </c>
      <c r="G20">
        <f t="shared" si="1"/>
        <v>0.8918437713480396</v>
      </c>
      <c r="H20">
        <f t="shared" si="0"/>
        <v>7.6579406778983297E-2</v>
      </c>
    </row>
    <row r="21" spans="1:8" x14ac:dyDescent="0.25">
      <c r="A21">
        <v>45536</v>
      </c>
      <c r="B21">
        <v>11.564</v>
      </c>
      <c r="C21">
        <v>3.1840000000000002</v>
      </c>
      <c r="D21">
        <v>0.28999999999999998</v>
      </c>
      <c r="E21">
        <v>0.92300000000000004</v>
      </c>
      <c r="G21">
        <f t="shared" si="1"/>
        <v>0.99296960308111049</v>
      </c>
      <c r="H21">
        <f t="shared" si="0"/>
        <v>8.5867312615108132E-2</v>
      </c>
    </row>
    <row r="22" spans="1:8" x14ac:dyDescent="0.25">
      <c r="A22">
        <v>44536</v>
      </c>
      <c r="B22">
        <v>11.523</v>
      </c>
      <c r="C22">
        <v>3.3149999999999999</v>
      </c>
      <c r="D22">
        <v>0.30499999999999999</v>
      </c>
      <c r="E22">
        <v>1.012</v>
      </c>
      <c r="G22">
        <f t="shared" si="1"/>
        <v>1.0887164012113584</v>
      </c>
      <c r="H22">
        <f t="shared" si="0"/>
        <v>9.4482027354973394E-2</v>
      </c>
    </row>
    <row r="23" spans="1:8" x14ac:dyDescent="0.25">
      <c r="A23">
        <v>43536</v>
      </c>
      <c r="B23">
        <v>11.478</v>
      </c>
      <c r="C23">
        <v>3.4870000000000001</v>
      </c>
      <c r="D23">
        <v>0.32</v>
      </c>
      <c r="E23">
        <v>1.1180000000000001</v>
      </c>
      <c r="G23">
        <f t="shared" si="1"/>
        <v>1.2027519135912044</v>
      </c>
      <c r="H23">
        <f t="shared" si="0"/>
        <v>0.1047875861292215</v>
      </c>
    </row>
    <row r="24" spans="1:8" x14ac:dyDescent="0.25">
      <c r="A24">
        <v>42536</v>
      </c>
      <c r="B24">
        <v>11.441000000000001</v>
      </c>
      <c r="C24">
        <v>3.6389999999999998</v>
      </c>
      <c r="D24">
        <v>0.33500000000000002</v>
      </c>
      <c r="E24">
        <v>1.218</v>
      </c>
      <c r="G24">
        <f t="shared" si="1"/>
        <v>1.3103325856476624</v>
      </c>
      <c r="H24">
        <f t="shared" si="0"/>
        <v>0.11452955035815596</v>
      </c>
    </row>
    <row r="25" spans="1:8" x14ac:dyDescent="0.25">
      <c r="A25">
        <v>41536</v>
      </c>
      <c r="B25">
        <v>11.382999999999999</v>
      </c>
      <c r="C25">
        <v>3.7989999999999999</v>
      </c>
      <c r="D25">
        <v>0.35</v>
      </c>
      <c r="E25">
        <v>1.33</v>
      </c>
      <c r="G25">
        <f t="shared" si="1"/>
        <v>1.4308229383508959</v>
      </c>
      <c r="H25">
        <f t="shared" si="0"/>
        <v>0.12569822879301557</v>
      </c>
    </row>
    <row r="26" spans="1:8" x14ac:dyDescent="0.25">
      <c r="A26">
        <v>40536</v>
      </c>
      <c r="B26">
        <v>11.342000000000001</v>
      </c>
      <c r="C26">
        <v>3.9430000000000001</v>
      </c>
      <c r="D26">
        <v>0.36299999999999999</v>
      </c>
      <c r="E26">
        <v>1.4319999999999999</v>
      </c>
      <c r="G26">
        <f t="shared" si="1"/>
        <v>1.5405552238484834</v>
      </c>
      <c r="H26">
        <f t="shared" si="0"/>
        <v>0.13582747521146918</v>
      </c>
    </row>
    <row r="27" spans="1:8" x14ac:dyDescent="0.25">
      <c r="A27">
        <v>39536</v>
      </c>
      <c r="B27">
        <v>11.218999999999999</v>
      </c>
      <c r="C27">
        <v>4.0780000000000003</v>
      </c>
      <c r="D27">
        <v>0.378</v>
      </c>
      <c r="E27">
        <v>1.542</v>
      </c>
      <c r="G27">
        <f t="shared" si="1"/>
        <v>1.6588939631105877</v>
      </c>
      <c r="H27">
        <f t="shared" si="0"/>
        <v>0.14786469053485943</v>
      </c>
    </row>
    <row r="28" spans="1:8" x14ac:dyDescent="0.25">
      <c r="A28">
        <v>38536</v>
      </c>
      <c r="B28">
        <v>11.231</v>
      </c>
      <c r="C28">
        <v>4.226</v>
      </c>
      <c r="D28">
        <v>0.39100000000000001</v>
      </c>
      <c r="E28">
        <v>1.6539999999999999</v>
      </c>
      <c r="G28">
        <f t="shared" si="1"/>
        <v>1.7793843158138207</v>
      </c>
      <c r="H28">
        <f t="shared" si="0"/>
        <v>0.15843507397505305</v>
      </c>
    </row>
    <row r="29" spans="1:8" x14ac:dyDescent="0.25">
      <c r="A29">
        <v>37536</v>
      </c>
      <c r="B29">
        <v>11.164999999999999</v>
      </c>
      <c r="C29">
        <v>4.4020000000000001</v>
      </c>
      <c r="D29">
        <v>0.40500000000000003</v>
      </c>
      <c r="E29">
        <v>1.782</v>
      </c>
      <c r="G29">
        <f t="shared" si="1"/>
        <v>1.9170875760460875</v>
      </c>
      <c r="H29">
        <f t="shared" si="0"/>
        <v>0.17170511205070199</v>
      </c>
    </row>
    <row r="30" spans="1:8" x14ac:dyDescent="0.25">
      <c r="A30">
        <v>36536</v>
      </c>
      <c r="B30">
        <v>11.12</v>
      </c>
      <c r="C30">
        <v>4.5170000000000003</v>
      </c>
      <c r="D30">
        <v>0.41899999999999998</v>
      </c>
      <c r="E30">
        <v>1.8919999999999999</v>
      </c>
      <c r="G30">
        <f t="shared" si="1"/>
        <v>2.0354263153081917</v>
      </c>
      <c r="H30">
        <f t="shared" si="0"/>
        <v>0.18304193482987338</v>
      </c>
    </row>
    <row r="31" spans="1:8" x14ac:dyDescent="0.25">
      <c r="A31">
        <v>35536</v>
      </c>
      <c r="B31">
        <v>11.03</v>
      </c>
      <c r="C31">
        <v>4.694</v>
      </c>
      <c r="D31">
        <v>0.43099999999999999</v>
      </c>
      <c r="E31">
        <v>2.0219999999999998</v>
      </c>
      <c r="G31">
        <f t="shared" si="1"/>
        <v>2.1752811889815873</v>
      </c>
      <c r="H31">
        <f t="shared" si="0"/>
        <v>0.19721497633559271</v>
      </c>
    </row>
    <row r="32" spans="1:8" x14ac:dyDescent="0.25">
      <c r="A32">
        <v>34536</v>
      </c>
      <c r="B32">
        <v>10.964</v>
      </c>
      <c r="C32">
        <v>4.7839999999999998</v>
      </c>
      <c r="D32">
        <v>0.44400000000000001</v>
      </c>
      <c r="E32">
        <v>2.125</v>
      </c>
      <c r="G32">
        <f t="shared" si="1"/>
        <v>2.2860892811997395</v>
      </c>
      <c r="H32">
        <f t="shared" si="0"/>
        <v>0.2085086903684549</v>
      </c>
    </row>
    <row r="33" spans="1:8" x14ac:dyDescent="0.25">
      <c r="A33">
        <v>33536</v>
      </c>
      <c r="B33">
        <v>10.927</v>
      </c>
      <c r="C33">
        <v>4.9189999999999996</v>
      </c>
      <c r="D33">
        <v>0.45600000000000002</v>
      </c>
      <c r="E33">
        <v>2.2450000000000001</v>
      </c>
      <c r="G33">
        <f t="shared" si="1"/>
        <v>2.41518608766749</v>
      </c>
      <c r="H33">
        <f t="shared" si="0"/>
        <v>0.22102920176329185</v>
      </c>
    </row>
    <row r="34" spans="1:8" x14ac:dyDescent="0.25">
      <c r="A34">
        <v>32536</v>
      </c>
      <c r="B34">
        <v>10.845000000000001</v>
      </c>
      <c r="C34">
        <v>5.05</v>
      </c>
      <c r="D34">
        <v>0.46899999999999997</v>
      </c>
      <c r="E34">
        <v>2.3690000000000002</v>
      </c>
      <c r="G34">
        <f t="shared" si="1"/>
        <v>2.548586121017498</v>
      </c>
      <c r="H34">
        <f t="shared" si="0"/>
        <v>0.23500102545112936</v>
      </c>
    </row>
    <row r="35" spans="1:8" x14ac:dyDescent="0.25">
      <c r="A35">
        <v>31536</v>
      </c>
      <c r="B35">
        <v>10.779</v>
      </c>
      <c r="C35">
        <v>5.1859999999999999</v>
      </c>
      <c r="D35">
        <v>0.48099999999999998</v>
      </c>
      <c r="E35">
        <v>2.4940000000000002</v>
      </c>
      <c r="G35">
        <f t="shared" si="1"/>
        <v>2.6830619610880713</v>
      </c>
      <c r="H35">
        <f t="shared" si="0"/>
        <v>0.24891566574710747</v>
      </c>
    </row>
    <row r="36" spans="1:8" x14ac:dyDescent="0.25">
      <c r="A36">
        <v>30536</v>
      </c>
      <c r="B36">
        <v>10.705</v>
      </c>
      <c r="C36">
        <v>5.3049999999999997</v>
      </c>
      <c r="D36">
        <v>0.49199999999999999</v>
      </c>
      <c r="E36">
        <v>2.613</v>
      </c>
      <c r="G36">
        <f t="shared" si="1"/>
        <v>2.8110829608352561</v>
      </c>
      <c r="H36">
        <f t="shared" si="0"/>
        <v>0.2625953256268338</v>
      </c>
    </row>
    <row r="37" spans="1:8" x14ac:dyDescent="0.25">
      <c r="A37">
        <v>29536</v>
      </c>
      <c r="B37">
        <v>10.643000000000001</v>
      </c>
      <c r="C37">
        <v>5.444</v>
      </c>
      <c r="D37">
        <v>0.505</v>
      </c>
      <c r="E37">
        <v>2.7509999999999999</v>
      </c>
      <c r="G37">
        <f t="shared" si="1"/>
        <v>2.9595442882731686</v>
      </c>
      <c r="H37">
        <f t="shared" si="0"/>
        <v>0.27807425427728727</v>
      </c>
    </row>
    <row r="38" spans="1:8" x14ac:dyDescent="0.25">
      <c r="A38">
        <v>28536</v>
      </c>
      <c r="B38">
        <v>10.557</v>
      </c>
      <c r="C38">
        <v>5.5469999999999997</v>
      </c>
      <c r="D38">
        <v>0.51600000000000001</v>
      </c>
      <c r="E38">
        <v>2.8620000000000001</v>
      </c>
      <c r="G38">
        <f t="shared" si="1"/>
        <v>3.0789588342558378</v>
      </c>
      <c r="H38">
        <f t="shared" si="0"/>
        <v>0.29165092680267479</v>
      </c>
    </row>
    <row r="39" spans="1:8" x14ac:dyDescent="0.25">
      <c r="A39">
        <v>27536</v>
      </c>
      <c r="B39">
        <v>10.52</v>
      </c>
      <c r="C39">
        <v>5.67</v>
      </c>
      <c r="D39">
        <v>0.52800000000000002</v>
      </c>
      <c r="E39">
        <v>2.992</v>
      </c>
      <c r="G39">
        <f t="shared" si="1"/>
        <v>3.2188137079292334</v>
      </c>
      <c r="H39">
        <f t="shared" si="0"/>
        <v>0.30597088478414769</v>
      </c>
    </row>
    <row r="40" spans="1:8" x14ac:dyDescent="0.25">
      <c r="A40">
        <v>26536</v>
      </c>
      <c r="B40">
        <v>10.478999999999999</v>
      </c>
      <c r="C40">
        <v>5.7889999999999997</v>
      </c>
      <c r="D40">
        <v>0.53800000000000003</v>
      </c>
      <c r="E40">
        <v>3.117</v>
      </c>
      <c r="G40">
        <f t="shared" si="1"/>
        <v>3.3532895479998062</v>
      </c>
      <c r="H40">
        <f t="shared" si="0"/>
        <v>0.32000091115562612</v>
      </c>
    </row>
    <row r="41" spans="1:8" x14ac:dyDescent="0.25">
      <c r="A41">
        <v>25536</v>
      </c>
      <c r="B41">
        <v>10.401</v>
      </c>
      <c r="C41">
        <v>5.8959999999999999</v>
      </c>
      <c r="D41">
        <v>0.54800000000000004</v>
      </c>
      <c r="E41">
        <v>3.2330000000000001</v>
      </c>
      <c r="G41">
        <f t="shared" si="1"/>
        <v>3.4780831275852981</v>
      </c>
      <c r="H41">
        <f t="shared" si="0"/>
        <v>0.3343989162181808</v>
      </c>
    </row>
    <row r="42" spans="1:8" x14ac:dyDescent="0.25">
      <c r="A42">
        <v>24536</v>
      </c>
      <c r="B42">
        <v>10.331</v>
      </c>
      <c r="C42">
        <v>6.0110000000000001</v>
      </c>
      <c r="D42">
        <v>0.56000000000000005</v>
      </c>
      <c r="E42">
        <v>3.363</v>
      </c>
      <c r="G42">
        <f t="shared" si="1"/>
        <v>3.6179380012586937</v>
      </c>
      <c r="H42">
        <f t="shared" si="0"/>
        <v>0.35020211027574233</v>
      </c>
    </row>
    <row r="43" spans="1:8" x14ac:dyDescent="0.25">
      <c r="A43">
        <v>23536</v>
      </c>
      <c r="B43">
        <v>10.253</v>
      </c>
      <c r="C43">
        <v>6.109</v>
      </c>
      <c r="D43">
        <v>0.56899999999999995</v>
      </c>
      <c r="E43">
        <v>3.4740000000000002</v>
      </c>
      <c r="G43">
        <f t="shared" si="1"/>
        <v>3.7373525472413629</v>
      </c>
      <c r="H43">
        <f t="shared" si="0"/>
        <v>0.36451307395312227</v>
      </c>
    </row>
    <row r="44" spans="1:8" x14ac:dyDescent="0.25">
      <c r="A44">
        <v>22536</v>
      </c>
      <c r="B44">
        <v>10.17</v>
      </c>
      <c r="C44">
        <v>6.2069999999999999</v>
      </c>
      <c r="D44">
        <v>0.57899999999999996</v>
      </c>
      <c r="E44">
        <v>3.5960000000000001</v>
      </c>
      <c r="G44">
        <f t="shared" si="1"/>
        <v>3.8686009671502419</v>
      </c>
      <c r="H44">
        <f t="shared" si="0"/>
        <v>0.38039340876600214</v>
      </c>
    </row>
    <row r="45" spans="1:8" x14ac:dyDescent="0.25">
      <c r="A45">
        <v>21536</v>
      </c>
      <c r="B45">
        <v>10.064</v>
      </c>
      <c r="C45">
        <v>6.2160000000000002</v>
      </c>
      <c r="D45">
        <v>0.58899999999999997</v>
      </c>
      <c r="E45">
        <v>3.6589999999999998</v>
      </c>
      <c r="G45">
        <f t="shared" si="1"/>
        <v>3.9363767905458102</v>
      </c>
      <c r="H45">
        <f t="shared" si="0"/>
        <v>0.39113441877442473</v>
      </c>
    </row>
    <row r="46" spans="1:8" x14ac:dyDescent="0.25">
      <c r="A46">
        <v>20536</v>
      </c>
      <c r="B46">
        <v>9.99</v>
      </c>
      <c r="C46">
        <v>6.3719999999999999</v>
      </c>
      <c r="D46">
        <v>0.59799999999999998</v>
      </c>
      <c r="E46">
        <v>3.81</v>
      </c>
      <c r="G46">
        <f t="shared" si="1"/>
        <v>4.0988236053510629</v>
      </c>
      <c r="H46">
        <f t="shared" si="0"/>
        <v>0.41029265318829455</v>
      </c>
    </row>
    <row r="47" spans="1:8" x14ac:dyDescent="0.25">
      <c r="A47">
        <v>19536</v>
      </c>
      <c r="B47">
        <v>9.9030000000000005</v>
      </c>
      <c r="C47">
        <v>6.47</v>
      </c>
      <c r="D47">
        <v>0.60699999999999998</v>
      </c>
      <c r="E47">
        <v>3.9260000000000002</v>
      </c>
      <c r="G47">
        <f t="shared" si="1"/>
        <v>4.223617184936554</v>
      </c>
      <c r="H47">
        <f t="shared" si="0"/>
        <v>0.42649875643103646</v>
      </c>
    </row>
    <row r="48" spans="1:8" x14ac:dyDescent="0.25">
      <c r="A48">
        <v>18536</v>
      </c>
      <c r="B48">
        <v>9.5419999999999998</v>
      </c>
      <c r="C48">
        <v>6.3470000000000004</v>
      </c>
      <c r="D48">
        <v>0.60499999999999998</v>
      </c>
      <c r="E48">
        <v>3.8420000000000001</v>
      </c>
      <c r="G48">
        <f t="shared" si="1"/>
        <v>4.133249420409129</v>
      </c>
      <c r="H48">
        <f t="shared" si="0"/>
        <v>0.43316384619672282</v>
      </c>
    </row>
    <row r="49" spans="1:8" x14ac:dyDescent="0.25">
      <c r="A49" s="1">
        <v>17536</v>
      </c>
      <c r="B49" s="1">
        <v>9.5790000000000006</v>
      </c>
      <c r="C49" s="1">
        <v>6.5359999999999996</v>
      </c>
      <c r="D49" s="1">
        <v>0.61199999999999999</v>
      </c>
      <c r="E49" s="1">
        <v>3.9969999999999999</v>
      </c>
      <c r="F49" s="1"/>
      <c r="G49">
        <f t="shared" si="1"/>
        <v>4.2999994620966397</v>
      </c>
      <c r="H49" s="1">
        <f t="shared" si="0"/>
        <v>0.44889857627065866</v>
      </c>
    </row>
    <row r="50" spans="1:8" x14ac:dyDescent="0.25">
      <c r="A50">
        <v>16536</v>
      </c>
      <c r="B50">
        <v>8.8960000000000008</v>
      </c>
      <c r="C50">
        <v>6.2279999999999998</v>
      </c>
      <c r="D50">
        <v>0.58799999999999997</v>
      </c>
      <c r="E50">
        <v>3.661</v>
      </c>
      <c r="G50">
        <f t="shared" si="1"/>
        <v>3.9385284039869397</v>
      </c>
      <c r="H50">
        <f t="shared" si="0"/>
        <v>0.44273026123953907</v>
      </c>
    </row>
    <row r="51" spans="1:8" x14ac:dyDescent="0.25">
      <c r="A51">
        <v>15536</v>
      </c>
      <c r="B51">
        <v>8.8800000000000008</v>
      </c>
      <c r="C51">
        <v>6.298</v>
      </c>
      <c r="D51">
        <v>0.59</v>
      </c>
      <c r="E51">
        <v>3.7160000000000002</v>
      </c>
      <c r="G51">
        <f t="shared" si="1"/>
        <v>3.9976977736179919</v>
      </c>
      <c r="H51">
        <f t="shared" si="0"/>
        <v>0.45019119072274683</v>
      </c>
    </row>
    <row r="52" spans="1:8" x14ac:dyDescent="0.25">
      <c r="A52">
        <v>14536</v>
      </c>
      <c r="B52">
        <v>8.2710000000000008</v>
      </c>
      <c r="C52">
        <v>6.06</v>
      </c>
      <c r="D52">
        <v>0.56899999999999995</v>
      </c>
      <c r="E52">
        <v>3.4470000000000001</v>
      </c>
      <c r="G52">
        <f t="shared" si="1"/>
        <v>3.7083057657861191</v>
      </c>
      <c r="H52">
        <f t="shared" si="0"/>
        <v>0.44835035253126815</v>
      </c>
    </row>
    <row r="53" spans="1:8" x14ac:dyDescent="0.25">
      <c r="A53">
        <v>13536</v>
      </c>
      <c r="B53">
        <v>8.23</v>
      </c>
      <c r="C53">
        <v>6.117</v>
      </c>
      <c r="D53">
        <v>0.56999999999999995</v>
      </c>
      <c r="E53">
        <v>3.49</v>
      </c>
      <c r="G53">
        <f t="shared" si="1"/>
        <v>3.7545654547703964</v>
      </c>
      <c r="H53">
        <f t="shared" si="0"/>
        <v>0.45620479401827413</v>
      </c>
    </row>
    <row r="54" spans="1:8" x14ac:dyDescent="0.25">
      <c r="A54">
        <v>12536</v>
      </c>
      <c r="B54">
        <v>7.6790000000000003</v>
      </c>
      <c r="C54">
        <v>5.8380000000000001</v>
      </c>
      <c r="D54">
        <v>0.54900000000000004</v>
      </c>
      <c r="E54">
        <v>3.206</v>
      </c>
      <c r="G54">
        <f t="shared" si="1"/>
        <v>3.4490363461300544</v>
      </c>
      <c r="H54">
        <f t="shared" si="0"/>
        <v>0.44915175753744685</v>
      </c>
    </row>
    <row r="55" spans="1:8" x14ac:dyDescent="0.25">
      <c r="A55">
        <v>11536</v>
      </c>
      <c r="B55">
        <v>7.6459999999999999</v>
      </c>
      <c r="C55">
        <v>5.92</v>
      </c>
      <c r="D55">
        <v>0.55200000000000005</v>
      </c>
      <c r="E55">
        <v>3.2669999999999999</v>
      </c>
      <c r="G55">
        <f t="shared" si="1"/>
        <v>3.5146605560844937</v>
      </c>
      <c r="H55">
        <f t="shared" si="0"/>
        <v>0.45967310437934789</v>
      </c>
    </row>
    <row r="56" spans="1:8" x14ac:dyDescent="0.25">
      <c r="A56">
        <v>10536</v>
      </c>
      <c r="B56">
        <v>7.157</v>
      </c>
      <c r="C56">
        <v>5.6539999999999999</v>
      </c>
      <c r="D56">
        <v>0.53200000000000003</v>
      </c>
      <c r="E56">
        <v>3.0089999999999999</v>
      </c>
      <c r="G56">
        <f t="shared" si="1"/>
        <v>3.2371024221788312</v>
      </c>
      <c r="H56">
        <f t="shared" si="0"/>
        <v>0.4522987875057749</v>
      </c>
    </row>
    <row r="57" spans="1:8" x14ac:dyDescent="0.25">
      <c r="A57">
        <v>9536</v>
      </c>
      <c r="B57">
        <v>7.157</v>
      </c>
      <c r="C57">
        <v>5.7279999999999998</v>
      </c>
      <c r="D57">
        <v>0.53400000000000003</v>
      </c>
      <c r="E57">
        <v>3.0569999999999999</v>
      </c>
      <c r="G57">
        <f t="shared" si="1"/>
        <v>3.2887411447659312</v>
      </c>
      <c r="H57">
        <f t="shared" si="0"/>
        <v>0.45951392270028379</v>
      </c>
    </row>
    <row r="58" spans="1:8" x14ac:dyDescent="0.25">
      <c r="A58">
        <v>8536</v>
      </c>
      <c r="B58">
        <v>6.6879999999999997</v>
      </c>
      <c r="C58">
        <v>5.4729999999999999</v>
      </c>
      <c r="D58">
        <v>0.51600000000000001</v>
      </c>
      <c r="E58">
        <v>2.827</v>
      </c>
      <c r="G58">
        <f t="shared" si="1"/>
        <v>3.0413055990360771</v>
      </c>
      <c r="H58">
        <f t="shared" si="0"/>
        <v>0.45474066971233212</v>
      </c>
    </row>
    <row r="59" spans="1:8" x14ac:dyDescent="0.25">
      <c r="A59">
        <v>7536</v>
      </c>
      <c r="B59">
        <v>6.66</v>
      </c>
      <c r="C59">
        <v>5.5679999999999996</v>
      </c>
      <c r="D59">
        <v>0.51700000000000002</v>
      </c>
      <c r="E59">
        <v>2.88</v>
      </c>
      <c r="G59">
        <f t="shared" si="1"/>
        <v>3.0983233552259999</v>
      </c>
      <c r="H59">
        <f t="shared" si="0"/>
        <v>0.46521371700090086</v>
      </c>
    </row>
    <row r="60" spans="1:8" x14ac:dyDescent="0.25">
      <c r="A60">
        <v>6536</v>
      </c>
      <c r="B60">
        <v>6.298</v>
      </c>
      <c r="C60">
        <v>5.3380000000000001</v>
      </c>
      <c r="D60">
        <v>0.501</v>
      </c>
      <c r="E60">
        <v>2.6749999999999998</v>
      </c>
      <c r="G60">
        <f t="shared" si="1"/>
        <v>2.8777829775102601</v>
      </c>
      <c r="H60">
        <f t="shared" si="0"/>
        <v>0.45693600786126709</v>
      </c>
    </row>
    <row r="61" spans="1:8" x14ac:dyDescent="0.25">
      <c r="A61">
        <v>5536</v>
      </c>
      <c r="B61">
        <v>6.2569999999999997</v>
      </c>
      <c r="C61">
        <v>5.3869999999999996</v>
      </c>
      <c r="D61">
        <v>0.501</v>
      </c>
      <c r="E61">
        <v>2.7010000000000001</v>
      </c>
      <c r="G61">
        <f t="shared" si="1"/>
        <v>2.9057539522449396</v>
      </c>
      <c r="H61">
        <f t="shared" si="0"/>
        <v>0.46440050379494002</v>
      </c>
    </row>
    <row r="62" spans="1:8" x14ac:dyDescent="0.25">
      <c r="A62">
        <v>4536</v>
      </c>
      <c r="B62">
        <v>5.9109999999999996</v>
      </c>
      <c r="C62">
        <v>5.1689999999999996</v>
      </c>
      <c r="D62">
        <v>0.48699999999999999</v>
      </c>
      <c r="E62">
        <v>2.516</v>
      </c>
      <c r="G62">
        <f t="shared" si="1"/>
        <v>2.7067297089404918</v>
      </c>
      <c r="H62">
        <f t="shared" si="0"/>
        <v>0.45791400929461884</v>
      </c>
    </row>
    <row r="63" spans="1:8" x14ac:dyDescent="0.25">
      <c r="A63">
        <v>3536</v>
      </c>
      <c r="B63">
        <v>5.8209999999999997</v>
      </c>
      <c r="C63">
        <v>5.2060000000000004</v>
      </c>
      <c r="D63">
        <v>0.48499999999999999</v>
      </c>
      <c r="E63">
        <v>2.524</v>
      </c>
      <c r="G63">
        <f t="shared" si="1"/>
        <v>2.7153361627050083</v>
      </c>
      <c r="H63">
        <f t="shared" si="0"/>
        <v>0.46647245536935378</v>
      </c>
    </row>
    <row r="64" spans="1:8" x14ac:dyDescent="0.25">
      <c r="A64">
        <v>2536</v>
      </c>
      <c r="B64">
        <v>5.5659999999999998</v>
      </c>
      <c r="C64">
        <v>5.0259999999999998</v>
      </c>
      <c r="D64">
        <v>0.47199999999999998</v>
      </c>
      <c r="E64">
        <v>2.3719999999999999</v>
      </c>
      <c r="G64">
        <f t="shared" si="1"/>
        <v>2.5518135411791918</v>
      </c>
      <c r="H64">
        <f t="shared" si="0"/>
        <v>0.4584645241069335</v>
      </c>
    </row>
    <row r="65" spans="1:8" x14ac:dyDescent="0.25">
      <c r="A65">
        <v>1536</v>
      </c>
      <c r="B65">
        <v>5.492</v>
      </c>
      <c r="C65">
        <v>5.0419999999999998</v>
      </c>
      <c r="D65">
        <v>0.46899999999999997</v>
      </c>
      <c r="E65">
        <v>2.3650000000000002</v>
      </c>
      <c r="G65">
        <f t="shared" si="1"/>
        <v>2.54428289413524</v>
      </c>
      <c r="H65">
        <f t="shared" si="0"/>
        <v>0.46327073818922798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9786-217F-4F7E-B1B2-2A9CD32FBFC0}">
  <dimension ref="A1:F65"/>
  <sheetViews>
    <sheetView topLeftCell="G1" zoomScaleNormal="100" workbookViewId="0">
      <selection activeCell="N5" sqref="N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21</v>
      </c>
    </row>
    <row r="2" spans="1:6" x14ac:dyDescent="0.25">
      <c r="F2">
        <f>MAX(E:E)</f>
        <v>2.657</v>
      </c>
    </row>
    <row r="3" spans="1:6" x14ac:dyDescent="0.25">
      <c r="A3">
        <v>63536</v>
      </c>
      <c r="B3">
        <v>11.042</v>
      </c>
      <c r="C3">
        <v>0.13100000000000001</v>
      </c>
      <c r="D3">
        <v>-4.0000000000000001E-3</v>
      </c>
      <c r="E3">
        <v>0</v>
      </c>
    </row>
    <row r="4" spans="1:6" x14ac:dyDescent="0.25">
      <c r="A4">
        <v>62536</v>
      </c>
      <c r="B4">
        <v>11.215</v>
      </c>
      <c r="C4">
        <v>0.27100000000000002</v>
      </c>
      <c r="D4">
        <v>5.8999999999999997E-2</v>
      </c>
      <c r="E4">
        <v>1.6E-2</v>
      </c>
    </row>
    <row r="5" spans="1:6" x14ac:dyDescent="0.25">
      <c r="A5">
        <v>61536</v>
      </c>
      <c r="B5">
        <v>11.206</v>
      </c>
      <c r="C5">
        <v>0.443</v>
      </c>
      <c r="D5">
        <v>0.13800000000000001</v>
      </c>
      <c r="E5">
        <v>6.0999999999999999E-2</v>
      </c>
    </row>
    <row r="6" spans="1:6" x14ac:dyDescent="0.25">
      <c r="A6">
        <v>60536</v>
      </c>
      <c r="B6">
        <v>11.194000000000001</v>
      </c>
      <c r="C6">
        <v>0.57799999999999996</v>
      </c>
      <c r="D6">
        <v>0.19700000000000001</v>
      </c>
      <c r="E6">
        <v>0.114</v>
      </c>
    </row>
    <row r="7" spans="1:6" x14ac:dyDescent="0.25">
      <c r="A7">
        <v>59536</v>
      </c>
      <c r="B7">
        <v>11.132</v>
      </c>
      <c r="C7">
        <v>0.71799999999999997</v>
      </c>
      <c r="D7">
        <v>0.25800000000000001</v>
      </c>
      <c r="E7">
        <v>0.185</v>
      </c>
    </row>
    <row r="8" spans="1:6" x14ac:dyDescent="0.25">
      <c r="A8">
        <v>58536</v>
      </c>
      <c r="B8">
        <v>11.058</v>
      </c>
      <c r="C8">
        <v>0.86099999999999999</v>
      </c>
      <c r="D8">
        <v>0.32</v>
      </c>
      <c r="E8">
        <v>0.27600000000000002</v>
      </c>
    </row>
    <row r="9" spans="1:6" x14ac:dyDescent="0.25">
      <c r="A9">
        <v>57536</v>
      </c>
      <c r="B9">
        <v>10.943</v>
      </c>
      <c r="C9">
        <v>0.997</v>
      </c>
      <c r="D9">
        <v>0.38100000000000001</v>
      </c>
      <c r="E9">
        <v>0.38</v>
      </c>
    </row>
    <row r="10" spans="1:6" x14ac:dyDescent="0.25">
      <c r="A10">
        <v>56536</v>
      </c>
      <c r="B10">
        <v>10.824</v>
      </c>
      <c r="C10">
        <v>1.1359999999999999</v>
      </c>
      <c r="D10">
        <v>0.44400000000000001</v>
      </c>
      <c r="E10">
        <v>0.505</v>
      </c>
    </row>
    <row r="11" spans="1:6" x14ac:dyDescent="0.25">
      <c r="A11">
        <v>55536</v>
      </c>
      <c r="B11">
        <v>10.705</v>
      </c>
      <c r="C11">
        <v>1.2549999999999999</v>
      </c>
      <c r="D11">
        <v>0.502</v>
      </c>
      <c r="E11">
        <v>0.63</v>
      </c>
    </row>
    <row r="12" spans="1:6" x14ac:dyDescent="0.25">
      <c r="A12">
        <v>54536</v>
      </c>
      <c r="B12">
        <v>10.573</v>
      </c>
      <c r="C12">
        <v>1.387</v>
      </c>
      <c r="D12">
        <v>0.55800000000000005</v>
      </c>
      <c r="E12">
        <v>0.77300000000000002</v>
      </c>
    </row>
    <row r="13" spans="1:6" x14ac:dyDescent="0.25">
      <c r="A13">
        <v>53536</v>
      </c>
      <c r="B13">
        <v>10.442</v>
      </c>
      <c r="C13">
        <v>1.514</v>
      </c>
      <c r="D13">
        <v>0.61099999999999999</v>
      </c>
      <c r="E13">
        <v>0.92600000000000005</v>
      </c>
    </row>
    <row r="14" spans="1:6" x14ac:dyDescent="0.25">
      <c r="A14">
        <v>52536</v>
      </c>
      <c r="B14">
        <v>10.281000000000001</v>
      </c>
      <c r="C14">
        <v>1.641</v>
      </c>
      <c r="D14">
        <v>0.66300000000000003</v>
      </c>
      <c r="E14">
        <v>1.0880000000000001</v>
      </c>
    </row>
    <row r="15" spans="1:6" x14ac:dyDescent="0.25">
      <c r="A15">
        <v>51536</v>
      </c>
      <c r="B15">
        <v>10.109</v>
      </c>
      <c r="C15">
        <v>1.756</v>
      </c>
      <c r="D15">
        <v>0.71099999999999997</v>
      </c>
      <c r="E15">
        <v>1.2490000000000001</v>
      </c>
    </row>
    <row r="16" spans="1:6" x14ac:dyDescent="0.25">
      <c r="A16">
        <v>50536</v>
      </c>
      <c r="B16">
        <v>9.9280000000000008</v>
      </c>
      <c r="C16">
        <v>1.8460000000000001</v>
      </c>
      <c r="D16">
        <v>0.75700000000000001</v>
      </c>
      <c r="E16">
        <v>1.3979999999999999</v>
      </c>
    </row>
    <row r="17" spans="1:5" x14ac:dyDescent="0.25">
      <c r="A17">
        <v>49536</v>
      </c>
      <c r="B17">
        <v>9.7430000000000003</v>
      </c>
      <c r="C17">
        <v>1.94</v>
      </c>
      <c r="D17">
        <v>0.8</v>
      </c>
      <c r="E17">
        <v>1.552</v>
      </c>
    </row>
    <row r="18" spans="1:5" x14ac:dyDescent="0.25">
      <c r="A18">
        <v>48536</v>
      </c>
      <c r="B18">
        <v>9.5370000000000008</v>
      </c>
      <c r="C18">
        <v>2.0270000000000001</v>
      </c>
      <c r="D18">
        <v>0.83899999999999997</v>
      </c>
      <c r="E18">
        <v>1.7</v>
      </c>
    </row>
    <row r="19" spans="1:5" x14ac:dyDescent="0.25">
      <c r="A19">
        <v>47536</v>
      </c>
      <c r="B19">
        <v>9.3439999999999994</v>
      </c>
      <c r="C19">
        <v>2.0920000000000001</v>
      </c>
      <c r="D19">
        <v>0.878</v>
      </c>
      <c r="E19">
        <v>1.8360000000000001</v>
      </c>
    </row>
    <row r="20" spans="1:5" x14ac:dyDescent="0.25">
      <c r="A20">
        <v>46536</v>
      </c>
      <c r="B20">
        <v>9.1219999999999999</v>
      </c>
      <c r="C20">
        <v>2.1459999999999999</v>
      </c>
      <c r="D20">
        <v>0.91300000000000003</v>
      </c>
      <c r="E20">
        <v>1.96</v>
      </c>
    </row>
    <row r="21" spans="1:5" x14ac:dyDescent="0.25">
      <c r="A21">
        <v>45536</v>
      </c>
      <c r="B21">
        <v>8.9169999999999998</v>
      </c>
      <c r="C21">
        <v>2.2109999999999999</v>
      </c>
      <c r="D21">
        <v>0.94399999999999995</v>
      </c>
      <c r="E21">
        <v>2.0880000000000001</v>
      </c>
    </row>
    <row r="22" spans="1:5" x14ac:dyDescent="0.25">
      <c r="A22">
        <v>44536</v>
      </c>
      <c r="B22">
        <v>8.7319999999999993</v>
      </c>
      <c r="C22">
        <v>2.2810000000000001</v>
      </c>
      <c r="D22">
        <v>0.97399999999999998</v>
      </c>
      <c r="E22">
        <v>2.222</v>
      </c>
    </row>
    <row r="23" spans="1:5" x14ac:dyDescent="0.25">
      <c r="A23">
        <v>43536</v>
      </c>
      <c r="B23">
        <v>8.4809999999999999</v>
      </c>
      <c r="C23">
        <v>2.359</v>
      </c>
      <c r="D23">
        <v>1.0009999999999999</v>
      </c>
      <c r="E23">
        <v>2.3610000000000002</v>
      </c>
    </row>
    <row r="24" spans="1:5" x14ac:dyDescent="0.25">
      <c r="A24">
        <v>42536</v>
      </c>
      <c r="B24">
        <v>8.3000000000000007</v>
      </c>
      <c r="C24">
        <v>2.3879999999999999</v>
      </c>
      <c r="D24">
        <v>1.026</v>
      </c>
      <c r="E24">
        <v>2.4500000000000002</v>
      </c>
    </row>
    <row r="25" spans="1:5" x14ac:dyDescent="0.25">
      <c r="A25">
        <v>41536</v>
      </c>
      <c r="B25">
        <v>8.0980000000000008</v>
      </c>
      <c r="C25">
        <v>2.4449999999999998</v>
      </c>
      <c r="D25">
        <v>1.0469999999999999</v>
      </c>
      <c r="E25">
        <v>2.56</v>
      </c>
    </row>
    <row r="26" spans="1:5" x14ac:dyDescent="0.25">
      <c r="A26" s="1">
        <v>40536</v>
      </c>
      <c r="B26" s="1">
        <v>7.8639999999999999</v>
      </c>
      <c r="C26" s="1">
        <v>2.4900000000000002</v>
      </c>
      <c r="D26" s="1">
        <v>1.0669999999999999</v>
      </c>
      <c r="E26" s="1">
        <v>2.657</v>
      </c>
    </row>
    <row r="27" spans="1:5" x14ac:dyDescent="0.25">
      <c r="A27">
        <v>39536</v>
      </c>
      <c r="B27">
        <v>7.5519999999999996</v>
      </c>
      <c r="C27">
        <v>2.4860000000000002</v>
      </c>
      <c r="D27">
        <v>1.0640000000000001</v>
      </c>
      <c r="E27">
        <v>2.6469999999999998</v>
      </c>
    </row>
    <row r="28" spans="1:5" x14ac:dyDescent="0.25">
      <c r="A28">
        <v>38536</v>
      </c>
      <c r="B28">
        <v>7.1689999999999996</v>
      </c>
      <c r="C28">
        <v>2.4529999999999998</v>
      </c>
      <c r="D28">
        <v>1.048</v>
      </c>
      <c r="E28">
        <v>2.5710000000000002</v>
      </c>
    </row>
    <row r="29" spans="1:5" x14ac:dyDescent="0.25">
      <c r="A29">
        <v>37536</v>
      </c>
      <c r="B29">
        <v>6.6429999999999998</v>
      </c>
      <c r="C29">
        <v>2.38</v>
      </c>
      <c r="D29">
        <v>1.014</v>
      </c>
      <c r="E29">
        <v>2.4129999999999998</v>
      </c>
    </row>
    <row r="30" spans="1:5" x14ac:dyDescent="0.25">
      <c r="A30">
        <v>36536</v>
      </c>
      <c r="B30">
        <v>6.31</v>
      </c>
      <c r="C30">
        <v>2.3340000000000001</v>
      </c>
      <c r="D30">
        <v>0.99299999999999999</v>
      </c>
      <c r="E30">
        <v>2.3180000000000001</v>
      </c>
    </row>
    <row r="31" spans="1:5" x14ac:dyDescent="0.25">
      <c r="A31">
        <v>35536</v>
      </c>
      <c r="B31">
        <v>5.9160000000000004</v>
      </c>
      <c r="C31">
        <v>2.2400000000000002</v>
      </c>
      <c r="D31">
        <v>0.95799999999999996</v>
      </c>
      <c r="E31">
        <v>2.1459999999999999</v>
      </c>
    </row>
    <row r="32" spans="1:5" x14ac:dyDescent="0.25">
      <c r="A32">
        <v>34536</v>
      </c>
      <c r="B32">
        <v>5.665</v>
      </c>
      <c r="C32">
        <v>2.1459999999999999</v>
      </c>
      <c r="D32">
        <v>0.93600000000000005</v>
      </c>
      <c r="E32">
        <v>2.0089999999999999</v>
      </c>
    </row>
    <row r="33" spans="1:5" x14ac:dyDescent="0.25">
      <c r="A33">
        <v>33536</v>
      </c>
      <c r="B33">
        <v>5.4020000000000001</v>
      </c>
      <c r="C33">
        <v>2.117</v>
      </c>
      <c r="D33">
        <v>0.90400000000000003</v>
      </c>
      <c r="E33">
        <v>1.9139999999999999</v>
      </c>
    </row>
    <row r="34" spans="1:5" x14ac:dyDescent="0.25">
      <c r="A34">
        <v>32536</v>
      </c>
      <c r="B34">
        <v>5.2409999999999997</v>
      </c>
      <c r="C34">
        <v>2.0960000000000001</v>
      </c>
      <c r="D34">
        <v>0.88</v>
      </c>
      <c r="E34">
        <v>1.845</v>
      </c>
    </row>
    <row r="35" spans="1:5" x14ac:dyDescent="0.25">
      <c r="A35">
        <v>31536</v>
      </c>
      <c r="B35">
        <v>5.101</v>
      </c>
      <c r="C35">
        <v>2.0310000000000001</v>
      </c>
      <c r="D35">
        <v>0.85</v>
      </c>
      <c r="E35">
        <v>1.726</v>
      </c>
    </row>
    <row r="36" spans="1:5" x14ac:dyDescent="0.25">
      <c r="A36">
        <v>30536</v>
      </c>
      <c r="B36">
        <v>5.04</v>
      </c>
      <c r="C36">
        <v>1.998</v>
      </c>
      <c r="D36">
        <v>0.82799999999999996</v>
      </c>
      <c r="E36">
        <v>1.655</v>
      </c>
    </row>
    <row r="37" spans="1:5" x14ac:dyDescent="0.25">
      <c r="A37">
        <v>29536</v>
      </c>
      <c r="B37">
        <v>4.9619999999999997</v>
      </c>
      <c r="C37">
        <v>1.9359999999999999</v>
      </c>
      <c r="D37">
        <v>0.80300000000000005</v>
      </c>
      <c r="E37">
        <v>1.5549999999999999</v>
      </c>
    </row>
    <row r="38" spans="1:5" x14ac:dyDescent="0.25">
      <c r="A38">
        <v>28536</v>
      </c>
      <c r="B38">
        <v>4.9210000000000003</v>
      </c>
      <c r="C38">
        <v>1.887</v>
      </c>
      <c r="D38">
        <v>0.78300000000000003</v>
      </c>
      <c r="E38">
        <v>1.4770000000000001</v>
      </c>
    </row>
    <row r="39" spans="1:5" x14ac:dyDescent="0.25">
      <c r="A39">
        <v>27536</v>
      </c>
      <c r="B39">
        <v>4.875</v>
      </c>
      <c r="C39">
        <v>1.8420000000000001</v>
      </c>
      <c r="D39">
        <v>0.76200000000000001</v>
      </c>
      <c r="E39">
        <v>1.403</v>
      </c>
    </row>
    <row r="40" spans="1:5" x14ac:dyDescent="0.25">
      <c r="A40">
        <v>26536</v>
      </c>
      <c r="B40">
        <v>4.8470000000000004</v>
      </c>
      <c r="C40">
        <v>1.7929999999999999</v>
      </c>
      <c r="D40">
        <v>0.74199999999999999</v>
      </c>
      <c r="E40">
        <v>1.331</v>
      </c>
    </row>
    <row r="41" spans="1:5" x14ac:dyDescent="0.25">
      <c r="A41">
        <v>25536</v>
      </c>
      <c r="B41">
        <v>4.8220000000000001</v>
      </c>
      <c r="C41">
        <v>1.752</v>
      </c>
      <c r="D41">
        <v>0.72299999999999998</v>
      </c>
      <c r="E41">
        <v>1.2669999999999999</v>
      </c>
    </row>
    <row r="42" spans="1:5" x14ac:dyDescent="0.25">
      <c r="A42">
        <v>24536</v>
      </c>
      <c r="B42">
        <v>4.7889999999999997</v>
      </c>
      <c r="C42">
        <v>1.7150000000000001</v>
      </c>
      <c r="D42">
        <v>0.70599999999999996</v>
      </c>
      <c r="E42">
        <v>1.2110000000000001</v>
      </c>
    </row>
    <row r="43" spans="1:5" x14ac:dyDescent="0.25">
      <c r="A43">
        <v>23536</v>
      </c>
      <c r="B43">
        <v>4.7729999999999997</v>
      </c>
      <c r="C43">
        <v>1.7030000000000001</v>
      </c>
      <c r="D43">
        <v>0.68899999999999995</v>
      </c>
      <c r="E43">
        <v>1.173</v>
      </c>
    </row>
    <row r="44" spans="1:5" x14ac:dyDescent="0.25">
      <c r="A44">
        <v>22536</v>
      </c>
      <c r="B44">
        <v>4.7519999999999998</v>
      </c>
      <c r="C44">
        <v>1.645</v>
      </c>
      <c r="D44">
        <v>0.67300000000000004</v>
      </c>
      <c r="E44">
        <v>1.107</v>
      </c>
    </row>
    <row r="45" spans="1:5" x14ac:dyDescent="0.25">
      <c r="A45">
        <v>21536</v>
      </c>
      <c r="B45">
        <v>4.7229999999999999</v>
      </c>
      <c r="C45">
        <v>1.6</v>
      </c>
      <c r="D45">
        <v>0.65700000000000003</v>
      </c>
      <c r="E45">
        <v>1.0509999999999999</v>
      </c>
    </row>
    <row r="46" spans="1:5" x14ac:dyDescent="0.25">
      <c r="A46">
        <v>20536</v>
      </c>
      <c r="B46">
        <v>4.7270000000000003</v>
      </c>
      <c r="C46">
        <v>1.5669999999999999</v>
      </c>
      <c r="D46">
        <v>0.64200000000000002</v>
      </c>
      <c r="E46">
        <v>1.0069999999999999</v>
      </c>
    </row>
    <row r="47" spans="1:5" x14ac:dyDescent="0.25">
      <c r="A47">
        <v>19536</v>
      </c>
      <c r="B47">
        <v>4.7439999999999998</v>
      </c>
      <c r="C47">
        <v>1.534</v>
      </c>
      <c r="D47">
        <v>0.628</v>
      </c>
      <c r="E47">
        <v>0.96399999999999997</v>
      </c>
    </row>
    <row r="48" spans="1:5" x14ac:dyDescent="0.25">
      <c r="A48">
        <v>18536</v>
      </c>
      <c r="B48">
        <v>4.6779999999999999</v>
      </c>
      <c r="C48">
        <v>1.502</v>
      </c>
      <c r="D48">
        <v>0.61499999999999999</v>
      </c>
      <c r="E48">
        <v>0.92400000000000004</v>
      </c>
    </row>
    <row r="49" spans="1:5" x14ac:dyDescent="0.25">
      <c r="A49">
        <v>17536</v>
      </c>
      <c r="B49">
        <v>4.6740000000000004</v>
      </c>
      <c r="C49">
        <v>1.4730000000000001</v>
      </c>
      <c r="D49">
        <v>0.60199999999999998</v>
      </c>
      <c r="E49">
        <v>0.88600000000000001</v>
      </c>
    </row>
    <row r="50" spans="1:5" x14ac:dyDescent="0.25">
      <c r="A50">
        <v>16536</v>
      </c>
      <c r="B50">
        <v>4.6619999999999999</v>
      </c>
      <c r="C50">
        <v>1.448</v>
      </c>
      <c r="D50">
        <v>0.58799999999999997</v>
      </c>
      <c r="E50">
        <v>0.85199999999999998</v>
      </c>
    </row>
    <row r="51" spans="1:5" x14ac:dyDescent="0.25">
      <c r="A51">
        <v>15536</v>
      </c>
      <c r="B51">
        <v>4.6580000000000004</v>
      </c>
      <c r="C51">
        <v>1.415</v>
      </c>
      <c r="D51">
        <v>0.57599999999999996</v>
      </c>
      <c r="E51">
        <v>0.81499999999999995</v>
      </c>
    </row>
    <row r="52" spans="1:5" x14ac:dyDescent="0.25">
      <c r="A52">
        <v>14536</v>
      </c>
      <c r="B52">
        <v>4.6449999999999996</v>
      </c>
      <c r="C52">
        <v>1.391</v>
      </c>
      <c r="D52">
        <v>0.56499999999999995</v>
      </c>
      <c r="E52">
        <v>0.78600000000000003</v>
      </c>
    </row>
    <row r="53" spans="1:5" x14ac:dyDescent="0.25">
      <c r="A53">
        <v>13536</v>
      </c>
      <c r="B53">
        <v>4.633</v>
      </c>
      <c r="C53">
        <v>1.37</v>
      </c>
      <c r="D53">
        <v>0.55400000000000005</v>
      </c>
      <c r="E53">
        <v>0.75900000000000001</v>
      </c>
    </row>
    <row r="54" spans="1:5" x14ac:dyDescent="0.25">
      <c r="A54">
        <v>12536</v>
      </c>
      <c r="B54">
        <v>4.6210000000000004</v>
      </c>
      <c r="C54">
        <v>1.3460000000000001</v>
      </c>
      <c r="D54">
        <v>0.54300000000000004</v>
      </c>
      <c r="E54">
        <v>0.73099999999999998</v>
      </c>
    </row>
    <row r="55" spans="1:5" x14ac:dyDescent="0.25">
      <c r="A55">
        <v>11536</v>
      </c>
      <c r="B55">
        <v>4.625</v>
      </c>
      <c r="C55">
        <v>1.325</v>
      </c>
      <c r="D55">
        <v>0.53300000000000003</v>
      </c>
      <c r="E55">
        <v>0.70599999999999996</v>
      </c>
    </row>
    <row r="56" spans="1:5" x14ac:dyDescent="0.25">
      <c r="A56">
        <v>10536</v>
      </c>
      <c r="B56">
        <v>4.6120000000000001</v>
      </c>
      <c r="C56">
        <v>1.296</v>
      </c>
      <c r="D56">
        <v>0.52200000000000002</v>
      </c>
      <c r="E56">
        <v>0.67700000000000005</v>
      </c>
    </row>
    <row r="57" spans="1:5" x14ac:dyDescent="0.25">
      <c r="A57">
        <v>9536</v>
      </c>
      <c r="B57">
        <v>4.5999999999999996</v>
      </c>
      <c r="C57">
        <v>1.272</v>
      </c>
      <c r="D57">
        <v>0.51300000000000001</v>
      </c>
      <c r="E57">
        <v>0.65200000000000002</v>
      </c>
    </row>
    <row r="58" spans="1:5" x14ac:dyDescent="0.25">
      <c r="A58">
        <v>8536</v>
      </c>
      <c r="B58">
        <v>4.6079999999999997</v>
      </c>
      <c r="C58">
        <v>1.26</v>
      </c>
      <c r="D58">
        <v>0.503</v>
      </c>
      <c r="E58">
        <v>0.63400000000000001</v>
      </c>
    </row>
    <row r="59" spans="1:5" x14ac:dyDescent="0.25">
      <c r="A59">
        <v>7536</v>
      </c>
      <c r="B59">
        <v>4.6040000000000001</v>
      </c>
      <c r="C59">
        <v>1.2390000000000001</v>
      </c>
      <c r="D59">
        <v>0.495</v>
      </c>
      <c r="E59">
        <v>0.61299999999999999</v>
      </c>
    </row>
    <row r="60" spans="1:5" x14ac:dyDescent="0.25">
      <c r="A60">
        <v>6536</v>
      </c>
      <c r="B60">
        <v>4.6120000000000001</v>
      </c>
      <c r="C60">
        <v>1.2230000000000001</v>
      </c>
      <c r="D60">
        <v>0.48499999999999999</v>
      </c>
      <c r="E60">
        <v>0.59399999999999997</v>
      </c>
    </row>
    <row r="61" spans="1:5" x14ac:dyDescent="0.25">
      <c r="A61">
        <v>5536</v>
      </c>
      <c r="B61">
        <v>4.5960000000000001</v>
      </c>
      <c r="C61">
        <v>1.194</v>
      </c>
      <c r="D61">
        <v>0.47599999999999998</v>
      </c>
      <c r="E61">
        <v>0.56899999999999995</v>
      </c>
    </row>
    <row r="62" spans="1:5" x14ac:dyDescent="0.25">
      <c r="A62">
        <v>4536</v>
      </c>
      <c r="B62">
        <v>4.6079999999999997</v>
      </c>
      <c r="C62">
        <v>1.177</v>
      </c>
      <c r="D62">
        <v>0.46700000000000003</v>
      </c>
      <c r="E62">
        <v>0.55000000000000004</v>
      </c>
    </row>
    <row r="63" spans="1:5" x14ac:dyDescent="0.25">
      <c r="A63">
        <v>3536</v>
      </c>
      <c r="B63">
        <v>4.6079999999999997</v>
      </c>
      <c r="C63">
        <v>1.153</v>
      </c>
      <c r="D63">
        <v>0.45900000000000002</v>
      </c>
      <c r="E63">
        <v>0.52900000000000003</v>
      </c>
    </row>
    <row r="64" spans="1:5" x14ac:dyDescent="0.25">
      <c r="A64">
        <v>2536</v>
      </c>
      <c r="B64">
        <v>4.6120000000000001</v>
      </c>
      <c r="C64">
        <v>1.1359999999999999</v>
      </c>
      <c r="D64">
        <v>0.44800000000000001</v>
      </c>
      <c r="E64">
        <v>0.50900000000000001</v>
      </c>
    </row>
    <row r="65" spans="1:5" x14ac:dyDescent="0.25">
      <c r="A65">
        <v>1536</v>
      </c>
      <c r="B65">
        <v>4.6449999999999996</v>
      </c>
      <c r="C65">
        <v>1.1160000000000001</v>
      </c>
      <c r="D65">
        <v>0.439</v>
      </c>
      <c r="E65">
        <v>0.49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07DE-DDC2-4CB2-AE2A-6C44B781B604}">
  <dimension ref="A1:E33"/>
  <sheetViews>
    <sheetView workbookViewId="0">
      <selection activeCell="L25" sqref="L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5">
      <c r="A2">
        <v>64536</v>
      </c>
      <c r="B2">
        <v>4.4480000000000004</v>
      </c>
      <c r="C2">
        <v>0.36899999999999999</v>
      </c>
      <c r="D2">
        <v>0.442</v>
      </c>
      <c r="E2">
        <v>0.16300000000000001</v>
      </c>
    </row>
    <row r="3" spans="1:5" x14ac:dyDescent="0.25">
      <c r="A3">
        <v>62536</v>
      </c>
      <c r="B3">
        <v>10.129</v>
      </c>
      <c r="C3">
        <v>0.127</v>
      </c>
      <c r="D3">
        <v>-7.0000000000000001E-3</v>
      </c>
      <c r="E3">
        <v>-1E-3</v>
      </c>
    </row>
    <row r="4" spans="1:5" x14ac:dyDescent="0.25">
      <c r="A4">
        <v>60536</v>
      </c>
      <c r="B4">
        <v>10.667999999999999</v>
      </c>
      <c r="C4">
        <v>0.33200000000000002</v>
      </c>
      <c r="D4">
        <v>0.35899999999999999</v>
      </c>
      <c r="E4">
        <v>0.11899999999999999</v>
      </c>
    </row>
    <row r="5" spans="1:5" x14ac:dyDescent="0.25">
      <c r="A5">
        <v>58536</v>
      </c>
      <c r="B5">
        <v>10.47</v>
      </c>
      <c r="C5">
        <v>0.53300000000000003</v>
      </c>
      <c r="D5">
        <v>0.70599999999999996</v>
      </c>
      <c r="E5">
        <v>0.377</v>
      </c>
    </row>
    <row r="6" spans="1:5" x14ac:dyDescent="0.25">
      <c r="A6">
        <v>56536</v>
      </c>
      <c r="B6">
        <v>9.99</v>
      </c>
      <c r="C6">
        <v>0.69299999999999995</v>
      </c>
      <c r="D6">
        <v>1.0249999999999999</v>
      </c>
      <c r="E6">
        <v>0.71</v>
      </c>
    </row>
    <row r="7" spans="1:5" x14ac:dyDescent="0.25">
      <c r="A7">
        <v>54536</v>
      </c>
      <c r="B7">
        <v>9.4179999999999993</v>
      </c>
      <c r="C7">
        <v>0.86099999999999999</v>
      </c>
      <c r="D7">
        <v>1.298</v>
      </c>
      <c r="E7">
        <v>1.1180000000000001</v>
      </c>
    </row>
    <row r="8" spans="1:5" x14ac:dyDescent="0.25">
      <c r="A8">
        <v>52536</v>
      </c>
      <c r="B8">
        <v>8.7520000000000007</v>
      </c>
      <c r="C8">
        <v>0.98399999999999999</v>
      </c>
      <c r="D8">
        <v>1.512</v>
      </c>
      <c r="E8">
        <v>1.4890000000000001</v>
      </c>
    </row>
    <row r="9" spans="1:5" x14ac:dyDescent="0.25">
      <c r="A9">
        <v>50536</v>
      </c>
      <c r="B9">
        <v>8.0410000000000004</v>
      </c>
      <c r="C9">
        <v>1.0589999999999999</v>
      </c>
      <c r="D9">
        <v>1.6659999999999999</v>
      </c>
      <c r="E9">
        <v>1.764</v>
      </c>
    </row>
    <row r="10" spans="1:5" x14ac:dyDescent="0.25">
      <c r="A10">
        <v>48536</v>
      </c>
      <c r="B10">
        <v>7.3579999999999997</v>
      </c>
      <c r="C10">
        <v>1.1200000000000001</v>
      </c>
      <c r="D10">
        <v>1.7789999999999999</v>
      </c>
      <c r="E10">
        <v>1.9930000000000001</v>
      </c>
    </row>
    <row r="11" spans="1:5" x14ac:dyDescent="0.25">
      <c r="A11">
        <v>46536</v>
      </c>
      <c r="B11">
        <v>6.298</v>
      </c>
      <c r="C11">
        <v>1.083</v>
      </c>
      <c r="D11">
        <v>1.7090000000000001</v>
      </c>
      <c r="E11">
        <v>1.851</v>
      </c>
    </row>
    <row r="12" spans="1:5" x14ac:dyDescent="0.25">
      <c r="A12">
        <v>44536</v>
      </c>
      <c r="B12">
        <v>5.431</v>
      </c>
      <c r="C12">
        <v>0.95599999999999996</v>
      </c>
      <c r="D12">
        <v>1.544</v>
      </c>
      <c r="E12">
        <v>1.4750000000000001</v>
      </c>
    </row>
    <row r="13" spans="1:5" x14ac:dyDescent="0.25">
      <c r="A13">
        <v>42536</v>
      </c>
      <c r="B13">
        <v>4.9740000000000002</v>
      </c>
      <c r="C13">
        <v>0.89</v>
      </c>
      <c r="D13">
        <v>1.369</v>
      </c>
      <c r="E13">
        <v>1.2190000000000001</v>
      </c>
    </row>
    <row r="14" spans="1:5" x14ac:dyDescent="0.25">
      <c r="A14">
        <v>40536</v>
      </c>
      <c r="B14">
        <v>4.8179999999999996</v>
      </c>
      <c r="C14">
        <v>0.82399999999999995</v>
      </c>
      <c r="D14">
        <v>1.2529999999999999</v>
      </c>
      <c r="E14">
        <v>1.0329999999999999</v>
      </c>
    </row>
    <row r="15" spans="1:5" x14ac:dyDescent="0.25">
      <c r="A15">
        <v>38536</v>
      </c>
      <c r="B15">
        <v>4.7359999999999998</v>
      </c>
      <c r="C15">
        <v>0.77100000000000002</v>
      </c>
      <c r="D15">
        <v>1.1539999999999999</v>
      </c>
      <c r="E15">
        <v>0.89</v>
      </c>
    </row>
    <row r="16" spans="1:5" x14ac:dyDescent="0.25">
      <c r="A16">
        <v>36536</v>
      </c>
      <c r="B16">
        <v>4.6779999999999999</v>
      </c>
      <c r="C16">
        <v>0.72199999999999998</v>
      </c>
      <c r="D16">
        <v>1.069</v>
      </c>
      <c r="E16">
        <v>0.77200000000000002</v>
      </c>
    </row>
    <row r="17" spans="1:5" x14ac:dyDescent="0.25">
      <c r="A17">
        <v>34536</v>
      </c>
      <c r="B17">
        <v>4.6449999999999996</v>
      </c>
      <c r="C17">
        <v>0.68899999999999995</v>
      </c>
      <c r="D17">
        <v>0.99399999999999999</v>
      </c>
      <c r="E17">
        <v>0.68500000000000005</v>
      </c>
    </row>
    <row r="18" spans="1:5" x14ac:dyDescent="0.25">
      <c r="A18">
        <v>32536</v>
      </c>
      <c r="B18">
        <v>4.5960000000000001</v>
      </c>
      <c r="C18">
        <v>0.63200000000000001</v>
      </c>
      <c r="D18">
        <v>0.92900000000000005</v>
      </c>
      <c r="E18">
        <v>0.58699999999999997</v>
      </c>
    </row>
    <row r="19" spans="1:5" x14ac:dyDescent="0.25">
      <c r="A19">
        <v>30536</v>
      </c>
      <c r="B19">
        <v>4.5839999999999996</v>
      </c>
      <c r="C19">
        <v>0.61499999999999999</v>
      </c>
      <c r="D19">
        <v>0.872</v>
      </c>
      <c r="E19">
        <v>0.53700000000000003</v>
      </c>
    </row>
    <row r="20" spans="1:5" x14ac:dyDescent="0.25">
      <c r="A20">
        <v>28536</v>
      </c>
      <c r="B20">
        <v>4.5430000000000001</v>
      </c>
      <c r="C20">
        <v>0.59499999999999997</v>
      </c>
      <c r="D20">
        <v>0.82</v>
      </c>
      <c r="E20">
        <v>0.48799999999999999</v>
      </c>
    </row>
    <row r="21" spans="1:5" x14ac:dyDescent="0.25">
      <c r="A21">
        <v>26536</v>
      </c>
      <c r="B21">
        <v>4.5339999999999998</v>
      </c>
      <c r="C21">
        <v>0.55800000000000005</v>
      </c>
      <c r="D21">
        <v>0.77600000000000002</v>
      </c>
      <c r="E21">
        <v>0.433</v>
      </c>
    </row>
    <row r="22" spans="1:5" x14ac:dyDescent="0.25">
      <c r="A22">
        <v>24536</v>
      </c>
      <c r="B22">
        <v>4.5179999999999998</v>
      </c>
      <c r="C22">
        <v>0.53700000000000003</v>
      </c>
      <c r="D22">
        <v>0.73499999999999999</v>
      </c>
      <c r="E22">
        <v>0.39500000000000002</v>
      </c>
    </row>
    <row r="23" spans="1:5" x14ac:dyDescent="0.25">
      <c r="A23">
        <v>22536</v>
      </c>
      <c r="B23">
        <v>4.5010000000000003</v>
      </c>
      <c r="C23">
        <v>0.50900000000000001</v>
      </c>
      <c r="D23">
        <v>0.69899999999999995</v>
      </c>
      <c r="E23">
        <v>0.35599999999999998</v>
      </c>
    </row>
    <row r="24" spans="1:5" x14ac:dyDescent="0.25">
      <c r="A24">
        <v>20536</v>
      </c>
      <c r="B24">
        <v>4.4930000000000003</v>
      </c>
      <c r="C24">
        <v>0.505</v>
      </c>
      <c r="D24">
        <v>0.66700000000000004</v>
      </c>
      <c r="E24">
        <v>0.33600000000000002</v>
      </c>
    </row>
    <row r="25" spans="1:5" x14ac:dyDescent="0.25">
      <c r="A25">
        <v>18536</v>
      </c>
      <c r="B25">
        <v>4.4729999999999999</v>
      </c>
      <c r="C25">
        <v>0.5</v>
      </c>
      <c r="D25">
        <v>0.63600000000000001</v>
      </c>
      <c r="E25">
        <v>0.318</v>
      </c>
    </row>
    <row r="26" spans="1:5" x14ac:dyDescent="0.25">
      <c r="A26">
        <v>16536</v>
      </c>
      <c r="B26">
        <v>4.46</v>
      </c>
      <c r="C26">
        <v>0.46800000000000003</v>
      </c>
      <c r="D26">
        <v>0.60899999999999999</v>
      </c>
      <c r="E26">
        <v>0.28499999999999998</v>
      </c>
    </row>
    <row r="27" spans="1:5" x14ac:dyDescent="0.25">
      <c r="A27">
        <v>14536</v>
      </c>
      <c r="B27">
        <v>4.46</v>
      </c>
      <c r="C27">
        <v>0.44700000000000001</v>
      </c>
      <c r="D27">
        <v>0.58299999999999996</v>
      </c>
      <c r="E27">
        <v>0.26</v>
      </c>
    </row>
    <row r="28" spans="1:5" x14ac:dyDescent="0.25">
      <c r="A28">
        <v>12536</v>
      </c>
      <c r="B28">
        <v>4.4320000000000004</v>
      </c>
      <c r="C28">
        <v>0.435</v>
      </c>
      <c r="D28">
        <v>0.55900000000000005</v>
      </c>
      <c r="E28">
        <v>0.24299999999999999</v>
      </c>
    </row>
    <row r="29" spans="1:5" x14ac:dyDescent="0.25">
      <c r="A29">
        <v>10536</v>
      </c>
      <c r="B29">
        <v>4.4400000000000004</v>
      </c>
      <c r="C29">
        <v>0.41799999999999998</v>
      </c>
      <c r="D29">
        <v>0.53800000000000003</v>
      </c>
      <c r="E29">
        <v>0.22500000000000001</v>
      </c>
    </row>
    <row r="30" spans="1:5" x14ac:dyDescent="0.25">
      <c r="A30">
        <v>8536</v>
      </c>
      <c r="B30">
        <v>4.4189999999999996</v>
      </c>
      <c r="C30">
        <v>0.41</v>
      </c>
      <c r="D30">
        <v>0.51800000000000002</v>
      </c>
      <c r="E30">
        <v>0.21299999999999999</v>
      </c>
    </row>
    <row r="31" spans="1:5" x14ac:dyDescent="0.25">
      <c r="A31">
        <v>6536</v>
      </c>
      <c r="B31">
        <v>4.423</v>
      </c>
      <c r="C31">
        <v>0.40200000000000002</v>
      </c>
      <c r="D31">
        <v>0.499</v>
      </c>
      <c r="E31">
        <v>0.20100000000000001</v>
      </c>
    </row>
    <row r="32" spans="1:5" x14ac:dyDescent="0.25">
      <c r="A32">
        <v>4536</v>
      </c>
      <c r="B32">
        <v>4.4189999999999996</v>
      </c>
      <c r="C32">
        <v>0.40200000000000002</v>
      </c>
      <c r="D32">
        <v>0.48099999999999998</v>
      </c>
      <c r="E32">
        <v>0.193</v>
      </c>
    </row>
    <row r="33" spans="1:5" x14ac:dyDescent="0.25">
      <c r="A33">
        <v>2536</v>
      </c>
      <c r="B33">
        <v>4.4269999999999996</v>
      </c>
      <c r="C33">
        <v>0.377</v>
      </c>
      <c r="D33">
        <v>0.46200000000000002</v>
      </c>
      <c r="E33">
        <v>0.17399999999999999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DA4C-3787-4293-9638-544A0669DA5E}">
  <dimension ref="A1:F3"/>
  <sheetViews>
    <sheetView tabSelected="1" zoomScale="163" workbookViewId="0">
      <selection activeCell="C25" sqref="C24:C25"/>
    </sheetView>
  </sheetViews>
  <sheetFormatPr defaultRowHeight="15" x14ac:dyDescent="0.25"/>
  <cols>
    <col min="1" max="1" width="16.85546875" customWidth="1"/>
  </cols>
  <sheetData>
    <row r="1" spans="1:6" x14ac:dyDescent="0.25">
      <c r="B1" t="s">
        <v>14</v>
      </c>
      <c r="C1" t="s">
        <v>13</v>
      </c>
      <c r="D1" t="s">
        <v>12</v>
      </c>
      <c r="E1" t="s">
        <v>11</v>
      </c>
      <c r="F1" t="s">
        <v>10</v>
      </c>
    </row>
    <row r="2" spans="1:6" x14ac:dyDescent="0.25">
      <c r="A2" t="s">
        <v>32</v>
      </c>
      <c r="B2">
        <v>1.6</v>
      </c>
      <c r="C2">
        <v>3.5</v>
      </c>
      <c r="D2">
        <v>4</v>
      </c>
      <c r="E2">
        <v>0.4</v>
      </c>
      <c r="F2">
        <v>0.3</v>
      </c>
    </row>
    <row r="3" spans="1:6" x14ac:dyDescent="0.25">
      <c r="A3" t="s">
        <v>33</v>
      </c>
      <c r="B3">
        <v>1.3</v>
      </c>
      <c r="C3">
        <v>3</v>
      </c>
      <c r="D3">
        <v>4</v>
      </c>
      <c r="E3">
        <v>0.23</v>
      </c>
      <c r="F3">
        <v>0.14000000000000001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37A2-602C-4825-B48E-39368789826D}">
  <dimension ref="A1:I65"/>
  <sheetViews>
    <sheetView topLeftCell="D1" zoomScale="97" zoomScaleNormal="70" workbookViewId="0">
      <selection activeCell="L16" sqref="L16"/>
    </sheetView>
  </sheetViews>
  <sheetFormatPr defaultRowHeight="15" x14ac:dyDescent="0.25"/>
  <sheetData>
    <row r="1" spans="1:6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3" spans="1:6" x14ac:dyDescent="0.25">
      <c r="A3">
        <v>63536</v>
      </c>
      <c r="B3">
        <v>1.4103319999999999</v>
      </c>
      <c r="C3">
        <v>2.3525309999999999</v>
      </c>
      <c r="D3">
        <v>-1.3100000000000001E-4</v>
      </c>
      <c r="E3">
        <v>-4.9200000000000003E-4</v>
      </c>
      <c r="F3">
        <v>-9.1700000000000006E-4</v>
      </c>
    </row>
    <row r="4" spans="1:6" x14ac:dyDescent="0.25">
      <c r="A4">
        <v>62536</v>
      </c>
      <c r="B4">
        <v>1.3922999999999999</v>
      </c>
      <c r="C4">
        <v>2.3418299999999999</v>
      </c>
      <c r="D4">
        <v>4.4850000000000003E-3</v>
      </c>
      <c r="E4">
        <v>1.8654999999999998E-2</v>
      </c>
      <c r="F4">
        <v>3.5520000000000003E-2</v>
      </c>
    </row>
    <row r="5" spans="1:6" x14ac:dyDescent="0.25">
      <c r="A5">
        <v>61536</v>
      </c>
      <c r="B5">
        <v>1.3971959999999999</v>
      </c>
      <c r="C5">
        <v>2.331153</v>
      </c>
      <c r="D5">
        <v>2.3604E-2</v>
      </c>
      <c r="E5">
        <v>7.2479999999999989E-2</v>
      </c>
      <c r="F5">
        <v>0.14285900000000001</v>
      </c>
    </row>
    <row r="6" spans="1:6" x14ac:dyDescent="0.25">
      <c r="A6">
        <v>60536</v>
      </c>
      <c r="B6">
        <v>1.3987259999999999</v>
      </c>
      <c r="C6">
        <v>2.3398219999999998</v>
      </c>
      <c r="D6">
        <v>4.1382000000000002E-2</v>
      </c>
      <c r="E6">
        <v>0.13627600000000001</v>
      </c>
      <c r="F6">
        <v>0.286192</v>
      </c>
    </row>
    <row r="7" spans="1:6" x14ac:dyDescent="0.25">
      <c r="A7">
        <v>59536</v>
      </c>
      <c r="B7">
        <v>1.3987259999999999</v>
      </c>
      <c r="C7">
        <v>2.331153</v>
      </c>
      <c r="D7">
        <v>6.4677999999999999E-2</v>
      </c>
      <c r="E7">
        <v>0.22458</v>
      </c>
      <c r="F7">
        <v>0.47724900000000003</v>
      </c>
    </row>
    <row r="8" spans="1:6" x14ac:dyDescent="0.25">
      <c r="A8">
        <v>58536</v>
      </c>
      <c r="B8">
        <v>1.3971959999999999</v>
      </c>
      <c r="C8">
        <v>2.3371650000000002</v>
      </c>
      <c r="D8">
        <v>9.3420000000000003E-2</v>
      </c>
      <c r="E8">
        <v>0.33285999999999999</v>
      </c>
      <c r="F8">
        <v>0.73167599999999999</v>
      </c>
    </row>
    <row r="9" spans="1:6" x14ac:dyDescent="0.25">
      <c r="A9">
        <v>57536</v>
      </c>
      <c r="B9">
        <v>1.4011739999999999</v>
      </c>
      <c r="C9">
        <v>2.3438379999999999</v>
      </c>
      <c r="D9">
        <v>0.12904199999999999</v>
      </c>
      <c r="E9">
        <v>0.46585699999999997</v>
      </c>
      <c r="F9">
        <v>0.98180299999999998</v>
      </c>
    </row>
    <row r="10" spans="1:6" x14ac:dyDescent="0.25">
      <c r="A10">
        <v>56536</v>
      </c>
      <c r="B10">
        <v>1.4057529999999998</v>
      </c>
      <c r="C10">
        <v>2.3411729999999999</v>
      </c>
      <c r="D10">
        <v>0.172484</v>
      </c>
      <c r="E10">
        <v>0.63126000000000004</v>
      </c>
      <c r="F10">
        <v>1.3224960000000001</v>
      </c>
    </row>
    <row r="11" spans="1:6" x14ac:dyDescent="0.25">
      <c r="A11">
        <v>55536</v>
      </c>
      <c r="B11">
        <v>1.4011739999999999</v>
      </c>
      <c r="C11">
        <v>2.3451810000000002</v>
      </c>
      <c r="D11">
        <v>0.220383</v>
      </c>
      <c r="E11">
        <v>0.81081999999999987</v>
      </c>
      <c r="F11">
        <v>1.645718</v>
      </c>
    </row>
    <row r="12" spans="1:6" x14ac:dyDescent="0.25">
      <c r="A12">
        <v>54536</v>
      </c>
      <c r="B12">
        <v>1.402398</v>
      </c>
      <c r="C12">
        <v>2.3438379999999999</v>
      </c>
      <c r="D12">
        <v>0.272866</v>
      </c>
      <c r="E12">
        <v>1.00288</v>
      </c>
      <c r="F12">
        <v>2.0491390000000003</v>
      </c>
    </row>
    <row r="13" spans="1:6" x14ac:dyDescent="0.25">
      <c r="A13">
        <v>53536</v>
      </c>
      <c r="B13">
        <v>1.412496</v>
      </c>
      <c r="C13">
        <v>2.3458459999999999</v>
      </c>
      <c r="D13">
        <v>0.331625</v>
      </c>
      <c r="E13">
        <v>1.219884</v>
      </c>
      <c r="F13">
        <v>2.2655609999999999</v>
      </c>
    </row>
    <row r="14" spans="1:6" x14ac:dyDescent="0.25">
      <c r="A14">
        <v>52536</v>
      </c>
      <c r="B14">
        <v>1.4036219999999999</v>
      </c>
      <c r="C14">
        <v>2.3478539999999999</v>
      </c>
      <c r="D14">
        <v>0.39782400000000001</v>
      </c>
      <c r="E14">
        <v>1.4930239999999999</v>
      </c>
      <c r="F14">
        <v>2.686544</v>
      </c>
    </row>
    <row r="15" spans="1:6" x14ac:dyDescent="0.25">
      <c r="A15">
        <v>51536</v>
      </c>
      <c r="B15">
        <v>1.4060699999999999</v>
      </c>
      <c r="C15">
        <v>2.3563879999999999</v>
      </c>
      <c r="D15">
        <v>0.45759</v>
      </c>
      <c r="E15">
        <v>1.706734</v>
      </c>
      <c r="F15">
        <v>2.865021</v>
      </c>
    </row>
    <row r="16" spans="1:6" x14ac:dyDescent="0.25">
      <c r="A16">
        <v>50536</v>
      </c>
      <c r="B16">
        <v>1.3987259999999999</v>
      </c>
      <c r="C16">
        <v>2.3365</v>
      </c>
      <c r="D16">
        <v>0.53821699999999995</v>
      </c>
      <c r="E16">
        <v>1.9273750000000001</v>
      </c>
      <c r="F16">
        <v>3.1878379999999997</v>
      </c>
    </row>
    <row r="17" spans="1:9" x14ac:dyDescent="0.25">
      <c r="A17">
        <v>49536</v>
      </c>
      <c r="B17">
        <v>1.4097420000000001</v>
      </c>
      <c r="C17">
        <v>2.355702</v>
      </c>
      <c r="D17">
        <v>0.61916400000000005</v>
      </c>
      <c r="E17">
        <v>2.2048100000000002</v>
      </c>
      <c r="F17">
        <v>3.0194490000000003</v>
      </c>
      <c r="H17" t="s">
        <v>17</v>
      </c>
      <c r="I17" t="s">
        <v>20</v>
      </c>
    </row>
    <row r="18" spans="1:9" x14ac:dyDescent="0.25">
      <c r="A18">
        <v>48536</v>
      </c>
      <c r="B18">
        <v>1.412496</v>
      </c>
      <c r="C18">
        <v>2.3577059999999999</v>
      </c>
      <c r="D18">
        <v>0.70408000000000004</v>
      </c>
      <c r="E18">
        <v>2.4802399999999998</v>
      </c>
      <c r="F18">
        <v>3.126188</v>
      </c>
      <c r="H18" t="s">
        <v>18</v>
      </c>
      <c r="I18" t="s">
        <v>19</v>
      </c>
    </row>
    <row r="19" spans="1:9" x14ac:dyDescent="0.25">
      <c r="A19">
        <v>47536</v>
      </c>
      <c r="B19">
        <v>1.4103199999999998</v>
      </c>
      <c r="C19">
        <v>2.3694999999999999</v>
      </c>
      <c r="D19">
        <v>0.79267200000000004</v>
      </c>
      <c r="E19">
        <v>2.7338050000000003</v>
      </c>
      <c r="F19">
        <v>2.6671519999999997</v>
      </c>
    </row>
    <row r="20" spans="1:9" x14ac:dyDescent="0.25">
      <c r="A20">
        <v>46536</v>
      </c>
      <c r="B20">
        <v>1.41154</v>
      </c>
      <c r="C20">
        <v>2.3675000000000002</v>
      </c>
      <c r="D20">
        <v>0.89423600000000003</v>
      </c>
      <c r="E20">
        <v>3.033919</v>
      </c>
      <c r="F20">
        <v>2.5858690000000002</v>
      </c>
    </row>
    <row r="21" spans="1:9" x14ac:dyDescent="0.25">
      <c r="A21">
        <v>45536</v>
      </c>
      <c r="B21">
        <v>1.4176399999999998</v>
      </c>
      <c r="C21">
        <v>2.3919999999999999</v>
      </c>
      <c r="D21">
        <v>0.99726999999999999</v>
      </c>
      <c r="E21">
        <v>3.2415600000000002</v>
      </c>
      <c r="F21">
        <v>2.0253700000000001</v>
      </c>
    </row>
    <row r="22" spans="1:9" x14ac:dyDescent="0.25">
      <c r="A22">
        <v>44536</v>
      </c>
      <c r="B22">
        <v>1.429408</v>
      </c>
      <c r="C22">
        <v>2.4233370000000001</v>
      </c>
      <c r="D22">
        <v>1.0995980000000001</v>
      </c>
      <c r="E22">
        <v>3.5263800000000001</v>
      </c>
      <c r="F22">
        <v>1.0866900000000002</v>
      </c>
    </row>
    <row r="23" spans="1:9" x14ac:dyDescent="0.25">
      <c r="A23">
        <v>43536</v>
      </c>
      <c r="B23">
        <v>1.4371290000000001</v>
      </c>
      <c r="C23">
        <v>2.4535</v>
      </c>
      <c r="D23">
        <v>1.2065760000000001</v>
      </c>
      <c r="E23">
        <v>3.7443659999999999</v>
      </c>
      <c r="F23">
        <v>1.014645</v>
      </c>
    </row>
    <row r="24" spans="1:9" x14ac:dyDescent="0.25">
      <c r="A24">
        <v>42536</v>
      </c>
      <c r="B24">
        <v>1.4460040000000001</v>
      </c>
      <c r="C24">
        <v>2.485519</v>
      </c>
      <c r="D24">
        <v>1.330095</v>
      </c>
      <c r="E24">
        <v>3.8897029999999999</v>
      </c>
      <c r="F24">
        <v>1.1502749999999999</v>
      </c>
    </row>
    <row r="25" spans="1:9" x14ac:dyDescent="0.25">
      <c r="A25">
        <v>41536</v>
      </c>
      <c r="B25">
        <v>1.4636049999999998</v>
      </c>
      <c r="C25">
        <v>2.5806360000000002</v>
      </c>
      <c r="D25">
        <v>1.446375</v>
      </c>
      <c r="E25">
        <v>3.9862679999999999</v>
      </c>
      <c r="F25">
        <v>0.84853600000000007</v>
      </c>
    </row>
    <row r="26" spans="1:9" x14ac:dyDescent="0.25">
      <c r="A26">
        <v>40536</v>
      </c>
      <c r="B26">
        <v>1.4714699999999998</v>
      </c>
      <c r="C26">
        <v>2.4008180000000001</v>
      </c>
      <c r="D26">
        <v>1.565564</v>
      </c>
      <c r="E26">
        <v>4.0339200000000002</v>
      </c>
      <c r="F26">
        <v>0.85178799999999999</v>
      </c>
    </row>
    <row r="27" spans="1:9" x14ac:dyDescent="0.25">
      <c r="A27">
        <v>39536</v>
      </c>
      <c r="B27">
        <v>1.4732830000000003</v>
      </c>
      <c r="C27">
        <v>2.8520050000000001</v>
      </c>
      <c r="D27">
        <v>1.702358</v>
      </c>
      <c r="E27">
        <v>3.9579089999999999</v>
      </c>
      <c r="F27">
        <v>0.71101999999999999</v>
      </c>
    </row>
    <row r="28" spans="1:9" x14ac:dyDescent="0.25">
      <c r="A28">
        <v>38536</v>
      </c>
      <c r="B28">
        <v>1.4447880000000002</v>
      </c>
      <c r="C28">
        <v>2.981433</v>
      </c>
      <c r="D28">
        <v>1.8204039999999999</v>
      </c>
      <c r="E28">
        <v>3.9173109999999998</v>
      </c>
      <c r="F28">
        <v>0.70848</v>
      </c>
    </row>
    <row r="29" spans="1:9" x14ac:dyDescent="0.25">
      <c r="A29">
        <v>37536</v>
      </c>
      <c r="B29">
        <v>1.3808639999999999</v>
      </c>
      <c r="C29">
        <v>3.2322899999999999</v>
      </c>
      <c r="D29">
        <v>1.9550240000000001</v>
      </c>
      <c r="E29">
        <v>3.7515800000000001</v>
      </c>
      <c r="F29">
        <v>0.62729999999999997</v>
      </c>
    </row>
    <row r="30" spans="1:9" x14ac:dyDescent="0.25">
      <c r="A30">
        <v>36536</v>
      </c>
      <c r="B30">
        <v>1.3453309999999998</v>
      </c>
      <c r="C30">
        <v>3.3212799999999998</v>
      </c>
      <c r="D30">
        <v>2.0836199999999998</v>
      </c>
      <c r="E30">
        <v>3.609216</v>
      </c>
      <c r="F30">
        <v>0.59928000000000003</v>
      </c>
    </row>
    <row r="31" spans="1:9" x14ac:dyDescent="0.25">
      <c r="A31">
        <v>35536</v>
      </c>
      <c r="B31">
        <v>1.270308</v>
      </c>
      <c r="C31">
        <v>3.6375000000000002</v>
      </c>
      <c r="D31">
        <v>2.2166549999999998</v>
      </c>
      <c r="E31">
        <v>3.3944800000000002</v>
      </c>
      <c r="F31">
        <v>0.54367200000000004</v>
      </c>
    </row>
    <row r="32" spans="1:9" x14ac:dyDescent="0.25">
      <c r="A32">
        <v>34536</v>
      </c>
      <c r="B32">
        <v>1.2287969999999999</v>
      </c>
      <c r="C32">
        <v>3.6883080000000001</v>
      </c>
      <c r="D32">
        <v>2.3455460000000001</v>
      </c>
      <c r="E32">
        <v>3.2465690000000005</v>
      </c>
      <c r="F32">
        <v>0.52550399999999997</v>
      </c>
    </row>
    <row r="33" spans="1:6" x14ac:dyDescent="0.25">
      <c r="A33">
        <v>33536</v>
      </c>
      <c r="B33">
        <v>1.154223</v>
      </c>
      <c r="C33">
        <v>3.9667319999999999</v>
      </c>
      <c r="D33">
        <v>2.4716939999999998</v>
      </c>
      <c r="E33">
        <v>3.0111479999999995</v>
      </c>
      <c r="F33">
        <v>0.48216000000000003</v>
      </c>
    </row>
    <row r="34" spans="1:6" x14ac:dyDescent="0.25">
      <c r="A34">
        <v>32536</v>
      </c>
      <c r="B34">
        <v>1.124417</v>
      </c>
      <c r="C34">
        <v>3.9588100000000002</v>
      </c>
      <c r="D34">
        <v>2.6310500000000001</v>
      </c>
      <c r="E34">
        <v>2.866765</v>
      </c>
      <c r="F34">
        <v>0.46192699999999998</v>
      </c>
    </row>
    <row r="35" spans="1:6" x14ac:dyDescent="0.25">
      <c r="A35">
        <v>31536</v>
      </c>
      <c r="B35">
        <v>1.0582100000000001</v>
      </c>
      <c r="C35">
        <v>4.1889539999999998</v>
      </c>
      <c r="D35">
        <v>2.7426849999999998</v>
      </c>
      <c r="E35">
        <v>2.6582220000000003</v>
      </c>
      <c r="F35">
        <v>0.43144499999999997</v>
      </c>
    </row>
    <row r="36" spans="1:6" x14ac:dyDescent="0.25">
      <c r="A36">
        <v>30536</v>
      </c>
      <c r="B36">
        <v>1.0319449999999999</v>
      </c>
      <c r="C36">
        <v>4.1291250000000002</v>
      </c>
      <c r="D36">
        <v>2.8608319999999998</v>
      </c>
      <c r="E36">
        <v>2.544918</v>
      </c>
      <c r="F36">
        <v>0.41558199999999995</v>
      </c>
    </row>
    <row r="37" spans="1:6" x14ac:dyDescent="0.25">
      <c r="A37">
        <v>29536</v>
      </c>
      <c r="B37">
        <v>0.96239999999999992</v>
      </c>
      <c r="C37">
        <v>4.2605199999999996</v>
      </c>
      <c r="D37">
        <v>2.9677340000000001</v>
      </c>
      <c r="E37">
        <v>2.3809049999999998</v>
      </c>
      <c r="F37">
        <v>0.38281399999999999</v>
      </c>
    </row>
    <row r="38" spans="1:6" x14ac:dyDescent="0.25">
      <c r="A38">
        <v>28536</v>
      </c>
      <c r="B38">
        <v>0.92815800000000004</v>
      </c>
      <c r="C38">
        <v>4.1749859999999996</v>
      </c>
      <c r="D38">
        <v>3.0709919999999999</v>
      </c>
      <c r="E38">
        <v>2.2451220000000003</v>
      </c>
      <c r="F38">
        <v>0.36691200000000007</v>
      </c>
    </row>
    <row r="39" spans="1:6" x14ac:dyDescent="0.25">
      <c r="A39">
        <v>27536</v>
      </c>
      <c r="B39">
        <v>0.87753999999999988</v>
      </c>
      <c r="C39">
        <v>4.207344</v>
      </c>
      <c r="D39">
        <v>3.1721149999999998</v>
      </c>
      <c r="E39">
        <v>2.1360239999999999</v>
      </c>
      <c r="F39">
        <v>0.35066100000000006</v>
      </c>
    </row>
    <row r="40" spans="1:6" x14ac:dyDescent="0.25">
      <c r="A40">
        <v>26536</v>
      </c>
      <c r="B40">
        <v>0.85727999999999993</v>
      </c>
      <c r="C40">
        <v>4.128037</v>
      </c>
      <c r="D40">
        <v>3.2396159999999998</v>
      </c>
      <c r="E40">
        <v>2.0081000000000002</v>
      </c>
      <c r="F40">
        <v>0.34058700000000003</v>
      </c>
    </row>
    <row r="41" spans="1:6" x14ac:dyDescent="0.25">
      <c r="A41">
        <v>25536</v>
      </c>
      <c r="B41">
        <v>0.80797200000000013</v>
      </c>
      <c r="C41">
        <v>4.0479269999999996</v>
      </c>
      <c r="D41">
        <v>3.3243619999999998</v>
      </c>
      <c r="E41">
        <v>1.9285870000000001</v>
      </c>
      <c r="F41">
        <v>0.318573</v>
      </c>
    </row>
    <row r="42" spans="1:6" x14ac:dyDescent="0.25">
      <c r="A42">
        <v>24536</v>
      </c>
      <c r="B42">
        <v>0.77736700000000003</v>
      </c>
      <c r="C42">
        <v>4.0001189999999998</v>
      </c>
      <c r="D42">
        <v>3.3337140000000001</v>
      </c>
      <c r="E42">
        <v>1.8633440000000001</v>
      </c>
      <c r="F42">
        <v>0.30602999999999997</v>
      </c>
    </row>
    <row r="43" spans="1:6" x14ac:dyDescent="0.25">
      <c r="A43">
        <v>23536</v>
      </c>
      <c r="B43">
        <v>0.74318200000000001</v>
      </c>
      <c r="C43">
        <v>3.830756</v>
      </c>
      <c r="D43">
        <v>3.4089160000000001</v>
      </c>
      <c r="E43">
        <v>1.8214240000000002</v>
      </c>
      <c r="F43">
        <v>0.29027999999999998</v>
      </c>
    </row>
    <row r="44" spans="1:6" x14ac:dyDescent="0.25">
      <c r="A44">
        <v>22536</v>
      </c>
      <c r="B44">
        <v>0.71861400000000009</v>
      </c>
      <c r="C44">
        <v>3.8116349999999999</v>
      </c>
      <c r="D44">
        <v>3.3522500000000002</v>
      </c>
      <c r="E44">
        <v>1.7166779999999997</v>
      </c>
      <c r="F44">
        <v>0.27781599999999995</v>
      </c>
    </row>
    <row r="45" spans="1:6" x14ac:dyDescent="0.25">
      <c r="A45">
        <v>21536</v>
      </c>
      <c r="B45">
        <v>0.68398199999999998</v>
      </c>
      <c r="C45">
        <v>3.5837639999999999</v>
      </c>
      <c r="D45">
        <v>3.4102000000000001</v>
      </c>
      <c r="E45">
        <v>1.6442300000000001</v>
      </c>
      <c r="F45">
        <v>0.267036</v>
      </c>
    </row>
    <row r="46" spans="1:6" x14ac:dyDescent="0.25">
      <c r="A46">
        <v>20536</v>
      </c>
      <c r="B46">
        <v>0.65582200000000002</v>
      </c>
      <c r="C46">
        <v>3.5849009999999999</v>
      </c>
      <c r="D46">
        <v>3.2854800000000002</v>
      </c>
      <c r="E46">
        <v>1.5793400000000002</v>
      </c>
      <c r="F46">
        <v>0.25153200000000003</v>
      </c>
    </row>
    <row r="47" spans="1:6" x14ac:dyDescent="0.25">
      <c r="A47">
        <v>19536</v>
      </c>
      <c r="B47">
        <v>0.62650300000000003</v>
      </c>
      <c r="C47">
        <v>3.3390900000000001</v>
      </c>
      <c r="D47">
        <v>3.3370479999999998</v>
      </c>
      <c r="E47">
        <v>1.5136799999999999</v>
      </c>
      <c r="F47">
        <v>0.24556500000000003</v>
      </c>
    </row>
    <row r="48" spans="1:6" x14ac:dyDescent="0.25">
      <c r="A48">
        <v>18536</v>
      </c>
      <c r="B48">
        <v>0.60711000000000004</v>
      </c>
      <c r="C48">
        <v>3.3579560000000002</v>
      </c>
      <c r="D48">
        <v>3.15835</v>
      </c>
      <c r="E48">
        <v>1.455638</v>
      </c>
      <c r="F48">
        <v>0.23796500000000001</v>
      </c>
    </row>
    <row r="49" spans="1:6" x14ac:dyDescent="0.25">
      <c r="A49">
        <v>17536</v>
      </c>
      <c r="B49">
        <v>0.58430400000000005</v>
      </c>
      <c r="C49">
        <v>3.1378560000000002</v>
      </c>
      <c r="D49">
        <v>3.2099199999999999</v>
      </c>
      <c r="E49">
        <v>1.39629</v>
      </c>
      <c r="F49">
        <v>0.22886400000000001</v>
      </c>
    </row>
    <row r="50" spans="1:6" x14ac:dyDescent="0.25">
      <c r="A50">
        <v>16536</v>
      </c>
      <c r="B50">
        <v>0.56015999999999999</v>
      </c>
      <c r="C50">
        <v>3.1231749999999998</v>
      </c>
      <c r="D50">
        <v>2.9696669999999998</v>
      </c>
      <c r="E50">
        <v>1.3278799999999999</v>
      </c>
      <c r="F50">
        <v>0.21706500000000001</v>
      </c>
    </row>
    <row r="51" spans="1:6" x14ac:dyDescent="0.25">
      <c r="A51">
        <v>15536</v>
      </c>
      <c r="B51">
        <v>0.53629599999999988</v>
      </c>
      <c r="C51">
        <v>2.9313419999999999</v>
      </c>
      <c r="D51">
        <v>3.0262720000000001</v>
      </c>
      <c r="E51">
        <v>1.3066199999999999</v>
      </c>
      <c r="F51">
        <v>0.21118999999999999</v>
      </c>
    </row>
    <row r="52" spans="1:6" x14ac:dyDescent="0.25">
      <c r="A52">
        <v>14536</v>
      </c>
      <c r="B52">
        <v>0.52416000000000007</v>
      </c>
      <c r="C52">
        <v>2.917888</v>
      </c>
      <c r="D52">
        <v>2.7904300000000002</v>
      </c>
      <c r="E52">
        <v>1.239986</v>
      </c>
      <c r="F52">
        <v>0.20687999999999998</v>
      </c>
    </row>
    <row r="53" spans="1:6" x14ac:dyDescent="0.25">
      <c r="A53">
        <v>13536</v>
      </c>
      <c r="B53">
        <v>0.50024000000000002</v>
      </c>
      <c r="C53">
        <v>2.7456320000000001</v>
      </c>
      <c r="D53">
        <v>2.8293539999999999</v>
      </c>
      <c r="E53">
        <v>1.2017279999999999</v>
      </c>
      <c r="F53">
        <v>0.19081999999999999</v>
      </c>
    </row>
    <row r="54" spans="1:6" x14ac:dyDescent="0.25">
      <c r="A54">
        <v>12536</v>
      </c>
      <c r="B54">
        <v>0.48835800000000001</v>
      </c>
      <c r="C54">
        <v>2.717679</v>
      </c>
      <c r="D54">
        <v>2.607056</v>
      </c>
      <c r="E54">
        <v>1.1539699999999999</v>
      </c>
      <c r="F54">
        <v>0.20422300000000002</v>
      </c>
    </row>
    <row r="55" spans="1:6" x14ac:dyDescent="0.25">
      <c r="A55">
        <v>11536</v>
      </c>
      <c r="B55">
        <v>0.470775</v>
      </c>
      <c r="C55">
        <v>2.5736430000000001</v>
      </c>
      <c r="D55">
        <v>2.6333579999999999</v>
      </c>
      <c r="E55">
        <v>1.1169550000000001</v>
      </c>
      <c r="F55">
        <v>0.18310600000000002</v>
      </c>
    </row>
    <row r="56" spans="1:6" x14ac:dyDescent="0.25">
      <c r="A56">
        <v>10536</v>
      </c>
      <c r="B56">
        <v>0.45316799999999996</v>
      </c>
      <c r="C56">
        <v>2.5381399999999998</v>
      </c>
      <c r="D56">
        <v>2.4373239999999998</v>
      </c>
      <c r="E56">
        <v>1.0762560000000001</v>
      </c>
      <c r="F56">
        <v>0.174542</v>
      </c>
    </row>
    <row r="57" spans="1:6" x14ac:dyDescent="0.25">
      <c r="A57">
        <v>9536</v>
      </c>
      <c r="B57">
        <v>0.43428600000000001</v>
      </c>
      <c r="C57">
        <v>2.4150879999999999</v>
      </c>
      <c r="D57">
        <v>2.4544100000000002</v>
      </c>
      <c r="E57">
        <v>1.0326660000000001</v>
      </c>
      <c r="F57">
        <v>0.172732</v>
      </c>
    </row>
    <row r="58" spans="1:6" x14ac:dyDescent="0.25">
      <c r="A58">
        <v>8536</v>
      </c>
      <c r="B58">
        <v>0.42196600000000001</v>
      </c>
      <c r="C58">
        <v>2.3761549999999998</v>
      </c>
      <c r="D58">
        <v>2.2967</v>
      </c>
      <c r="E58">
        <v>1.005009</v>
      </c>
      <c r="F58">
        <v>0.164822</v>
      </c>
    </row>
    <row r="59" spans="1:6" x14ac:dyDescent="0.25">
      <c r="A59">
        <v>7536</v>
      </c>
      <c r="B59">
        <v>0.40937000000000001</v>
      </c>
      <c r="C59">
        <v>2.2705799999999998</v>
      </c>
      <c r="D59">
        <v>2.30945</v>
      </c>
      <c r="E59">
        <v>0.97102200000000005</v>
      </c>
      <c r="F59">
        <v>0.16250600000000001</v>
      </c>
    </row>
    <row r="60" spans="1:6" x14ac:dyDescent="0.25">
      <c r="A60">
        <v>6536</v>
      </c>
      <c r="B60">
        <v>0.39677400000000002</v>
      </c>
      <c r="C60">
        <v>2.2232400000000001</v>
      </c>
      <c r="D60">
        <v>2.1639339999999998</v>
      </c>
      <c r="E60">
        <v>0.93922000000000005</v>
      </c>
      <c r="F60">
        <v>0.159804</v>
      </c>
    </row>
    <row r="61" spans="1:6" x14ac:dyDescent="0.25">
      <c r="A61">
        <v>5536</v>
      </c>
      <c r="B61">
        <v>0.38417800000000002</v>
      </c>
      <c r="C61">
        <v>2.1376230000000001</v>
      </c>
      <c r="D61">
        <v>2.155348</v>
      </c>
      <c r="E61">
        <v>0.90097000000000005</v>
      </c>
      <c r="F61">
        <v>0.153062</v>
      </c>
    </row>
    <row r="62" spans="1:6" x14ac:dyDescent="0.25">
      <c r="A62">
        <v>4536</v>
      </c>
      <c r="B62">
        <v>0.37158199999999997</v>
      </c>
      <c r="C62">
        <v>2.0908989999999998</v>
      </c>
      <c r="D62">
        <v>2.0338500000000002</v>
      </c>
      <c r="E62">
        <v>0.879</v>
      </c>
      <c r="F62">
        <v>0.147231</v>
      </c>
    </row>
    <row r="63" spans="1:6" x14ac:dyDescent="0.25">
      <c r="A63">
        <v>3536</v>
      </c>
      <c r="B63">
        <v>0.35898600000000003</v>
      </c>
      <c r="C63">
        <v>2.0118839999999998</v>
      </c>
      <c r="D63">
        <v>2.0121060000000002</v>
      </c>
      <c r="E63">
        <v>0.87553199999999998</v>
      </c>
      <c r="F63">
        <v>0.14427899999999999</v>
      </c>
    </row>
    <row r="64" spans="1:6" x14ac:dyDescent="0.25">
      <c r="A64">
        <v>2536</v>
      </c>
      <c r="B64">
        <v>0.34660999999999997</v>
      </c>
      <c r="C64">
        <v>1.971312</v>
      </c>
      <c r="D64">
        <v>1.906066</v>
      </c>
      <c r="E64">
        <v>0.80812799999999996</v>
      </c>
      <c r="F64">
        <v>0.138263</v>
      </c>
    </row>
    <row r="65" spans="1:6" x14ac:dyDescent="0.25">
      <c r="A65">
        <v>1536</v>
      </c>
      <c r="B65">
        <v>0.34073999999999999</v>
      </c>
      <c r="C65">
        <v>1.891267</v>
      </c>
      <c r="D65">
        <v>1.8694059999999999</v>
      </c>
      <c r="E65">
        <v>0.78139499999999995</v>
      </c>
      <c r="F65">
        <v>0.132022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D68B-6A03-41ED-9C34-2B323C56479F}">
  <dimension ref="A1:E8"/>
  <sheetViews>
    <sheetView topLeftCell="B1" zoomScale="250" zoomScaleNormal="250" workbookViewId="0">
      <selection activeCell="E6" sqref="E6"/>
    </sheetView>
  </sheetViews>
  <sheetFormatPr defaultRowHeight="15" x14ac:dyDescent="0.25"/>
  <sheetData>
    <row r="1" spans="1:5" x14ac:dyDescent="0.25">
      <c r="A1" s="2" t="s">
        <v>23</v>
      </c>
      <c r="B1" s="2" t="s">
        <v>24</v>
      </c>
      <c r="D1" s="2" t="s">
        <v>23</v>
      </c>
      <c r="E1" s="2" t="s">
        <v>24</v>
      </c>
    </row>
    <row r="2" spans="1:5" x14ac:dyDescent="0.25">
      <c r="A2">
        <v>12</v>
      </c>
      <c r="B2">
        <v>0.47</v>
      </c>
      <c r="D2">
        <v>12</v>
      </c>
      <c r="E2">
        <v>0.47</v>
      </c>
    </row>
    <row r="3" spans="1:5" x14ac:dyDescent="0.25">
      <c r="A3" s="2" t="s">
        <v>27</v>
      </c>
      <c r="B3" s="2" t="s">
        <v>28</v>
      </c>
      <c r="D3" s="2" t="s">
        <v>27</v>
      </c>
      <c r="E3" s="2" t="s">
        <v>28</v>
      </c>
    </row>
    <row r="4" spans="1:5" x14ac:dyDescent="0.25">
      <c r="A4">
        <f>(-A2) /(A6-B2)</f>
        <v>400.0000000000004</v>
      </c>
      <c r="B4">
        <f>B6-A2 / -A6</f>
        <v>36.955727272727273</v>
      </c>
      <c r="D4">
        <f>(-D2) /(D6-E2)</f>
        <v>100</v>
      </c>
      <c r="E4">
        <f>E6-D2 / -D6</f>
        <v>43.335714285714289</v>
      </c>
    </row>
    <row r="5" spans="1:5" x14ac:dyDescent="0.25">
      <c r="A5" s="2" t="s">
        <v>25</v>
      </c>
      <c r="B5" s="2" t="s">
        <v>26</v>
      </c>
      <c r="D5" s="2" t="s">
        <v>25</v>
      </c>
      <c r="E5" s="2" t="s">
        <v>26</v>
      </c>
    </row>
    <row r="6" spans="1:5" x14ac:dyDescent="0.25">
      <c r="A6">
        <v>0.44</v>
      </c>
      <c r="B6">
        <v>9.6829999999999998</v>
      </c>
      <c r="D6">
        <v>0.35</v>
      </c>
      <c r="E6">
        <v>9.0500000000000007</v>
      </c>
    </row>
    <row r="7" spans="1:5" x14ac:dyDescent="0.25">
      <c r="A7" s="2" t="s">
        <v>30</v>
      </c>
      <c r="B7" s="2" t="s">
        <v>31</v>
      </c>
      <c r="D7" s="2" t="s">
        <v>30</v>
      </c>
      <c r="E7" s="2" t="s">
        <v>31</v>
      </c>
    </row>
    <row r="8" spans="1:5" x14ac:dyDescent="0.25">
      <c r="A8">
        <v>4.26</v>
      </c>
      <c r="B8" t="s">
        <v>29</v>
      </c>
      <c r="D8">
        <f>D6*E6</f>
        <v>3.1675</v>
      </c>
      <c r="E8">
        <v>2.657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000A-CB23-442F-AB04-8CFE2A9B9930}">
  <dimension ref="A1:F65"/>
  <sheetViews>
    <sheetView topLeftCell="A46" workbookViewId="0">
      <selection activeCell="F17" sqref="F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5">
      <c r="F2">
        <f>MAX(E:E)</f>
        <v>1.4732830000000003</v>
      </c>
    </row>
    <row r="3" spans="1:6" x14ac:dyDescent="0.25">
      <c r="A3">
        <v>63536</v>
      </c>
      <c r="B3">
        <v>3.9460000000000002</v>
      </c>
      <c r="C3">
        <v>4.5789999999999997</v>
      </c>
      <c r="D3">
        <v>0.308</v>
      </c>
      <c r="E3">
        <f>C3*D3</f>
        <v>1.4103319999999999</v>
      </c>
    </row>
    <row r="4" spans="1:6" x14ac:dyDescent="0.25">
      <c r="A4">
        <v>62536</v>
      </c>
      <c r="B4">
        <v>3.8759999999999999</v>
      </c>
      <c r="C4">
        <v>4.55</v>
      </c>
      <c r="D4">
        <v>0.30599999999999999</v>
      </c>
      <c r="E4">
        <f t="shared" ref="E4:E65" si="0">C4*D4</f>
        <v>1.3922999999999999</v>
      </c>
      <c r="F4" t="s">
        <v>5</v>
      </c>
    </row>
    <row r="5" spans="1:6" x14ac:dyDescent="0.25">
      <c r="A5">
        <v>61536</v>
      </c>
      <c r="B5">
        <v>3.8849999999999998</v>
      </c>
      <c r="C5">
        <v>4.5659999999999998</v>
      </c>
      <c r="D5">
        <v>0.30599999999999999</v>
      </c>
      <c r="E5">
        <f t="shared" si="0"/>
        <v>1.3971959999999999</v>
      </c>
      <c r="F5">
        <f>F2/4.6</f>
        <v>0.32027891304347839</v>
      </c>
    </row>
    <row r="6" spans="1:6" x14ac:dyDescent="0.25">
      <c r="A6">
        <v>60536</v>
      </c>
      <c r="B6">
        <v>3.8929999999999998</v>
      </c>
      <c r="C6">
        <v>4.5709999999999997</v>
      </c>
      <c r="D6">
        <v>0.30599999999999999</v>
      </c>
      <c r="E6">
        <f t="shared" si="0"/>
        <v>1.3987259999999999</v>
      </c>
    </row>
    <row r="7" spans="1:6" x14ac:dyDescent="0.25">
      <c r="A7">
        <v>59536</v>
      </c>
      <c r="B7">
        <v>3.9129999999999998</v>
      </c>
      <c r="C7">
        <v>4.5709999999999997</v>
      </c>
      <c r="D7">
        <v>0.30599999999999999</v>
      </c>
      <c r="E7">
        <f t="shared" si="0"/>
        <v>1.3987259999999999</v>
      </c>
    </row>
    <row r="8" spans="1:6" x14ac:dyDescent="0.25">
      <c r="A8">
        <v>58536</v>
      </c>
      <c r="B8">
        <v>3.9790000000000001</v>
      </c>
      <c r="C8">
        <v>4.5659999999999998</v>
      </c>
      <c r="D8">
        <v>0.30599999999999999</v>
      </c>
      <c r="E8">
        <f t="shared" si="0"/>
        <v>1.3971959999999999</v>
      </c>
    </row>
    <row r="9" spans="1:6" x14ac:dyDescent="0.25">
      <c r="A9">
        <v>57536</v>
      </c>
      <c r="B9">
        <v>4.181</v>
      </c>
      <c r="C9">
        <v>4.5789999999999997</v>
      </c>
      <c r="D9">
        <v>0.30599999999999999</v>
      </c>
      <c r="E9">
        <f t="shared" si="0"/>
        <v>1.4011739999999999</v>
      </c>
    </row>
    <row r="10" spans="1:6" x14ac:dyDescent="0.25">
      <c r="A10">
        <v>56536</v>
      </c>
      <c r="B10">
        <v>4.46</v>
      </c>
      <c r="C10">
        <v>4.5789999999999997</v>
      </c>
      <c r="D10">
        <v>0.307</v>
      </c>
      <c r="E10">
        <f t="shared" si="0"/>
        <v>1.4057529999999998</v>
      </c>
    </row>
    <row r="11" spans="1:6" x14ac:dyDescent="0.25">
      <c r="A11">
        <v>55536</v>
      </c>
      <c r="B11">
        <v>4.875</v>
      </c>
      <c r="C11">
        <v>4.5789999999999997</v>
      </c>
      <c r="D11">
        <v>0.30599999999999999</v>
      </c>
      <c r="E11">
        <f t="shared" si="0"/>
        <v>1.4011739999999999</v>
      </c>
    </row>
    <row r="12" spans="1:6" x14ac:dyDescent="0.25">
      <c r="A12">
        <v>54536</v>
      </c>
      <c r="B12">
        <v>5.266</v>
      </c>
      <c r="C12">
        <v>4.5830000000000002</v>
      </c>
      <c r="D12">
        <v>0.30599999999999999</v>
      </c>
      <c r="E12">
        <f t="shared" si="0"/>
        <v>1.402398</v>
      </c>
    </row>
    <row r="13" spans="1:6" x14ac:dyDescent="0.25">
      <c r="A13">
        <v>53536</v>
      </c>
      <c r="B13">
        <v>5.7350000000000003</v>
      </c>
      <c r="C13">
        <v>4.6159999999999997</v>
      </c>
      <c r="D13">
        <v>0.30599999999999999</v>
      </c>
      <c r="E13">
        <f t="shared" si="0"/>
        <v>1.412496</v>
      </c>
    </row>
    <row r="14" spans="1:6" x14ac:dyDescent="0.25">
      <c r="A14">
        <v>52536</v>
      </c>
      <c r="B14">
        <v>6.15</v>
      </c>
      <c r="C14">
        <v>4.5869999999999997</v>
      </c>
      <c r="D14">
        <v>0.30599999999999999</v>
      </c>
      <c r="E14">
        <f t="shared" si="0"/>
        <v>1.4036219999999999</v>
      </c>
    </row>
    <row r="15" spans="1:6" x14ac:dyDescent="0.25">
      <c r="A15">
        <v>51536</v>
      </c>
      <c r="B15">
        <v>6.6020000000000003</v>
      </c>
      <c r="C15">
        <v>4.5949999999999998</v>
      </c>
      <c r="D15">
        <v>0.30599999999999999</v>
      </c>
      <c r="E15">
        <f t="shared" si="0"/>
        <v>1.4060699999999999</v>
      </c>
    </row>
    <row r="16" spans="1:6" x14ac:dyDescent="0.25">
      <c r="A16">
        <v>50536</v>
      </c>
      <c r="B16">
        <v>7.0250000000000004</v>
      </c>
      <c r="C16">
        <v>4.5709999999999997</v>
      </c>
      <c r="D16">
        <v>0.30599999999999999</v>
      </c>
      <c r="E16">
        <f t="shared" si="0"/>
        <v>1.3987259999999999</v>
      </c>
    </row>
    <row r="17" spans="1:5" x14ac:dyDescent="0.25">
      <c r="A17">
        <v>49536</v>
      </c>
      <c r="B17">
        <v>7.5810000000000004</v>
      </c>
      <c r="C17">
        <v>4.6070000000000002</v>
      </c>
      <c r="D17">
        <v>0.30599999999999999</v>
      </c>
      <c r="E17">
        <f t="shared" si="0"/>
        <v>1.4097420000000001</v>
      </c>
    </row>
    <row r="18" spans="1:5" x14ac:dyDescent="0.25">
      <c r="A18">
        <v>48536</v>
      </c>
      <c r="B18">
        <v>8.07</v>
      </c>
      <c r="C18">
        <v>4.6159999999999997</v>
      </c>
      <c r="D18">
        <v>0.30599999999999999</v>
      </c>
      <c r="E18">
        <f t="shared" si="0"/>
        <v>1.412496</v>
      </c>
    </row>
    <row r="19" spans="1:5" x14ac:dyDescent="0.25">
      <c r="A19">
        <v>47536</v>
      </c>
      <c r="B19">
        <v>8.6950000000000003</v>
      </c>
      <c r="C19">
        <v>4.6239999999999997</v>
      </c>
      <c r="D19">
        <v>0.30499999999999999</v>
      </c>
      <c r="E19">
        <f t="shared" si="0"/>
        <v>1.4103199999999998</v>
      </c>
    </row>
    <row r="20" spans="1:5" x14ac:dyDescent="0.25">
      <c r="A20">
        <v>46536</v>
      </c>
      <c r="B20">
        <v>9.2040000000000006</v>
      </c>
      <c r="C20">
        <v>4.6280000000000001</v>
      </c>
      <c r="D20">
        <v>0.30499999999999999</v>
      </c>
      <c r="E20">
        <f t="shared" si="0"/>
        <v>1.41154</v>
      </c>
    </row>
    <row r="21" spans="1:5" x14ac:dyDescent="0.25">
      <c r="A21">
        <v>45536</v>
      </c>
      <c r="B21">
        <v>9.7840000000000007</v>
      </c>
      <c r="C21">
        <v>4.6479999999999997</v>
      </c>
      <c r="D21">
        <v>0.30499999999999999</v>
      </c>
      <c r="E21">
        <f t="shared" si="0"/>
        <v>1.4176399999999998</v>
      </c>
    </row>
    <row r="22" spans="1:5" x14ac:dyDescent="0.25">
      <c r="A22">
        <v>44536</v>
      </c>
      <c r="B22">
        <v>10.52</v>
      </c>
      <c r="C22">
        <v>4.702</v>
      </c>
      <c r="D22">
        <v>0.30399999999999999</v>
      </c>
      <c r="E22">
        <f t="shared" si="0"/>
        <v>1.429408</v>
      </c>
    </row>
    <row r="23" spans="1:5" x14ac:dyDescent="0.25">
      <c r="A23">
        <v>43536</v>
      </c>
      <c r="B23">
        <v>10.935</v>
      </c>
      <c r="C23">
        <v>4.7430000000000003</v>
      </c>
      <c r="D23">
        <v>0.30299999999999999</v>
      </c>
      <c r="E23">
        <f t="shared" si="0"/>
        <v>1.4371290000000001</v>
      </c>
    </row>
    <row r="24" spans="1:5" x14ac:dyDescent="0.25">
      <c r="A24">
        <v>42536</v>
      </c>
      <c r="B24">
        <v>11.231</v>
      </c>
      <c r="C24">
        <v>4.8040000000000003</v>
      </c>
      <c r="D24">
        <v>0.30099999999999999</v>
      </c>
      <c r="E24">
        <f t="shared" si="0"/>
        <v>1.4460040000000001</v>
      </c>
    </row>
    <row r="25" spans="1:5" x14ac:dyDescent="0.25">
      <c r="A25">
        <v>41536</v>
      </c>
      <c r="B25">
        <v>11.733000000000001</v>
      </c>
      <c r="C25">
        <v>4.8949999999999996</v>
      </c>
      <c r="D25">
        <v>0.29899999999999999</v>
      </c>
      <c r="E25">
        <f t="shared" si="0"/>
        <v>1.4636049999999998</v>
      </c>
    </row>
    <row r="26" spans="1:5" x14ac:dyDescent="0.25">
      <c r="A26">
        <v>40536</v>
      </c>
      <c r="B26">
        <v>11.959</v>
      </c>
      <c r="C26">
        <v>5.0049999999999999</v>
      </c>
      <c r="D26">
        <v>0.29399999999999998</v>
      </c>
      <c r="E26">
        <f t="shared" si="0"/>
        <v>1.4714699999999998</v>
      </c>
    </row>
    <row r="27" spans="1:5" x14ac:dyDescent="0.25">
      <c r="A27">
        <v>39536</v>
      </c>
      <c r="B27">
        <v>12.304</v>
      </c>
      <c r="C27">
        <v>5.2430000000000003</v>
      </c>
      <c r="D27">
        <v>0.28100000000000003</v>
      </c>
      <c r="E27">
        <f t="shared" si="0"/>
        <v>1.4732830000000003</v>
      </c>
    </row>
    <row r="28" spans="1:5" x14ac:dyDescent="0.25">
      <c r="A28">
        <v>38536</v>
      </c>
      <c r="B28">
        <v>12.255000000000001</v>
      </c>
      <c r="C28">
        <v>5.391</v>
      </c>
      <c r="D28">
        <v>0.26800000000000002</v>
      </c>
      <c r="E28">
        <f t="shared" si="0"/>
        <v>1.4447880000000002</v>
      </c>
    </row>
    <row r="29" spans="1:5" x14ac:dyDescent="0.25">
      <c r="A29">
        <v>37536</v>
      </c>
      <c r="B29">
        <v>12.282999999999999</v>
      </c>
      <c r="C29">
        <v>5.5679999999999996</v>
      </c>
      <c r="D29">
        <v>0.248</v>
      </c>
      <c r="E29">
        <f t="shared" si="0"/>
        <v>1.3808639999999999</v>
      </c>
    </row>
    <row r="30" spans="1:5" x14ac:dyDescent="0.25">
      <c r="A30">
        <v>36536</v>
      </c>
      <c r="B30">
        <v>12.037000000000001</v>
      </c>
      <c r="C30">
        <v>5.6289999999999996</v>
      </c>
      <c r="D30">
        <v>0.23899999999999999</v>
      </c>
      <c r="E30">
        <f t="shared" si="0"/>
        <v>1.3453309999999998</v>
      </c>
    </row>
    <row r="31" spans="1:5" x14ac:dyDescent="0.25">
      <c r="A31">
        <v>35536</v>
      </c>
      <c r="B31">
        <v>11.893000000000001</v>
      </c>
      <c r="C31">
        <v>5.7480000000000002</v>
      </c>
      <c r="D31">
        <v>0.221</v>
      </c>
      <c r="E31">
        <f t="shared" si="0"/>
        <v>1.270308</v>
      </c>
    </row>
    <row r="32" spans="1:5" x14ac:dyDescent="0.25">
      <c r="A32">
        <v>34536</v>
      </c>
      <c r="B32">
        <v>11.605</v>
      </c>
      <c r="C32">
        <v>5.7690000000000001</v>
      </c>
      <c r="D32">
        <v>0.21299999999999999</v>
      </c>
      <c r="E32">
        <f t="shared" si="0"/>
        <v>1.2287969999999999</v>
      </c>
    </row>
    <row r="33" spans="1:5" x14ac:dyDescent="0.25">
      <c r="A33">
        <v>33536</v>
      </c>
      <c r="B33">
        <v>11.416</v>
      </c>
      <c r="C33">
        <v>5.859</v>
      </c>
      <c r="D33">
        <v>0.19700000000000001</v>
      </c>
      <c r="E33">
        <f t="shared" si="0"/>
        <v>1.154223</v>
      </c>
    </row>
    <row r="34" spans="1:5" x14ac:dyDescent="0.25">
      <c r="A34">
        <v>32536</v>
      </c>
      <c r="B34">
        <v>11.128</v>
      </c>
      <c r="C34">
        <v>5.8869999999999996</v>
      </c>
      <c r="D34">
        <v>0.191</v>
      </c>
      <c r="E34">
        <f t="shared" si="0"/>
        <v>1.124417</v>
      </c>
    </row>
    <row r="35" spans="1:5" x14ac:dyDescent="0.25">
      <c r="A35">
        <v>31536</v>
      </c>
      <c r="B35">
        <v>10.943</v>
      </c>
      <c r="C35">
        <v>5.9450000000000003</v>
      </c>
      <c r="D35">
        <v>0.17799999999999999</v>
      </c>
      <c r="E35">
        <f t="shared" si="0"/>
        <v>1.0582100000000001</v>
      </c>
    </row>
    <row r="36" spans="1:5" x14ac:dyDescent="0.25">
      <c r="A36">
        <v>30536</v>
      </c>
      <c r="B36">
        <v>10.688000000000001</v>
      </c>
      <c r="C36">
        <v>5.9649999999999999</v>
      </c>
      <c r="D36">
        <v>0.17299999999999999</v>
      </c>
      <c r="E36">
        <f t="shared" si="0"/>
        <v>1.0319449999999999</v>
      </c>
    </row>
    <row r="37" spans="1:5" x14ac:dyDescent="0.25">
      <c r="A37">
        <v>29536</v>
      </c>
      <c r="B37">
        <v>10.503</v>
      </c>
      <c r="C37">
        <v>6.0149999999999997</v>
      </c>
      <c r="D37">
        <v>0.16</v>
      </c>
      <c r="E37">
        <f t="shared" si="0"/>
        <v>0.96239999999999992</v>
      </c>
    </row>
    <row r="38" spans="1:5" x14ac:dyDescent="0.25">
      <c r="A38">
        <v>28536</v>
      </c>
      <c r="B38">
        <v>10.281000000000001</v>
      </c>
      <c r="C38">
        <v>6.0270000000000001</v>
      </c>
      <c r="D38">
        <v>0.154</v>
      </c>
      <c r="E38">
        <f t="shared" si="0"/>
        <v>0.92815800000000004</v>
      </c>
    </row>
    <row r="39" spans="1:5" x14ac:dyDescent="0.25">
      <c r="A39">
        <v>27536</v>
      </c>
      <c r="B39">
        <v>10.087999999999999</v>
      </c>
      <c r="C39">
        <v>6.0519999999999996</v>
      </c>
      <c r="D39">
        <v>0.14499999999999999</v>
      </c>
      <c r="E39">
        <f t="shared" si="0"/>
        <v>0.87753999999999988</v>
      </c>
    </row>
    <row r="40" spans="1:5" x14ac:dyDescent="0.25">
      <c r="A40">
        <v>26536</v>
      </c>
      <c r="B40">
        <v>9.8580000000000005</v>
      </c>
      <c r="C40">
        <v>6.08</v>
      </c>
      <c r="D40">
        <v>0.14099999999999999</v>
      </c>
      <c r="E40">
        <f t="shared" si="0"/>
        <v>0.85727999999999993</v>
      </c>
    </row>
    <row r="41" spans="1:5" x14ac:dyDescent="0.25">
      <c r="A41">
        <v>25536</v>
      </c>
      <c r="B41">
        <v>9.673</v>
      </c>
      <c r="C41">
        <v>6.1210000000000004</v>
      </c>
      <c r="D41">
        <v>0.13200000000000001</v>
      </c>
      <c r="E41">
        <f t="shared" si="0"/>
        <v>0.80797200000000013</v>
      </c>
    </row>
    <row r="42" spans="1:5" x14ac:dyDescent="0.25">
      <c r="A42">
        <v>24536</v>
      </c>
      <c r="B42">
        <v>9.4760000000000009</v>
      </c>
      <c r="C42">
        <v>6.1210000000000004</v>
      </c>
      <c r="D42">
        <v>0.127</v>
      </c>
      <c r="E42">
        <f t="shared" si="0"/>
        <v>0.77736700000000003</v>
      </c>
    </row>
    <row r="43" spans="1:5" x14ac:dyDescent="0.25">
      <c r="A43">
        <v>23536</v>
      </c>
      <c r="B43">
        <v>9.2910000000000004</v>
      </c>
      <c r="C43">
        <v>6.1420000000000003</v>
      </c>
      <c r="D43">
        <v>0.121</v>
      </c>
      <c r="E43">
        <f t="shared" si="0"/>
        <v>0.74318200000000001</v>
      </c>
    </row>
    <row r="44" spans="1:5" x14ac:dyDescent="0.25">
      <c r="A44">
        <v>22536</v>
      </c>
      <c r="B44">
        <v>9.11</v>
      </c>
      <c r="C44">
        <v>6.1420000000000003</v>
      </c>
      <c r="D44">
        <v>0.11700000000000001</v>
      </c>
      <c r="E44">
        <f t="shared" si="0"/>
        <v>0.71861400000000009</v>
      </c>
    </row>
    <row r="45" spans="1:5" x14ac:dyDescent="0.25">
      <c r="A45">
        <v>21536</v>
      </c>
      <c r="B45">
        <v>8.9369999999999994</v>
      </c>
      <c r="C45">
        <v>6.1619999999999999</v>
      </c>
      <c r="D45">
        <v>0.111</v>
      </c>
      <c r="E45">
        <f t="shared" si="0"/>
        <v>0.68398199999999998</v>
      </c>
    </row>
    <row r="46" spans="1:5" x14ac:dyDescent="0.25">
      <c r="A46">
        <v>20536</v>
      </c>
      <c r="B46">
        <v>8.7560000000000002</v>
      </c>
      <c r="C46">
        <v>6.1870000000000003</v>
      </c>
      <c r="D46">
        <v>0.106</v>
      </c>
      <c r="E46">
        <f t="shared" si="0"/>
        <v>0.65582200000000002</v>
      </c>
    </row>
    <row r="47" spans="1:5" x14ac:dyDescent="0.25">
      <c r="A47">
        <v>19536</v>
      </c>
      <c r="B47">
        <v>8.6</v>
      </c>
      <c r="C47">
        <v>6.2030000000000003</v>
      </c>
      <c r="D47">
        <v>0.10100000000000001</v>
      </c>
      <c r="E47">
        <f t="shared" si="0"/>
        <v>0.62650300000000003</v>
      </c>
    </row>
    <row r="48" spans="1:5" x14ac:dyDescent="0.25">
      <c r="A48">
        <v>18536</v>
      </c>
      <c r="B48">
        <v>8.4269999999999996</v>
      </c>
      <c r="C48">
        <v>6.1950000000000003</v>
      </c>
      <c r="D48">
        <v>9.8000000000000004E-2</v>
      </c>
      <c r="E48">
        <f t="shared" si="0"/>
        <v>0.60711000000000004</v>
      </c>
    </row>
    <row r="49" spans="1:5" x14ac:dyDescent="0.25">
      <c r="A49">
        <v>17536</v>
      </c>
      <c r="B49">
        <v>8.2870000000000008</v>
      </c>
      <c r="C49">
        <v>6.2160000000000002</v>
      </c>
      <c r="D49">
        <v>9.4E-2</v>
      </c>
      <c r="E49">
        <f t="shared" si="0"/>
        <v>0.58430400000000005</v>
      </c>
    </row>
    <row r="50" spans="1:5" x14ac:dyDescent="0.25">
      <c r="A50">
        <v>16536</v>
      </c>
      <c r="B50">
        <v>8.1110000000000007</v>
      </c>
      <c r="C50">
        <v>6.2240000000000002</v>
      </c>
      <c r="D50">
        <v>0.09</v>
      </c>
      <c r="E50">
        <f t="shared" si="0"/>
        <v>0.56015999999999999</v>
      </c>
    </row>
    <row r="51" spans="1:5" x14ac:dyDescent="0.25">
      <c r="A51">
        <v>15536</v>
      </c>
      <c r="B51">
        <v>7.9829999999999997</v>
      </c>
      <c r="C51">
        <v>6.2359999999999998</v>
      </c>
      <c r="D51">
        <v>8.5999999999999993E-2</v>
      </c>
      <c r="E51">
        <f t="shared" si="0"/>
        <v>0.53629599999999988</v>
      </c>
    </row>
    <row r="52" spans="1:5" x14ac:dyDescent="0.25">
      <c r="A52">
        <v>14536</v>
      </c>
      <c r="B52">
        <v>7.827</v>
      </c>
      <c r="C52">
        <v>6.24</v>
      </c>
      <c r="D52">
        <v>8.4000000000000005E-2</v>
      </c>
      <c r="E52">
        <f t="shared" si="0"/>
        <v>0.52416000000000007</v>
      </c>
    </row>
    <row r="53" spans="1:5" x14ac:dyDescent="0.25">
      <c r="A53">
        <v>13536</v>
      </c>
      <c r="B53">
        <v>7.7080000000000002</v>
      </c>
      <c r="C53">
        <v>6.2530000000000001</v>
      </c>
      <c r="D53">
        <v>0.08</v>
      </c>
      <c r="E53">
        <f t="shared" si="0"/>
        <v>0.50024000000000002</v>
      </c>
    </row>
    <row r="54" spans="1:5" x14ac:dyDescent="0.25">
      <c r="A54">
        <v>12536</v>
      </c>
      <c r="B54">
        <v>7.5759999999999996</v>
      </c>
      <c r="C54">
        <v>6.2610000000000001</v>
      </c>
      <c r="D54">
        <v>7.8E-2</v>
      </c>
      <c r="E54">
        <f t="shared" si="0"/>
        <v>0.48835800000000001</v>
      </c>
    </row>
    <row r="55" spans="1:5" x14ac:dyDescent="0.25">
      <c r="A55">
        <v>11536</v>
      </c>
      <c r="B55">
        <v>7.4649999999999999</v>
      </c>
      <c r="C55">
        <v>6.2770000000000001</v>
      </c>
      <c r="D55">
        <v>7.4999999999999997E-2</v>
      </c>
      <c r="E55">
        <f t="shared" si="0"/>
        <v>0.470775</v>
      </c>
    </row>
    <row r="56" spans="1:5" x14ac:dyDescent="0.25">
      <c r="A56">
        <v>10536</v>
      </c>
      <c r="B56">
        <v>7.3380000000000001</v>
      </c>
      <c r="C56">
        <v>6.2939999999999996</v>
      </c>
      <c r="D56">
        <v>7.1999999999999995E-2</v>
      </c>
      <c r="E56">
        <f t="shared" si="0"/>
        <v>0.45316799999999996</v>
      </c>
    </row>
    <row r="57" spans="1:5" x14ac:dyDescent="0.25">
      <c r="A57">
        <v>9536</v>
      </c>
      <c r="B57">
        <v>7.2270000000000003</v>
      </c>
      <c r="C57">
        <v>6.2939999999999996</v>
      </c>
      <c r="D57">
        <v>6.9000000000000006E-2</v>
      </c>
      <c r="E57">
        <f t="shared" si="0"/>
        <v>0.43428600000000001</v>
      </c>
    </row>
    <row r="58" spans="1:5" x14ac:dyDescent="0.25">
      <c r="A58">
        <v>8536</v>
      </c>
      <c r="B58">
        <v>7.1159999999999997</v>
      </c>
      <c r="C58">
        <v>6.298</v>
      </c>
      <c r="D58">
        <v>6.7000000000000004E-2</v>
      </c>
      <c r="E58">
        <f t="shared" si="0"/>
        <v>0.42196600000000001</v>
      </c>
    </row>
    <row r="59" spans="1:5" x14ac:dyDescent="0.25">
      <c r="A59">
        <v>7536</v>
      </c>
      <c r="B59">
        <v>6.9969999999999999</v>
      </c>
      <c r="C59">
        <v>6.298</v>
      </c>
      <c r="D59">
        <v>6.5000000000000002E-2</v>
      </c>
      <c r="E59">
        <f t="shared" si="0"/>
        <v>0.40937000000000001</v>
      </c>
    </row>
    <row r="60" spans="1:5" x14ac:dyDescent="0.25">
      <c r="A60">
        <v>6536</v>
      </c>
      <c r="B60">
        <v>6.8940000000000001</v>
      </c>
      <c r="C60">
        <v>6.298</v>
      </c>
      <c r="D60">
        <v>6.3E-2</v>
      </c>
      <c r="E60">
        <f t="shared" si="0"/>
        <v>0.39677400000000002</v>
      </c>
    </row>
    <row r="61" spans="1:5" x14ac:dyDescent="0.25">
      <c r="A61">
        <v>5536</v>
      </c>
      <c r="B61">
        <v>6.7910000000000004</v>
      </c>
      <c r="C61">
        <v>6.298</v>
      </c>
      <c r="D61">
        <v>6.0999999999999999E-2</v>
      </c>
      <c r="E61">
        <f t="shared" si="0"/>
        <v>0.38417800000000002</v>
      </c>
    </row>
    <row r="62" spans="1:5" x14ac:dyDescent="0.25">
      <c r="A62">
        <v>4536</v>
      </c>
      <c r="B62">
        <v>6.6970000000000001</v>
      </c>
      <c r="C62">
        <v>6.298</v>
      </c>
      <c r="D62">
        <v>5.8999999999999997E-2</v>
      </c>
      <c r="E62">
        <f t="shared" si="0"/>
        <v>0.37158199999999997</v>
      </c>
    </row>
    <row r="63" spans="1:5" x14ac:dyDescent="0.25">
      <c r="A63">
        <v>3536</v>
      </c>
      <c r="B63">
        <v>6.6020000000000003</v>
      </c>
      <c r="C63">
        <v>6.298</v>
      </c>
      <c r="D63">
        <v>5.7000000000000002E-2</v>
      </c>
      <c r="E63">
        <f t="shared" si="0"/>
        <v>0.35898600000000003</v>
      </c>
    </row>
    <row r="64" spans="1:5" x14ac:dyDescent="0.25">
      <c r="A64">
        <v>2536</v>
      </c>
      <c r="B64">
        <v>6.4950000000000001</v>
      </c>
      <c r="C64">
        <v>6.3019999999999996</v>
      </c>
      <c r="D64">
        <v>5.5E-2</v>
      </c>
      <c r="E64">
        <f t="shared" si="0"/>
        <v>0.34660999999999997</v>
      </c>
    </row>
    <row r="65" spans="1:5" x14ac:dyDescent="0.25">
      <c r="A65">
        <v>1536</v>
      </c>
      <c r="B65">
        <v>6.38</v>
      </c>
      <c r="C65">
        <v>6.31</v>
      </c>
      <c r="D65">
        <v>5.3999999999999999E-2</v>
      </c>
      <c r="E65">
        <f t="shared" si="0"/>
        <v>0.34073999999999999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344C-B84A-4976-9223-13890C898F5C}">
  <dimension ref="A1:F65"/>
  <sheetViews>
    <sheetView zoomScale="85" zoomScaleNormal="85" workbookViewId="0">
      <selection activeCell="D3" sqref="D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5">
      <c r="F2">
        <f>MAX(E:E)</f>
        <v>4.2605199999999996</v>
      </c>
    </row>
    <row r="3" spans="1:6" x14ac:dyDescent="0.25">
      <c r="A3">
        <v>63536</v>
      </c>
      <c r="B3">
        <v>5.7430000000000003</v>
      </c>
      <c r="C3">
        <v>4.6769999999999996</v>
      </c>
      <c r="D3">
        <v>-0.503</v>
      </c>
      <c r="E3">
        <v>2.3525309999999999</v>
      </c>
    </row>
    <row r="4" spans="1:6" x14ac:dyDescent="0.25">
      <c r="A4">
        <v>62536</v>
      </c>
      <c r="B4">
        <v>3.93</v>
      </c>
      <c r="C4">
        <v>4.665</v>
      </c>
      <c r="D4">
        <v>-0.502</v>
      </c>
      <c r="E4">
        <v>2.3418299999999999</v>
      </c>
      <c r="F4" t="s">
        <v>5</v>
      </c>
    </row>
    <row r="5" spans="1:6" x14ac:dyDescent="0.25">
      <c r="A5">
        <v>61536</v>
      </c>
      <c r="B5">
        <v>3.9460000000000002</v>
      </c>
      <c r="C5">
        <v>4.6529999999999996</v>
      </c>
      <c r="D5">
        <v>-0.501</v>
      </c>
      <c r="E5">
        <v>2.331153</v>
      </c>
      <c r="F5">
        <f>F2/4.6</f>
        <v>0.92620000000000002</v>
      </c>
    </row>
    <row r="6" spans="1:6" x14ac:dyDescent="0.25">
      <c r="A6">
        <v>60536</v>
      </c>
      <c r="B6">
        <v>3.9460000000000002</v>
      </c>
      <c r="C6">
        <v>4.6609999999999996</v>
      </c>
      <c r="D6">
        <v>-0.502</v>
      </c>
      <c r="E6">
        <v>2.3398219999999998</v>
      </c>
    </row>
    <row r="7" spans="1:6" x14ac:dyDescent="0.25">
      <c r="A7">
        <v>59536</v>
      </c>
      <c r="B7">
        <v>3.9630000000000001</v>
      </c>
      <c r="C7">
        <v>4.6529999999999996</v>
      </c>
      <c r="D7">
        <v>-0.501</v>
      </c>
      <c r="E7">
        <v>2.331153</v>
      </c>
    </row>
    <row r="8" spans="1:6" x14ac:dyDescent="0.25">
      <c r="A8">
        <v>58536</v>
      </c>
      <c r="B8">
        <v>4.0819999999999999</v>
      </c>
      <c r="C8">
        <v>4.665</v>
      </c>
      <c r="D8">
        <v>-0.501</v>
      </c>
      <c r="E8">
        <v>2.3371650000000002</v>
      </c>
    </row>
    <row r="9" spans="1:6" x14ac:dyDescent="0.25">
      <c r="A9">
        <v>57536</v>
      </c>
      <c r="B9">
        <v>4.415</v>
      </c>
      <c r="C9">
        <v>4.6689999999999996</v>
      </c>
      <c r="D9">
        <v>-0.502</v>
      </c>
      <c r="E9">
        <v>2.3438379999999999</v>
      </c>
    </row>
    <row r="10" spans="1:6" x14ac:dyDescent="0.25">
      <c r="A10">
        <v>56536</v>
      </c>
      <c r="B10">
        <v>4.7809999999999997</v>
      </c>
      <c r="C10">
        <v>4.673</v>
      </c>
      <c r="D10">
        <v>-0.501</v>
      </c>
      <c r="E10">
        <v>2.3411729999999999</v>
      </c>
    </row>
    <row r="11" spans="1:6" x14ac:dyDescent="0.25">
      <c r="A11">
        <v>55536</v>
      </c>
      <c r="B11">
        <v>5.3109999999999999</v>
      </c>
      <c r="C11">
        <v>4.681</v>
      </c>
      <c r="D11">
        <v>-0.501</v>
      </c>
      <c r="E11">
        <v>2.3451810000000002</v>
      </c>
    </row>
    <row r="12" spans="1:6" x14ac:dyDescent="0.25">
      <c r="A12">
        <v>54536</v>
      </c>
      <c r="B12">
        <v>5.7759999999999998</v>
      </c>
      <c r="C12">
        <v>4.6689999999999996</v>
      </c>
      <c r="D12">
        <v>-0.502</v>
      </c>
      <c r="E12">
        <v>2.3438379999999999</v>
      </c>
    </row>
    <row r="13" spans="1:6" x14ac:dyDescent="0.25">
      <c r="A13">
        <v>53536</v>
      </c>
      <c r="B13">
        <v>6.3140000000000001</v>
      </c>
      <c r="C13">
        <v>4.673</v>
      </c>
      <c r="D13">
        <v>-0.502</v>
      </c>
      <c r="E13">
        <v>2.3458459999999999</v>
      </c>
    </row>
    <row r="14" spans="1:6" x14ac:dyDescent="0.25">
      <c r="A14">
        <v>52536</v>
      </c>
      <c r="B14">
        <v>6.758</v>
      </c>
      <c r="C14">
        <v>4.6769999999999996</v>
      </c>
      <c r="D14">
        <v>-0.502</v>
      </c>
      <c r="E14">
        <v>2.3478539999999999</v>
      </c>
    </row>
    <row r="15" spans="1:6" x14ac:dyDescent="0.25">
      <c r="A15">
        <v>51536</v>
      </c>
      <c r="B15">
        <v>7.3579999999999997</v>
      </c>
      <c r="C15">
        <v>4.694</v>
      </c>
      <c r="D15">
        <v>-0.502</v>
      </c>
      <c r="E15">
        <v>2.3563879999999999</v>
      </c>
    </row>
    <row r="16" spans="1:6" x14ac:dyDescent="0.25">
      <c r="A16">
        <v>50536</v>
      </c>
      <c r="B16">
        <v>7.8070000000000004</v>
      </c>
      <c r="C16">
        <v>4.673</v>
      </c>
      <c r="D16">
        <v>-0.5</v>
      </c>
      <c r="E16">
        <v>2.3365</v>
      </c>
    </row>
    <row r="17" spans="1:5" x14ac:dyDescent="0.25">
      <c r="A17">
        <v>49536</v>
      </c>
      <c r="B17">
        <v>8.3659999999999997</v>
      </c>
      <c r="C17">
        <v>4.702</v>
      </c>
      <c r="D17">
        <v>-0.501</v>
      </c>
      <c r="E17">
        <v>2.355702</v>
      </c>
    </row>
    <row r="18" spans="1:5" x14ac:dyDescent="0.25">
      <c r="A18">
        <v>48536</v>
      </c>
      <c r="B18">
        <v>8.8919999999999995</v>
      </c>
      <c r="C18">
        <v>4.7060000000000004</v>
      </c>
      <c r="D18">
        <v>-0.501</v>
      </c>
      <c r="E18">
        <v>2.3577059999999999</v>
      </c>
    </row>
    <row r="19" spans="1:5" x14ac:dyDescent="0.25">
      <c r="A19">
        <v>47536</v>
      </c>
      <c r="B19">
        <v>9.5830000000000002</v>
      </c>
      <c r="C19">
        <v>4.7389999999999999</v>
      </c>
      <c r="D19">
        <v>-0.5</v>
      </c>
      <c r="E19">
        <v>2.3694999999999999</v>
      </c>
    </row>
    <row r="20" spans="1:5" x14ac:dyDescent="0.25">
      <c r="A20">
        <v>46536</v>
      </c>
      <c r="B20">
        <v>10.006</v>
      </c>
      <c r="C20">
        <v>4.7350000000000003</v>
      </c>
      <c r="D20">
        <v>-0.5</v>
      </c>
      <c r="E20">
        <v>2.3675000000000002</v>
      </c>
    </row>
    <row r="21" spans="1:5" x14ac:dyDescent="0.25">
      <c r="A21">
        <v>45536</v>
      </c>
      <c r="B21">
        <v>10.593999999999999</v>
      </c>
      <c r="C21">
        <v>4.7839999999999998</v>
      </c>
      <c r="D21">
        <v>-0.5</v>
      </c>
      <c r="E21">
        <v>2.3919999999999999</v>
      </c>
    </row>
    <row r="22" spans="1:5" x14ac:dyDescent="0.25">
      <c r="A22">
        <v>44536</v>
      </c>
      <c r="B22">
        <v>11.276</v>
      </c>
      <c r="C22">
        <v>4.8369999999999997</v>
      </c>
      <c r="D22">
        <v>-0.501</v>
      </c>
      <c r="E22">
        <v>2.4233370000000001</v>
      </c>
    </row>
    <row r="23" spans="1:5" x14ac:dyDescent="0.25">
      <c r="A23">
        <v>43536</v>
      </c>
      <c r="B23">
        <v>11.782</v>
      </c>
      <c r="C23">
        <v>4.907</v>
      </c>
      <c r="D23">
        <v>-0.5</v>
      </c>
      <c r="E23">
        <v>2.4535</v>
      </c>
    </row>
    <row r="24" spans="1:5" x14ac:dyDescent="0.25">
      <c r="A24">
        <v>42536</v>
      </c>
      <c r="B24">
        <v>12.041</v>
      </c>
      <c r="C24">
        <v>4.9809999999999999</v>
      </c>
      <c r="D24">
        <v>-0.499</v>
      </c>
      <c r="E24">
        <v>2.485519</v>
      </c>
    </row>
    <row r="25" spans="1:5" x14ac:dyDescent="0.25">
      <c r="A25">
        <v>41536</v>
      </c>
      <c r="B25">
        <v>12.645</v>
      </c>
      <c r="C25">
        <v>5.1820000000000004</v>
      </c>
      <c r="D25">
        <v>-0.498</v>
      </c>
      <c r="E25">
        <v>2.5806360000000002</v>
      </c>
    </row>
    <row r="26" spans="1:5" x14ac:dyDescent="0.25">
      <c r="A26">
        <v>40536</v>
      </c>
      <c r="B26">
        <v>12.896000000000001</v>
      </c>
      <c r="C26">
        <v>5.383</v>
      </c>
      <c r="D26">
        <v>-0.44600000000000001</v>
      </c>
      <c r="E26">
        <v>2.4008180000000001</v>
      </c>
    </row>
    <row r="27" spans="1:5" x14ac:dyDescent="0.25">
      <c r="A27">
        <v>39536</v>
      </c>
      <c r="B27">
        <v>13.365</v>
      </c>
      <c r="C27">
        <v>5.7850000000000001</v>
      </c>
      <c r="D27">
        <v>-0.49299999999999999</v>
      </c>
      <c r="E27">
        <v>2.8520050000000001</v>
      </c>
    </row>
    <row r="28" spans="1:5" x14ac:dyDescent="0.25">
      <c r="A28">
        <v>38536</v>
      </c>
      <c r="B28">
        <v>13.595000000000001</v>
      </c>
      <c r="C28">
        <v>6.0970000000000004</v>
      </c>
      <c r="D28">
        <v>-0.48899999999999999</v>
      </c>
      <c r="E28">
        <v>2.981433</v>
      </c>
    </row>
    <row r="29" spans="1:5" x14ac:dyDescent="0.25">
      <c r="A29">
        <v>37536</v>
      </c>
      <c r="B29">
        <v>14.24</v>
      </c>
      <c r="C29">
        <v>6.61</v>
      </c>
      <c r="D29">
        <v>-0.48899999999999999</v>
      </c>
      <c r="E29">
        <v>3.2322899999999999</v>
      </c>
    </row>
    <row r="30" spans="1:5" x14ac:dyDescent="0.25">
      <c r="A30">
        <v>36536</v>
      </c>
      <c r="B30">
        <v>14.298</v>
      </c>
      <c r="C30">
        <v>6.8479999999999999</v>
      </c>
      <c r="D30">
        <v>-0.48499999999999999</v>
      </c>
      <c r="E30">
        <v>3.3212799999999998</v>
      </c>
    </row>
    <row r="31" spans="1:5" x14ac:dyDescent="0.25">
      <c r="A31">
        <v>35536</v>
      </c>
      <c r="B31">
        <v>14.91</v>
      </c>
      <c r="C31">
        <v>7.5</v>
      </c>
      <c r="D31">
        <v>-0.48499999999999999</v>
      </c>
      <c r="E31">
        <v>3.6375000000000002</v>
      </c>
    </row>
    <row r="32" spans="1:5" x14ac:dyDescent="0.25">
      <c r="A32">
        <v>34536</v>
      </c>
      <c r="B32">
        <v>14.840999999999999</v>
      </c>
      <c r="C32">
        <v>7.6680000000000001</v>
      </c>
      <c r="D32">
        <v>-0.48099999999999998</v>
      </c>
      <c r="E32">
        <v>3.6883080000000001</v>
      </c>
    </row>
    <row r="33" spans="1:5" x14ac:dyDescent="0.25">
      <c r="A33">
        <v>33536</v>
      </c>
      <c r="B33">
        <v>15.407999999999999</v>
      </c>
      <c r="C33">
        <v>8.3160000000000007</v>
      </c>
      <c r="D33">
        <v>-0.47699999999999998</v>
      </c>
      <c r="E33">
        <v>3.9667319999999999</v>
      </c>
    </row>
    <row r="34" spans="1:5" x14ac:dyDescent="0.25">
      <c r="A34">
        <v>32536</v>
      </c>
      <c r="B34">
        <v>15.234999999999999</v>
      </c>
      <c r="C34">
        <v>8.423</v>
      </c>
      <c r="D34">
        <v>-0.47</v>
      </c>
      <c r="E34">
        <v>3.9588100000000002</v>
      </c>
    </row>
    <row r="35" spans="1:5" x14ac:dyDescent="0.25">
      <c r="A35">
        <v>31536</v>
      </c>
      <c r="B35">
        <v>15.728</v>
      </c>
      <c r="C35">
        <v>9.0670000000000002</v>
      </c>
      <c r="D35">
        <v>-0.46200000000000002</v>
      </c>
      <c r="E35">
        <v>4.1889539999999998</v>
      </c>
    </row>
    <row r="36" spans="1:5" x14ac:dyDescent="0.25">
      <c r="A36">
        <v>30536</v>
      </c>
      <c r="B36">
        <v>15.468999999999999</v>
      </c>
      <c r="C36">
        <v>9.0749999999999993</v>
      </c>
      <c r="D36">
        <v>-0.45500000000000002</v>
      </c>
      <c r="E36">
        <v>4.1291250000000002</v>
      </c>
    </row>
    <row r="37" spans="1:5" x14ac:dyDescent="0.25">
      <c r="A37" s="1">
        <v>29536</v>
      </c>
      <c r="B37" s="1">
        <v>15.852</v>
      </c>
      <c r="C37" s="1">
        <v>9.6829999999999998</v>
      </c>
      <c r="D37" s="1">
        <v>-0.44</v>
      </c>
      <c r="E37" s="1">
        <v>4.2605199999999996</v>
      </c>
    </row>
    <row r="38" spans="1:5" x14ac:dyDescent="0.25">
      <c r="A38">
        <v>28536</v>
      </c>
      <c r="B38">
        <v>15.56</v>
      </c>
      <c r="C38">
        <v>9.6419999999999995</v>
      </c>
      <c r="D38">
        <v>-0.433</v>
      </c>
      <c r="E38">
        <v>4.1749859999999996</v>
      </c>
    </row>
    <row r="39" spans="1:5" x14ac:dyDescent="0.25">
      <c r="A39">
        <v>27536</v>
      </c>
      <c r="B39">
        <v>15.868</v>
      </c>
      <c r="C39">
        <v>10.212</v>
      </c>
      <c r="D39">
        <v>-0.41199999999999998</v>
      </c>
      <c r="E39">
        <v>4.207344</v>
      </c>
    </row>
    <row r="40" spans="1:5" x14ac:dyDescent="0.25">
      <c r="A40">
        <v>26536</v>
      </c>
      <c r="B40">
        <v>15.506</v>
      </c>
      <c r="C40">
        <v>10.093</v>
      </c>
      <c r="D40">
        <v>-0.40899999999999997</v>
      </c>
      <c r="E40">
        <v>4.128037</v>
      </c>
    </row>
    <row r="41" spans="1:5" x14ac:dyDescent="0.25">
      <c r="A41">
        <v>25536</v>
      </c>
      <c r="B41">
        <v>15.773999999999999</v>
      </c>
      <c r="C41">
        <v>10.569000000000001</v>
      </c>
      <c r="D41">
        <v>-0.38300000000000001</v>
      </c>
      <c r="E41">
        <v>4.0479269999999996</v>
      </c>
    </row>
    <row r="42" spans="1:5" x14ac:dyDescent="0.25">
      <c r="A42">
        <v>24536</v>
      </c>
      <c r="B42">
        <v>15.436999999999999</v>
      </c>
      <c r="C42">
        <v>10.499000000000001</v>
      </c>
      <c r="D42">
        <v>-0.38100000000000001</v>
      </c>
      <c r="E42">
        <v>4.0001189999999998</v>
      </c>
    </row>
    <row r="43" spans="1:5" x14ac:dyDescent="0.25">
      <c r="A43">
        <v>23536</v>
      </c>
      <c r="B43">
        <v>15.58</v>
      </c>
      <c r="C43">
        <v>10.852</v>
      </c>
      <c r="D43">
        <v>-0.35299999999999998</v>
      </c>
      <c r="E43">
        <v>3.830756</v>
      </c>
    </row>
    <row r="44" spans="1:5" x14ac:dyDescent="0.25">
      <c r="A44">
        <v>22536</v>
      </c>
      <c r="B44">
        <v>15.227</v>
      </c>
      <c r="C44">
        <v>10.737</v>
      </c>
      <c r="D44">
        <v>-0.35499999999999998</v>
      </c>
      <c r="E44">
        <v>3.8116349999999999</v>
      </c>
    </row>
    <row r="45" spans="1:5" x14ac:dyDescent="0.25">
      <c r="A45">
        <v>21536</v>
      </c>
      <c r="B45">
        <v>15.317</v>
      </c>
      <c r="C45">
        <v>11.061</v>
      </c>
      <c r="D45">
        <v>-0.32400000000000001</v>
      </c>
      <c r="E45">
        <v>3.5837639999999999</v>
      </c>
    </row>
    <row r="46" spans="1:5" x14ac:dyDescent="0.25">
      <c r="A46">
        <v>20536</v>
      </c>
      <c r="B46">
        <v>14.968</v>
      </c>
      <c r="C46">
        <v>10.962999999999999</v>
      </c>
      <c r="D46">
        <v>-0.32700000000000001</v>
      </c>
      <c r="E46">
        <v>3.5849009999999999</v>
      </c>
    </row>
    <row r="47" spans="1:5" x14ac:dyDescent="0.25">
      <c r="A47">
        <v>19536</v>
      </c>
      <c r="B47">
        <v>15.000999999999999</v>
      </c>
      <c r="C47">
        <v>11.205</v>
      </c>
      <c r="D47">
        <v>-0.29799999999999999</v>
      </c>
      <c r="E47">
        <v>3.3390900000000001</v>
      </c>
    </row>
    <row r="48" spans="1:5" x14ac:dyDescent="0.25">
      <c r="A48">
        <v>18536</v>
      </c>
      <c r="B48">
        <v>14.725</v>
      </c>
      <c r="C48">
        <v>11.156000000000001</v>
      </c>
      <c r="D48">
        <v>-0.30099999999999999</v>
      </c>
      <c r="E48">
        <v>3.3579560000000002</v>
      </c>
    </row>
    <row r="49" spans="1:5" x14ac:dyDescent="0.25">
      <c r="A49">
        <v>17536</v>
      </c>
      <c r="B49">
        <v>14.676</v>
      </c>
      <c r="C49">
        <v>11.327999999999999</v>
      </c>
      <c r="D49">
        <v>-0.27700000000000002</v>
      </c>
      <c r="E49">
        <v>3.1378560000000002</v>
      </c>
    </row>
    <row r="50" spans="1:5" x14ac:dyDescent="0.25">
      <c r="A50">
        <v>16536</v>
      </c>
      <c r="B50">
        <v>14.413</v>
      </c>
      <c r="C50">
        <v>11.275</v>
      </c>
      <c r="D50">
        <v>-0.27700000000000002</v>
      </c>
      <c r="E50">
        <v>3.1231749999999998</v>
      </c>
    </row>
    <row r="51" spans="1:5" x14ac:dyDescent="0.25">
      <c r="A51">
        <v>15536</v>
      </c>
      <c r="B51">
        <v>14.29</v>
      </c>
      <c r="C51">
        <v>11.406000000000001</v>
      </c>
      <c r="D51">
        <v>-0.25700000000000001</v>
      </c>
      <c r="E51">
        <v>2.9313419999999999</v>
      </c>
    </row>
    <row r="52" spans="1:5" x14ac:dyDescent="0.25">
      <c r="A52">
        <v>14536</v>
      </c>
      <c r="B52">
        <v>14.051</v>
      </c>
      <c r="C52">
        <v>11.398</v>
      </c>
      <c r="D52">
        <v>-0.25600000000000001</v>
      </c>
      <c r="E52">
        <v>2.917888</v>
      </c>
    </row>
    <row r="53" spans="1:5" x14ac:dyDescent="0.25">
      <c r="A53">
        <v>13536</v>
      </c>
      <c r="B53">
        <v>13.952999999999999</v>
      </c>
      <c r="C53">
        <v>11.488</v>
      </c>
      <c r="D53">
        <v>-0.23899999999999999</v>
      </c>
      <c r="E53">
        <v>2.7456320000000001</v>
      </c>
    </row>
    <row r="54" spans="1:5" x14ac:dyDescent="0.25">
      <c r="A54">
        <v>12536</v>
      </c>
      <c r="B54">
        <v>13.706</v>
      </c>
      <c r="C54">
        <v>11.467000000000001</v>
      </c>
      <c r="D54">
        <v>-0.23699999999999999</v>
      </c>
      <c r="E54">
        <v>2.717679</v>
      </c>
    </row>
    <row r="55" spans="1:5" x14ac:dyDescent="0.25">
      <c r="A55">
        <v>11536</v>
      </c>
      <c r="B55">
        <v>13.57</v>
      </c>
      <c r="C55">
        <v>11.541</v>
      </c>
      <c r="D55">
        <v>-0.223</v>
      </c>
      <c r="E55">
        <v>2.5736430000000001</v>
      </c>
    </row>
    <row r="56" spans="1:5" x14ac:dyDescent="0.25">
      <c r="A56">
        <v>10536</v>
      </c>
      <c r="B56">
        <v>13.365</v>
      </c>
      <c r="C56">
        <v>11.537000000000001</v>
      </c>
      <c r="D56">
        <v>-0.22</v>
      </c>
      <c r="E56">
        <v>2.5381399999999998</v>
      </c>
    </row>
    <row r="57" spans="1:5" x14ac:dyDescent="0.25">
      <c r="A57">
        <v>9536</v>
      </c>
      <c r="B57">
        <v>13.204000000000001</v>
      </c>
      <c r="C57">
        <v>11.611000000000001</v>
      </c>
      <c r="D57">
        <v>-0.20799999999999999</v>
      </c>
      <c r="E57">
        <v>2.4150879999999999</v>
      </c>
    </row>
    <row r="58" spans="1:5" x14ac:dyDescent="0.25">
      <c r="A58">
        <v>8536</v>
      </c>
      <c r="B58">
        <v>13.015000000000001</v>
      </c>
      <c r="C58">
        <v>11.590999999999999</v>
      </c>
      <c r="D58">
        <v>-0.20499999999999999</v>
      </c>
      <c r="E58">
        <v>2.3761549999999998</v>
      </c>
    </row>
    <row r="59" spans="1:5" x14ac:dyDescent="0.25">
      <c r="A59">
        <v>7536</v>
      </c>
      <c r="B59">
        <v>12.863</v>
      </c>
      <c r="C59">
        <v>11.644</v>
      </c>
      <c r="D59">
        <v>-0.19500000000000001</v>
      </c>
      <c r="E59">
        <v>2.2705799999999998</v>
      </c>
    </row>
    <row r="60" spans="1:5" x14ac:dyDescent="0.25">
      <c r="A60">
        <v>6536</v>
      </c>
      <c r="B60">
        <v>12.678000000000001</v>
      </c>
      <c r="C60">
        <v>11.64</v>
      </c>
      <c r="D60">
        <v>-0.191</v>
      </c>
      <c r="E60">
        <v>2.2232400000000001</v>
      </c>
    </row>
    <row r="61" spans="1:5" x14ac:dyDescent="0.25">
      <c r="A61">
        <v>5536</v>
      </c>
      <c r="B61">
        <v>12.538</v>
      </c>
      <c r="C61">
        <v>11.680999999999999</v>
      </c>
      <c r="D61">
        <v>-0.183</v>
      </c>
      <c r="E61">
        <v>2.1376230000000001</v>
      </c>
    </row>
    <row r="62" spans="1:5" x14ac:dyDescent="0.25">
      <c r="A62">
        <v>4536</v>
      </c>
      <c r="B62">
        <v>12.340999999999999</v>
      </c>
      <c r="C62">
        <v>11.680999999999999</v>
      </c>
      <c r="D62">
        <v>-0.17899999999999999</v>
      </c>
      <c r="E62">
        <v>2.0908989999999998</v>
      </c>
    </row>
    <row r="63" spans="1:5" x14ac:dyDescent="0.25">
      <c r="A63">
        <v>3536</v>
      </c>
      <c r="B63">
        <v>12.189</v>
      </c>
      <c r="C63">
        <v>11.696999999999999</v>
      </c>
      <c r="D63">
        <v>-0.17199999999999999</v>
      </c>
      <c r="E63">
        <v>2.0118839999999998</v>
      </c>
    </row>
    <row r="64" spans="1:5" x14ac:dyDescent="0.25">
      <c r="A64">
        <v>2536</v>
      </c>
      <c r="B64">
        <v>12.004</v>
      </c>
      <c r="C64">
        <v>11.734</v>
      </c>
      <c r="D64">
        <v>-0.16800000000000001</v>
      </c>
      <c r="E64">
        <v>1.971312</v>
      </c>
    </row>
    <row r="65" spans="1:5" x14ac:dyDescent="0.25">
      <c r="A65">
        <v>1536</v>
      </c>
      <c r="B65">
        <v>11.815</v>
      </c>
      <c r="C65">
        <v>11.747</v>
      </c>
      <c r="D65">
        <v>-0.161</v>
      </c>
      <c r="E65">
        <v>1.891267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75A17-CC62-4857-924D-DCC54A201B93}">
  <dimension ref="A1:H65"/>
  <sheetViews>
    <sheetView topLeftCell="A10" zoomScale="94" workbookViewId="0">
      <selection activeCell="F11" sqref="F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15</v>
      </c>
      <c r="G1" t="s">
        <v>4</v>
      </c>
      <c r="H1" t="s">
        <v>8</v>
      </c>
    </row>
    <row r="2" spans="1:8" x14ac:dyDescent="0.25">
      <c r="F2">
        <f>MAX(E:E)</f>
        <v>3.4102000000000001</v>
      </c>
      <c r="G2">
        <f>E2/0.741348</f>
        <v>0</v>
      </c>
      <c r="H2" t="e">
        <f>G2/B2</f>
        <v>#DIV/0!</v>
      </c>
    </row>
    <row r="3" spans="1:8" x14ac:dyDescent="0.25">
      <c r="A3">
        <v>63536</v>
      </c>
      <c r="B3">
        <v>12.004</v>
      </c>
      <c r="C3">
        <v>0.13100000000000001</v>
      </c>
      <c r="D3">
        <v>-1E-3</v>
      </c>
      <c r="E3">
        <v>-1.3100000000000001E-4</v>
      </c>
      <c r="G3">
        <f t="shared" ref="G3:G65" si="0">E3/0.741348</f>
        <v>-1.7670513712858199E-4</v>
      </c>
      <c r="H3">
        <f t="shared" ref="H3:H65" si="1">G3/B3</f>
        <v>-1.4720521253630623E-5</v>
      </c>
    </row>
    <row r="4" spans="1:8" x14ac:dyDescent="0.25">
      <c r="A4">
        <v>62536</v>
      </c>
      <c r="B4">
        <v>11.992000000000001</v>
      </c>
      <c r="C4">
        <v>0.29899999999999999</v>
      </c>
      <c r="D4">
        <v>1.4999999999999999E-2</v>
      </c>
      <c r="E4">
        <v>4.4850000000000003E-3</v>
      </c>
      <c r="F4" t="s">
        <v>5</v>
      </c>
      <c r="G4">
        <f t="shared" si="0"/>
        <v>6.0497903818449638E-3</v>
      </c>
      <c r="H4">
        <f>G4/B4</f>
        <v>5.0448552216852591E-4</v>
      </c>
    </row>
    <row r="5" spans="1:8" x14ac:dyDescent="0.25">
      <c r="A5">
        <v>61536</v>
      </c>
      <c r="B5">
        <v>11.983000000000001</v>
      </c>
      <c r="C5">
        <v>0.56200000000000006</v>
      </c>
      <c r="D5">
        <v>4.2000000000000003E-2</v>
      </c>
      <c r="E5">
        <v>2.3604E-2</v>
      </c>
      <c r="F5">
        <f>F2/4.6</f>
        <v>0.7413478260869566</v>
      </c>
      <c r="G5">
        <f t="shared" si="0"/>
        <v>3.1839298143382058E-2</v>
      </c>
      <c r="H5">
        <f t="shared" si="1"/>
        <v>2.6570389838422811E-3</v>
      </c>
    </row>
    <row r="6" spans="1:8" x14ac:dyDescent="0.25">
      <c r="A6">
        <v>60536</v>
      </c>
      <c r="B6">
        <v>11.978999999999999</v>
      </c>
      <c r="C6">
        <v>0.72599999999999998</v>
      </c>
      <c r="D6">
        <v>5.7000000000000002E-2</v>
      </c>
      <c r="E6">
        <v>4.1382000000000002E-2</v>
      </c>
      <c r="G6">
        <f t="shared" si="0"/>
        <v>5.5819938814160155E-2</v>
      </c>
      <c r="H6">
        <f t="shared" si="1"/>
        <v>4.6598162462776656E-3</v>
      </c>
    </row>
    <row r="7" spans="1:8" x14ac:dyDescent="0.25">
      <c r="A7">
        <v>59536</v>
      </c>
      <c r="B7">
        <v>11.987</v>
      </c>
      <c r="C7">
        <v>0.88600000000000001</v>
      </c>
      <c r="D7">
        <v>7.2999999999999995E-2</v>
      </c>
      <c r="E7">
        <v>6.4677999999999999E-2</v>
      </c>
      <c r="G7">
        <f t="shared" si="0"/>
        <v>8.7243777551163554E-2</v>
      </c>
      <c r="H7">
        <f t="shared" si="1"/>
        <v>7.2781995120683703E-3</v>
      </c>
    </row>
    <row r="8" spans="1:8" x14ac:dyDescent="0.25">
      <c r="A8">
        <v>58536</v>
      </c>
      <c r="B8">
        <v>11.983000000000001</v>
      </c>
      <c r="C8">
        <v>1.038</v>
      </c>
      <c r="D8">
        <v>0.09</v>
      </c>
      <c r="E8">
        <v>9.3420000000000003E-2</v>
      </c>
      <c r="G8">
        <f t="shared" si="0"/>
        <v>0.12601369397368037</v>
      </c>
      <c r="H8">
        <f t="shared" si="1"/>
        <v>1.0516038886228854E-2</v>
      </c>
    </row>
    <row r="9" spans="1:8" x14ac:dyDescent="0.25">
      <c r="A9">
        <v>57536</v>
      </c>
      <c r="B9">
        <v>11.978999999999999</v>
      </c>
      <c r="C9">
        <v>1.206</v>
      </c>
      <c r="D9">
        <v>0.107</v>
      </c>
      <c r="E9">
        <v>0.12904199999999999</v>
      </c>
      <c r="G9">
        <f t="shared" si="0"/>
        <v>0.17406400233088912</v>
      </c>
      <c r="H9">
        <f t="shared" si="1"/>
        <v>1.4530762361707082E-2</v>
      </c>
    </row>
    <row r="10" spans="1:8" x14ac:dyDescent="0.25">
      <c r="A10">
        <v>56536</v>
      </c>
      <c r="B10">
        <v>11.967000000000001</v>
      </c>
      <c r="C10">
        <v>1.391</v>
      </c>
      <c r="D10">
        <v>0.124</v>
      </c>
      <c r="E10">
        <v>0.172484</v>
      </c>
      <c r="G10">
        <f t="shared" si="0"/>
        <v>0.23266266314875064</v>
      </c>
      <c r="H10">
        <f t="shared" si="1"/>
        <v>1.9442020819649922E-2</v>
      </c>
    </row>
    <row r="11" spans="1:8" x14ac:dyDescent="0.25">
      <c r="A11">
        <v>55536</v>
      </c>
      <c r="B11">
        <v>11.955</v>
      </c>
      <c r="C11">
        <v>1.5629999999999999</v>
      </c>
      <c r="D11">
        <v>0.14099999999999999</v>
      </c>
      <c r="E11">
        <v>0.220383</v>
      </c>
      <c r="G11">
        <f t="shared" si="0"/>
        <v>0.29727334531151361</v>
      </c>
      <c r="H11">
        <f t="shared" si="1"/>
        <v>2.4866026374865211E-2</v>
      </c>
    </row>
    <row r="12" spans="1:8" x14ac:dyDescent="0.25">
      <c r="A12">
        <v>54536</v>
      </c>
      <c r="B12">
        <v>11.942</v>
      </c>
      <c r="C12">
        <v>1.7270000000000001</v>
      </c>
      <c r="D12">
        <v>0.158</v>
      </c>
      <c r="E12">
        <v>0.272866</v>
      </c>
      <c r="G12">
        <f t="shared" si="0"/>
        <v>0.36806735837960042</v>
      </c>
      <c r="H12">
        <f t="shared" si="1"/>
        <v>3.0821249236275366E-2</v>
      </c>
    </row>
    <row r="13" spans="1:8" x14ac:dyDescent="0.25">
      <c r="A13">
        <v>53536</v>
      </c>
      <c r="B13">
        <v>11.926</v>
      </c>
      <c r="C13">
        <v>1.895</v>
      </c>
      <c r="D13">
        <v>0.17499999999999999</v>
      </c>
      <c r="E13">
        <v>0.331625</v>
      </c>
      <c r="G13">
        <f t="shared" si="0"/>
        <v>0.4473270312997405</v>
      </c>
      <c r="H13">
        <f t="shared" si="1"/>
        <v>3.7508555366404538E-2</v>
      </c>
    </row>
    <row r="14" spans="1:8" x14ac:dyDescent="0.25">
      <c r="A14">
        <v>52536</v>
      </c>
      <c r="B14">
        <v>11.914</v>
      </c>
      <c r="C14">
        <v>2.0720000000000001</v>
      </c>
      <c r="D14">
        <v>0.192</v>
      </c>
      <c r="E14">
        <v>0.39782400000000001</v>
      </c>
      <c r="G14">
        <f t="shared" si="0"/>
        <v>0.53662247689344278</v>
      </c>
      <c r="H14">
        <f t="shared" si="1"/>
        <v>4.5041335982326909E-2</v>
      </c>
    </row>
    <row r="15" spans="1:8" x14ac:dyDescent="0.25">
      <c r="A15">
        <v>51536</v>
      </c>
      <c r="B15">
        <v>11.904999999999999</v>
      </c>
      <c r="C15">
        <v>2.1789999999999998</v>
      </c>
      <c r="D15">
        <v>0.21</v>
      </c>
      <c r="E15">
        <v>0.45759</v>
      </c>
      <c r="G15">
        <f t="shared" si="0"/>
        <v>0.61724048624937278</v>
      </c>
      <c r="H15">
        <f t="shared" si="1"/>
        <v>5.1847163901669283E-2</v>
      </c>
    </row>
    <row r="16" spans="1:8" x14ac:dyDescent="0.25">
      <c r="A16">
        <v>50536</v>
      </c>
      <c r="B16">
        <v>11.877000000000001</v>
      </c>
      <c r="C16">
        <v>2.371</v>
      </c>
      <c r="D16">
        <v>0.22700000000000001</v>
      </c>
      <c r="E16">
        <v>0.53821699999999995</v>
      </c>
      <c r="G16">
        <f t="shared" si="0"/>
        <v>0.72599777702239698</v>
      </c>
      <c r="H16">
        <f t="shared" si="1"/>
        <v>6.112635994126437E-2</v>
      </c>
    </row>
    <row r="17" spans="1:8" x14ac:dyDescent="0.25">
      <c r="A17">
        <v>49536</v>
      </c>
      <c r="B17">
        <v>11.852</v>
      </c>
      <c r="C17">
        <v>2.548</v>
      </c>
      <c r="D17">
        <v>0.24299999999999999</v>
      </c>
      <c r="E17">
        <v>0.61916400000000005</v>
      </c>
      <c r="G17">
        <f t="shared" si="0"/>
        <v>0.83518671393191868</v>
      </c>
      <c r="H17">
        <f t="shared" si="1"/>
        <v>7.0467998138028912E-2</v>
      </c>
    </row>
    <row r="18" spans="1:8" x14ac:dyDescent="0.25">
      <c r="A18">
        <v>48536</v>
      </c>
      <c r="B18">
        <v>11.831</v>
      </c>
      <c r="C18">
        <v>2.7080000000000002</v>
      </c>
      <c r="D18">
        <v>0.26</v>
      </c>
      <c r="E18">
        <v>0.70408000000000004</v>
      </c>
      <c r="G18">
        <f t="shared" si="0"/>
        <v>0.94972941182818327</v>
      </c>
      <c r="H18">
        <f t="shared" si="1"/>
        <v>8.027465233946271E-2</v>
      </c>
    </row>
    <row r="19" spans="1:8" x14ac:dyDescent="0.25">
      <c r="A19">
        <v>47536</v>
      </c>
      <c r="B19">
        <v>11.798</v>
      </c>
      <c r="C19">
        <v>2.8719999999999999</v>
      </c>
      <c r="D19">
        <v>0.27600000000000002</v>
      </c>
      <c r="E19">
        <v>0.79267200000000004</v>
      </c>
      <c r="G19">
        <f t="shared" si="0"/>
        <v>1.0692306447174607</v>
      </c>
      <c r="H19">
        <f t="shared" si="1"/>
        <v>9.0628127201005312E-2</v>
      </c>
    </row>
    <row r="20" spans="1:8" x14ac:dyDescent="0.25">
      <c r="A20">
        <v>46536</v>
      </c>
      <c r="B20">
        <v>11.766</v>
      </c>
      <c r="C20">
        <v>3.052</v>
      </c>
      <c r="D20">
        <v>0.29299999999999998</v>
      </c>
      <c r="E20">
        <v>0.89423600000000003</v>
      </c>
      <c r="G20">
        <f t="shared" si="0"/>
        <v>1.2062297328649974</v>
      </c>
      <c r="H20">
        <f t="shared" si="1"/>
        <v>0.10251825028599332</v>
      </c>
    </row>
    <row r="21" spans="1:8" x14ac:dyDescent="0.25">
      <c r="A21">
        <v>45536</v>
      </c>
      <c r="B21">
        <v>11.757</v>
      </c>
      <c r="C21">
        <v>3.2170000000000001</v>
      </c>
      <c r="D21">
        <v>0.31</v>
      </c>
      <c r="E21">
        <v>0.99726999999999999</v>
      </c>
      <c r="G21">
        <f t="shared" si="0"/>
        <v>1.3452116954520683</v>
      </c>
      <c r="H21">
        <f t="shared" si="1"/>
        <v>0.1144179378627259</v>
      </c>
    </row>
    <row r="22" spans="1:8" x14ac:dyDescent="0.25">
      <c r="A22">
        <v>44536</v>
      </c>
      <c r="B22">
        <v>11.715999999999999</v>
      </c>
      <c r="C22">
        <v>3.3730000000000002</v>
      </c>
      <c r="D22">
        <v>0.32600000000000001</v>
      </c>
      <c r="E22">
        <v>1.0995980000000001</v>
      </c>
      <c r="G22">
        <f t="shared" si="0"/>
        <v>1.4832413387504924</v>
      </c>
      <c r="H22">
        <f t="shared" si="1"/>
        <v>0.12659963628802429</v>
      </c>
    </row>
    <row r="23" spans="1:8" x14ac:dyDescent="0.25">
      <c r="A23">
        <v>43536</v>
      </c>
      <c r="B23">
        <v>11.686999999999999</v>
      </c>
      <c r="C23">
        <v>3.528</v>
      </c>
      <c r="D23">
        <v>0.34200000000000003</v>
      </c>
      <c r="E23">
        <v>1.2065760000000001</v>
      </c>
      <c r="G23">
        <f t="shared" si="0"/>
        <v>1.6275433399698929</v>
      </c>
      <c r="H23">
        <f t="shared" si="1"/>
        <v>0.13926100282107409</v>
      </c>
    </row>
    <row r="24" spans="1:8" x14ac:dyDescent="0.25">
      <c r="A24">
        <v>42536</v>
      </c>
      <c r="B24">
        <v>11.65</v>
      </c>
      <c r="C24">
        <v>3.7050000000000001</v>
      </c>
      <c r="D24">
        <v>0.35899999999999999</v>
      </c>
      <c r="E24">
        <v>1.330095</v>
      </c>
      <c r="G24">
        <f t="shared" si="0"/>
        <v>1.7941573997636737</v>
      </c>
      <c r="H24">
        <f t="shared" si="1"/>
        <v>0.15400492701834109</v>
      </c>
    </row>
    <row r="25" spans="1:8" x14ac:dyDescent="0.25">
      <c r="A25">
        <v>41536</v>
      </c>
      <c r="B25">
        <v>11.609</v>
      </c>
      <c r="C25">
        <v>3.8570000000000002</v>
      </c>
      <c r="D25">
        <v>0.375</v>
      </c>
      <c r="E25">
        <v>1.446375</v>
      </c>
      <c r="G25">
        <f t="shared" si="0"/>
        <v>1.9510068146133799</v>
      </c>
      <c r="H25">
        <f t="shared" si="1"/>
        <v>0.16805985137508656</v>
      </c>
    </row>
    <row r="26" spans="1:8" x14ac:dyDescent="0.25">
      <c r="A26">
        <v>40536</v>
      </c>
      <c r="B26">
        <v>11.571999999999999</v>
      </c>
      <c r="C26">
        <v>4.0039999999999996</v>
      </c>
      <c r="D26">
        <v>0.39100000000000001</v>
      </c>
      <c r="E26">
        <v>1.565564</v>
      </c>
      <c r="G26">
        <f t="shared" si="0"/>
        <v>2.111780162622682</v>
      </c>
      <c r="H26">
        <f t="shared" si="1"/>
        <v>0.18249050834969599</v>
      </c>
    </row>
    <row r="27" spans="1:8" x14ac:dyDescent="0.25">
      <c r="A27">
        <v>39536</v>
      </c>
      <c r="B27">
        <v>11.523</v>
      </c>
      <c r="C27">
        <v>4.1929999999999996</v>
      </c>
      <c r="D27">
        <v>0.40600000000000003</v>
      </c>
      <c r="E27">
        <v>1.702358</v>
      </c>
      <c r="G27">
        <f t="shared" si="0"/>
        <v>2.2963007926102184</v>
      </c>
      <c r="H27">
        <f t="shared" si="1"/>
        <v>0.19927977025168953</v>
      </c>
    </row>
    <row r="28" spans="1:8" x14ac:dyDescent="0.25">
      <c r="A28">
        <v>38536</v>
      </c>
      <c r="B28">
        <v>11.481999999999999</v>
      </c>
      <c r="C28">
        <v>4.3239999999999998</v>
      </c>
      <c r="D28">
        <v>0.42099999999999999</v>
      </c>
      <c r="E28">
        <v>1.8204039999999999</v>
      </c>
      <c r="G28">
        <f t="shared" si="0"/>
        <v>2.4555323545757188</v>
      </c>
      <c r="H28">
        <f t="shared" si="1"/>
        <v>0.21385928885000166</v>
      </c>
    </row>
    <row r="29" spans="1:8" x14ac:dyDescent="0.25">
      <c r="A29">
        <v>37536</v>
      </c>
      <c r="B29">
        <v>11.428000000000001</v>
      </c>
      <c r="C29">
        <v>4.484</v>
      </c>
      <c r="D29">
        <v>0.436</v>
      </c>
      <c r="E29">
        <v>1.9550240000000001</v>
      </c>
      <c r="G29">
        <f t="shared" si="0"/>
        <v>2.6371204886234265</v>
      </c>
      <c r="H29">
        <f t="shared" si="1"/>
        <v>0.23075958073358649</v>
      </c>
    </row>
    <row r="30" spans="1:8" x14ac:dyDescent="0.25">
      <c r="A30">
        <v>36536</v>
      </c>
      <c r="B30">
        <v>11.371</v>
      </c>
      <c r="C30">
        <v>4.62</v>
      </c>
      <c r="D30">
        <v>0.45100000000000001</v>
      </c>
      <c r="E30">
        <v>2.0836199999999998</v>
      </c>
      <c r="G30">
        <f t="shared" si="0"/>
        <v>2.8105828841515721</v>
      </c>
      <c r="H30">
        <f t="shared" si="1"/>
        <v>0.24717112691509735</v>
      </c>
    </row>
    <row r="31" spans="1:8" x14ac:dyDescent="0.25">
      <c r="A31">
        <v>35536</v>
      </c>
      <c r="B31">
        <v>11.317</v>
      </c>
      <c r="C31">
        <v>4.7670000000000003</v>
      </c>
      <c r="D31">
        <v>0.46500000000000002</v>
      </c>
      <c r="E31">
        <v>2.2166549999999998</v>
      </c>
      <c r="G31">
        <f t="shared" si="0"/>
        <v>2.9900330209294417</v>
      </c>
      <c r="H31">
        <f t="shared" si="1"/>
        <v>0.26420721224082722</v>
      </c>
    </row>
    <row r="32" spans="1:8" x14ac:dyDescent="0.25">
      <c r="A32">
        <v>34536</v>
      </c>
      <c r="B32">
        <v>11.28</v>
      </c>
      <c r="C32">
        <v>4.907</v>
      </c>
      <c r="D32">
        <v>0.47799999999999998</v>
      </c>
      <c r="E32">
        <v>2.3455460000000001</v>
      </c>
      <c r="G32">
        <f t="shared" si="0"/>
        <v>3.1638933402396718</v>
      </c>
      <c r="H32">
        <f t="shared" si="1"/>
        <v>0.28048699824819789</v>
      </c>
    </row>
    <row r="33" spans="1:8" x14ac:dyDescent="0.25">
      <c r="A33">
        <v>33536</v>
      </c>
      <c r="B33">
        <v>11.186</v>
      </c>
      <c r="C33">
        <v>5.0339999999999998</v>
      </c>
      <c r="D33">
        <v>0.49099999999999999</v>
      </c>
      <c r="E33">
        <v>2.4716939999999998</v>
      </c>
      <c r="G33">
        <f t="shared" si="0"/>
        <v>3.3340536428236129</v>
      </c>
      <c r="H33">
        <f t="shared" si="1"/>
        <v>0.29805593087999399</v>
      </c>
    </row>
    <row r="34" spans="1:8" x14ac:dyDescent="0.25">
      <c r="A34">
        <v>32536</v>
      </c>
      <c r="B34">
        <v>11.108000000000001</v>
      </c>
      <c r="C34">
        <v>5.21</v>
      </c>
      <c r="D34">
        <v>0.505</v>
      </c>
      <c r="E34">
        <v>2.6310500000000001</v>
      </c>
      <c r="G34">
        <f t="shared" si="0"/>
        <v>3.5490080232225623</v>
      </c>
      <c r="H34">
        <f t="shared" si="1"/>
        <v>0.3195001821410301</v>
      </c>
    </row>
    <row r="35" spans="1:8" x14ac:dyDescent="0.25">
      <c r="A35">
        <v>31536</v>
      </c>
      <c r="B35">
        <v>11.016999999999999</v>
      </c>
      <c r="C35">
        <v>5.3049999999999997</v>
      </c>
      <c r="D35">
        <v>0.51700000000000002</v>
      </c>
      <c r="E35">
        <v>2.7426849999999998</v>
      </c>
      <c r="G35">
        <f t="shared" si="0"/>
        <v>3.6995918246221744</v>
      </c>
      <c r="H35">
        <f t="shared" si="1"/>
        <v>0.3358075542000703</v>
      </c>
    </row>
    <row r="36" spans="1:8" x14ac:dyDescent="0.25">
      <c r="A36">
        <v>30536</v>
      </c>
      <c r="B36">
        <v>10.923</v>
      </c>
      <c r="C36">
        <v>5.4080000000000004</v>
      </c>
      <c r="D36">
        <v>0.52900000000000003</v>
      </c>
      <c r="E36">
        <v>2.8608319999999998</v>
      </c>
      <c r="G36">
        <f t="shared" si="0"/>
        <v>3.8589596248995073</v>
      </c>
      <c r="H36">
        <f t="shared" si="1"/>
        <v>0.35328752402265928</v>
      </c>
    </row>
    <row r="37" spans="1:8" x14ac:dyDescent="0.25">
      <c r="A37">
        <v>29536</v>
      </c>
      <c r="B37">
        <v>10.808</v>
      </c>
      <c r="C37">
        <v>5.5060000000000002</v>
      </c>
      <c r="D37">
        <v>0.53900000000000003</v>
      </c>
      <c r="E37">
        <v>2.9677340000000001</v>
      </c>
      <c r="G37">
        <f t="shared" si="0"/>
        <v>4.0031591101614898</v>
      </c>
      <c r="H37">
        <f t="shared" si="1"/>
        <v>0.37038851870480105</v>
      </c>
    </row>
    <row r="38" spans="1:8" x14ac:dyDescent="0.25">
      <c r="A38">
        <v>28536</v>
      </c>
      <c r="B38">
        <v>10.68</v>
      </c>
      <c r="C38">
        <v>5.6040000000000001</v>
      </c>
      <c r="D38">
        <v>0.54800000000000004</v>
      </c>
      <c r="E38">
        <v>3.0709919999999999</v>
      </c>
      <c r="G38">
        <f t="shared" si="0"/>
        <v>4.1424432250441088</v>
      </c>
      <c r="H38">
        <f t="shared" si="1"/>
        <v>0.38786921582810008</v>
      </c>
    </row>
    <row r="39" spans="1:8" x14ac:dyDescent="0.25">
      <c r="A39">
        <v>27536</v>
      </c>
      <c r="B39">
        <v>10.545</v>
      </c>
      <c r="C39">
        <v>5.6950000000000003</v>
      </c>
      <c r="D39">
        <v>0.55700000000000005</v>
      </c>
      <c r="E39">
        <v>3.1721149999999998</v>
      </c>
      <c r="G39">
        <f t="shared" si="0"/>
        <v>4.2788474508597849</v>
      </c>
      <c r="H39">
        <f t="shared" si="1"/>
        <v>0.40577026561022145</v>
      </c>
    </row>
    <row r="40" spans="1:8" x14ac:dyDescent="0.25">
      <c r="A40">
        <v>26536</v>
      </c>
      <c r="B40">
        <v>10.409000000000001</v>
      </c>
      <c r="C40">
        <v>5.7439999999999998</v>
      </c>
      <c r="D40">
        <v>0.56399999999999995</v>
      </c>
      <c r="E40">
        <v>3.2396159999999998</v>
      </c>
      <c r="G40">
        <f t="shared" si="0"/>
        <v>4.3698991566713605</v>
      </c>
      <c r="H40">
        <f t="shared" si="1"/>
        <v>0.41981930604970319</v>
      </c>
    </row>
    <row r="41" spans="1:8" x14ac:dyDescent="0.25">
      <c r="A41">
        <v>25536</v>
      </c>
      <c r="B41">
        <v>10.273</v>
      </c>
      <c r="C41">
        <v>5.8220000000000001</v>
      </c>
      <c r="D41">
        <v>0.57099999999999995</v>
      </c>
      <c r="E41">
        <v>3.3243619999999998</v>
      </c>
      <c r="G41">
        <f t="shared" si="0"/>
        <v>4.4842125425576107</v>
      </c>
      <c r="H41">
        <f t="shared" si="1"/>
        <v>0.43650467658499081</v>
      </c>
    </row>
    <row r="42" spans="1:8" x14ac:dyDescent="0.25">
      <c r="A42">
        <v>24536</v>
      </c>
      <c r="B42">
        <v>10.035</v>
      </c>
      <c r="C42">
        <v>5.8179999999999996</v>
      </c>
      <c r="D42">
        <v>0.57299999999999995</v>
      </c>
      <c r="E42">
        <v>3.3337140000000001</v>
      </c>
      <c r="G42">
        <f t="shared" si="0"/>
        <v>4.4968274008967448</v>
      </c>
      <c r="H42">
        <f t="shared" si="1"/>
        <v>0.44811433990002442</v>
      </c>
    </row>
    <row r="43" spans="1:8" x14ac:dyDescent="0.25">
      <c r="A43">
        <v>23536</v>
      </c>
      <c r="B43">
        <v>9.8949999999999996</v>
      </c>
      <c r="C43">
        <v>5.9080000000000004</v>
      </c>
      <c r="D43">
        <v>0.57699999999999996</v>
      </c>
      <c r="E43">
        <v>3.4089160000000001</v>
      </c>
      <c r="G43">
        <f t="shared" si="0"/>
        <v>4.5982669407619632</v>
      </c>
      <c r="H43">
        <f t="shared" si="1"/>
        <v>0.4647061082124268</v>
      </c>
    </row>
    <row r="44" spans="1:8" x14ac:dyDescent="0.25">
      <c r="A44">
        <v>22536</v>
      </c>
      <c r="B44">
        <v>9.5660000000000007</v>
      </c>
      <c r="C44">
        <v>5.83</v>
      </c>
      <c r="D44">
        <v>0.57499999999999996</v>
      </c>
      <c r="E44">
        <v>3.3522500000000002</v>
      </c>
      <c r="G44">
        <f t="shared" si="0"/>
        <v>4.5218305033533515</v>
      </c>
      <c r="H44">
        <f t="shared" si="1"/>
        <v>0.47269815004739191</v>
      </c>
    </row>
    <row r="45" spans="1:8" x14ac:dyDescent="0.25">
      <c r="A45">
        <v>21536</v>
      </c>
      <c r="B45">
        <v>9.4429999999999996</v>
      </c>
      <c r="C45" s="1">
        <v>5.9</v>
      </c>
      <c r="D45" s="1">
        <v>0.57799999999999996</v>
      </c>
      <c r="E45" s="1">
        <v>3.4102000000000001</v>
      </c>
      <c r="F45" s="1"/>
      <c r="G45" s="1">
        <f t="shared" si="0"/>
        <v>4.5999989208846586</v>
      </c>
      <c r="H45" s="1">
        <f t="shared" si="1"/>
        <v>0.48713321199668103</v>
      </c>
    </row>
    <row r="46" spans="1:8" x14ac:dyDescent="0.25">
      <c r="A46">
        <v>20536</v>
      </c>
      <c r="B46">
        <v>9.0150000000000006</v>
      </c>
      <c r="C46">
        <v>5.7640000000000002</v>
      </c>
      <c r="D46">
        <v>0.56999999999999995</v>
      </c>
      <c r="E46">
        <v>3.2854800000000002</v>
      </c>
      <c r="G46">
        <f t="shared" si="0"/>
        <v>4.4317648391848365</v>
      </c>
      <c r="H46">
        <f t="shared" si="1"/>
        <v>0.49159898382527301</v>
      </c>
    </row>
    <row r="47" spans="1:8" x14ac:dyDescent="0.25">
      <c r="A47">
        <v>19536</v>
      </c>
      <c r="B47">
        <v>8.9209999999999994</v>
      </c>
      <c r="C47">
        <v>5.8339999999999996</v>
      </c>
      <c r="D47">
        <v>0.57199999999999995</v>
      </c>
      <c r="E47">
        <v>3.3370479999999998</v>
      </c>
      <c r="G47">
        <f t="shared" si="0"/>
        <v>4.5013246140813754</v>
      </c>
      <c r="H47">
        <f t="shared" si="1"/>
        <v>0.50457623742645175</v>
      </c>
    </row>
    <row r="48" spans="1:8" x14ac:dyDescent="0.25">
      <c r="A48">
        <v>18536</v>
      </c>
      <c r="B48">
        <v>8.452</v>
      </c>
      <c r="C48">
        <v>5.65</v>
      </c>
      <c r="D48">
        <v>0.55900000000000005</v>
      </c>
      <c r="E48">
        <v>3.15835</v>
      </c>
      <c r="G48">
        <f t="shared" si="0"/>
        <v>4.2602799225195183</v>
      </c>
      <c r="H48">
        <f t="shared" si="1"/>
        <v>0.50405583560335043</v>
      </c>
    </row>
    <row r="49" spans="1:8" x14ac:dyDescent="0.25">
      <c r="A49">
        <v>17536</v>
      </c>
      <c r="B49">
        <v>8.3699999999999992</v>
      </c>
      <c r="C49">
        <v>5.7320000000000002</v>
      </c>
      <c r="D49">
        <v>0.56000000000000005</v>
      </c>
      <c r="E49">
        <v>3.2099199999999999</v>
      </c>
      <c r="G49">
        <f t="shared" si="0"/>
        <v>4.3298423952044116</v>
      </c>
      <c r="H49">
        <f t="shared" si="1"/>
        <v>0.51730494566360952</v>
      </c>
    </row>
    <row r="50" spans="1:8" x14ac:dyDescent="0.25">
      <c r="A50">
        <v>16536</v>
      </c>
      <c r="B50">
        <v>7.8479999999999999</v>
      </c>
      <c r="C50">
        <v>5.4690000000000003</v>
      </c>
      <c r="D50">
        <v>0.54300000000000004</v>
      </c>
      <c r="E50">
        <v>2.9696669999999998</v>
      </c>
      <c r="G50">
        <f t="shared" si="0"/>
        <v>4.0057665226047687</v>
      </c>
      <c r="H50">
        <f t="shared" si="1"/>
        <v>0.51041877199347208</v>
      </c>
    </row>
    <row r="51" spans="1:8" x14ac:dyDescent="0.25">
      <c r="A51">
        <v>15536</v>
      </c>
      <c r="B51">
        <v>7.7859999999999996</v>
      </c>
      <c r="C51">
        <v>5.5629999999999997</v>
      </c>
      <c r="D51">
        <v>0.54400000000000004</v>
      </c>
      <c r="E51">
        <v>3.0262720000000001</v>
      </c>
      <c r="G51">
        <f t="shared" si="0"/>
        <v>4.0821206774686116</v>
      </c>
      <c r="H51">
        <f t="shared" si="1"/>
        <v>0.52428983784595584</v>
      </c>
    </row>
    <row r="52" spans="1:8" x14ac:dyDescent="0.25">
      <c r="A52">
        <v>14536</v>
      </c>
      <c r="B52">
        <v>7.2969999999999997</v>
      </c>
      <c r="C52">
        <v>5.3049999999999997</v>
      </c>
      <c r="D52">
        <v>0.52600000000000002</v>
      </c>
      <c r="E52">
        <v>2.7904300000000002</v>
      </c>
      <c r="G52">
        <f t="shared" si="0"/>
        <v>3.7639947770817486</v>
      </c>
      <c r="H52">
        <f t="shared" si="1"/>
        <v>0.51582770687703838</v>
      </c>
    </row>
    <row r="53" spans="1:8" x14ac:dyDescent="0.25">
      <c r="A53">
        <v>13536</v>
      </c>
      <c r="B53">
        <v>7.2389999999999999</v>
      </c>
      <c r="C53">
        <v>5.3789999999999996</v>
      </c>
      <c r="D53">
        <v>0.52600000000000002</v>
      </c>
      <c r="E53">
        <v>2.8293539999999999</v>
      </c>
      <c r="G53">
        <f t="shared" si="0"/>
        <v>3.8164991340099386</v>
      </c>
      <c r="H53">
        <f t="shared" si="1"/>
        <v>0.52721358392180395</v>
      </c>
    </row>
    <row r="54" spans="1:8" x14ac:dyDescent="0.25">
      <c r="A54">
        <v>12536</v>
      </c>
      <c r="B54">
        <v>6.7709999999999999</v>
      </c>
      <c r="C54">
        <v>5.1319999999999997</v>
      </c>
      <c r="D54">
        <v>0.50800000000000001</v>
      </c>
      <c r="E54">
        <v>2.607056</v>
      </c>
      <c r="G54">
        <f t="shared" si="0"/>
        <v>3.5166426563503239</v>
      </c>
      <c r="H54">
        <f t="shared" si="1"/>
        <v>0.51936828479549901</v>
      </c>
    </row>
    <row r="55" spans="1:8" x14ac:dyDescent="0.25">
      <c r="A55">
        <v>11536</v>
      </c>
      <c r="B55">
        <v>6.7169999999999996</v>
      </c>
      <c r="C55">
        <v>5.194</v>
      </c>
      <c r="D55">
        <v>0.50700000000000001</v>
      </c>
      <c r="E55">
        <v>2.6333579999999999</v>
      </c>
      <c r="G55">
        <f t="shared" si="0"/>
        <v>3.5521212709820489</v>
      </c>
      <c r="H55">
        <f t="shared" si="1"/>
        <v>0.5288255576867722</v>
      </c>
    </row>
    <row r="56" spans="1:8" x14ac:dyDescent="0.25">
      <c r="A56">
        <v>10536</v>
      </c>
      <c r="B56">
        <v>6.31</v>
      </c>
      <c r="C56">
        <v>4.9640000000000004</v>
      </c>
      <c r="D56">
        <v>0.49099999999999999</v>
      </c>
      <c r="E56">
        <v>2.4373239999999998</v>
      </c>
      <c r="G56">
        <f t="shared" si="0"/>
        <v>3.2876921499754497</v>
      </c>
      <c r="H56">
        <f t="shared" si="1"/>
        <v>0.52102886687408079</v>
      </c>
    </row>
    <row r="57" spans="1:8" x14ac:dyDescent="0.25">
      <c r="A57">
        <v>9536</v>
      </c>
      <c r="B57">
        <v>6.29</v>
      </c>
      <c r="C57">
        <v>5.0090000000000003</v>
      </c>
      <c r="D57">
        <v>0.49</v>
      </c>
      <c r="E57">
        <v>2.4544100000000002</v>
      </c>
      <c r="G57">
        <f t="shared" si="0"/>
        <v>3.3107393558760529</v>
      </c>
      <c r="H57">
        <f t="shared" si="1"/>
        <v>0.52634965912178899</v>
      </c>
    </row>
    <row r="58" spans="1:8" x14ac:dyDescent="0.25">
      <c r="A58">
        <v>8536</v>
      </c>
      <c r="B58">
        <v>5.9320000000000004</v>
      </c>
      <c r="C58">
        <v>4.8250000000000002</v>
      </c>
      <c r="D58">
        <v>0.47599999999999998</v>
      </c>
      <c r="E58">
        <v>2.2967</v>
      </c>
      <c r="G58">
        <f t="shared" si="0"/>
        <v>3.0980052552917119</v>
      </c>
      <c r="H58">
        <f t="shared" si="1"/>
        <v>0.5222530774261146</v>
      </c>
    </row>
    <row r="59" spans="1:8" x14ac:dyDescent="0.25">
      <c r="A59">
        <v>7536</v>
      </c>
      <c r="B59">
        <v>5.8579999999999997</v>
      </c>
      <c r="C59">
        <v>4.8620000000000001</v>
      </c>
      <c r="D59">
        <v>0.47499999999999998</v>
      </c>
      <c r="E59">
        <v>2.30945</v>
      </c>
      <c r="G59">
        <f t="shared" si="0"/>
        <v>3.1152036560427763</v>
      </c>
      <c r="H59">
        <f t="shared" si="1"/>
        <v>0.53178621646343061</v>
      </c>
    </row>
    <row r="60" spans="1:8" x14ac:dyDescent="0.25">
      <c r="A60">
        <v>6536</v>
      </c>
      <c r="B60">
        <v>5.5990000000000002</v>
      </c>
      <c r="C60">
        <v>4.694</v>
      </c>
      <c r="D60">
        <v>0.46100000000000002</v>
      </c>
      <c r="E60">
        <v>2.1639339999999998</v>
      </c>
      <c r="G60">
        <f t="shared" si="0"/>
        <v>2.918917971047335</v>
      </c>
      <c r="H60">
        <f t="shared" si="1"/>
        <v>0.52132844633815589</v>
      </c>
    </row>
    <row r="61" spans="1:8" x14ac:dyDescent="0.25">
      <c r="A61">
        <v>5536</v>
      </c>
      <c r="B61">
        <v>5.5369999999999999</v>
      </c>
      <c r="C61">
        <v>4.7060000000000004</v>
      </c>
      <c r="D61">
        <v>0.45800000000000002</v>
      </c>
      <c r="E61">
        <v>2.155348</v>
      </c>
      <c r="G61">
        <f t="shared" si="0"/>
        <v>2.9073363656474425</v>
      </c>
      <c r="H61">
        <f t="shared" si="1"/>
        <v>0.52507429395836058</v>
      </c>
    </row>
    <row r="62" spans="1:8" x14ac:dyDescent="0.25">
      <c r="A62">
        <v>4536</v>
      </c>
      <c r="B62">
        <v>5.3109999999999999</v>
      </c>
      <c r="C62">
        <v>4.55</v>
      </c>
      <c r="D62">
        <v>0.44700000000000001</v>
      </c>
      <c r="E62">
        <v>2.0338500000000002</v>
      </c>
      <c r="G62">
        <f t="shared" si="0"/>
        <v>2.7434484209844769</v>
      </c>
      <c r="H62">
        <f t="shared" si="1"/>
        <v>0.51655967256344892</v>
      </c>
    </row>
    <row r="63" spans="1:8" x14ac:dyDescent="0.25">
      <c r="A63">
        <v>3536</v>
      </c>
      <c r="B63">
        <v>5.2409999999999997</v>
      </c>
      <c r="C63">
        <v>4.5419999999999998</v>
      </c>
      <c r="D63">
        <v>0.443</v>
      </c>
      <c r="E63">
        <v>2.0121060000000002</v>
      </c>
      <c r="G63">
        <f t="shared" si="0"/>
        <v>2.7141180660094855</v>
      </c>
      <c r="H63">
        <f t="shared" si="1"/>
        <v>0.51786263423191869</v>
      </c>
    </row>
    <row r="64" spans="1:8" x14ac:dyDescent="0.25">
      <c r="A64">
        <v>2536</v>
      </c>
      <c r="B64">
        <v>5.1180000000000003</v>
      </c>
      <c r="C64">
        <v>4.4020000000000001</v>
      </c>
      <c r="D64">
        <v>0.433</v>
      </c>
      <c r="E64">
        <v>1.906066</v>
      </c>
      <c r="G64">
        <f t="shared" si="0"/>
        <v>2.5710813275276929</v>
      </c>
      <c r="H64">
        <f t="shared" si="1"/>
        <v>0.50236055637508648</v>
      </c>
    </row>
    <row r="65" spans="1:8" x14ac:dyDescent="0.25">
      <c r="A65">
        <v>1536</v>
      </c>
      <c r="B65">
        <v>5.101</v>
      </c>
      <c r="C65">
        <v>4.3780000000000001</v>
      </c>
      <c r="D65">
        <v>0.42699999999999999</v>
      </c>
      <c r="E65">
        <v>1.8694059999999999</v>
      </c>
      <c r="G65">
        <f t="shared" si="0"/>
        <v>2.5216308670152205</v>
      </c>
      <c r="H65">
        <f t="shared" si="1"/>
        <v>0.49434049539604402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D184-6DED-428F-81AB-DADFDD936803}">
  <dimension ref="A1:I65"/>
  <sheetViews>
    <sheetView topLeftCell="A4" zoomScale="145" zoomScaleNormal="145" workbookViewId="0">
      <selection activeCell="F23" sqref="F2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H1" t="s">
        <v>4</v>
      </c>
      <c r="I1" t="s">
        <v>8</v>
      </c>
    </row>
    <row r="2" spans="1:9" x14ac:dyDescent="0.25">
      <c r="F2">
        <f>MAX(E:E)</f>
        <v>4.0339200000000002</v>
      </c>
      <c r="H2">
        <f>E2/0.876939</f>
        <v>0</v>
      </c>
      <c r="I2" t="e">
        <f>H2/B2</f>
        <v>#DIV/0!</v>
      </c>
    </row>
    <row r="3" spans="1:9" x14ac:dyDescent="0.25">
      <c r="A3">
        <v>63536</v>
      </c>
      <c r="B3">
        <v>12.16</v>
      </c>
      <c r="C3">
        <v>0.123</v>
      </c>
      <c r="D3">
        <v>-4.0000000000000001E-3</v>
      </c>
      <c r="E3">
        <f t="shared" ref="E3:E65" si="0">D3*C3</f>
        <v>-4.9200000000000003E-4</v>
      </c>
      <c r="H3">
        <f t="shared" ref="H3:H65" si="1">E3/0.876939</f>
        <v>-5.610424442293022E-4</v>
      </c>
      <c r="I3">
        <f t="shared" ref="I3:I65" si="2">H3/B3</f>
        <v>-4.6138358900436034E-5</v>
      </c>
    </row>
    <row r="4" spans="1:9" x14ac:dyDescent="0.25">
      <c r="A4">
        <v>62536</v>
      </c>
      <c r="B4">
        <v>12.201000000000001</v>
      </c>
      <c r="C4">
        <v>0.28699999999999998</v>
      </c>
      <c r="D4">
        <v>6.5000000000000002E-2</v>
      </c>
      <c r="E4">
        <f t="shared" si="0"/>
        <v>1.8654999999999998E-2</v>
      </c>
      <c r="F4" t="s">
        <v>16</v>
      </c>
      <c r="H4">
        <f t="shared" si="1"/>
        <v>2.127285934369437E-2</v>
      </c>
      <c r="I4">
        <f t="shared" si="2"/>
        <v>1.7435340827550504E-3</v>
      </c>
    </row>
    <row r="5" spans="1:9" x14ac:dyDescent="0.25">
      <c r="A5">
        <v>61536</v>
      </c>
      <c r="B5">
        <v>12.193</v>
      </c>
      <c r="C5">
        <v>0.48</v>
      </c>
      <c r="D5">
        <v>0.151</v>
      </c>
      <c r="E5">
        <f t="shared" si="0"/>
        <v>7.2479999999999989E-2</v>
      </c>
      <c r="F5">
        <f>F2/4.6</f>
        <v>0.87693913043478267</v>
      </c>
      <c r="H5">
        <f t="shared" si="1"/>
        <v>8.2651130808414255E-2</v>
      </c>
      <c r="I5">
        <f t="shared" si="2"/>
        <v>6.7785721978523951E-3</v>
      </c>
    </row>
    <row r="6" spans="1:9" x14ac:dyDescent="0.25">
      <c r="A6">
        <v>60536</v>
      </c>
      <c r="B6">
        <v>12.189</v>
      </c>
      <c r="C6">
        <v>0.628</v>
      </c>
      <c r="D6">
        <v>0.217</v>
      </c>
      <c r="E6">
        <f t="shared" si="0"/>
        <v>0.13627600000000001</v>
      </c>
      <c r="H6">
        <f t="shared" si="1"/>
        <v>0.15539963441014712</v>
      </c>
      <c r="I6">
        <f t="shared" si="2"/>
        <v>1.2749170105024786E-2</v>
      </c>
    </row>
    <row r="7" spans="1:9" x14ac:dyDescent="0.25">
      <c r="A7">
        <v>59536</v>
      </c>
      <c r="B7">
        <v>12.172000000000001</v>
      </c>
      <c r="C7">
        <v>0.78800000000000003</v>
      </c>
      <c r="D7">
        <v>0.28499999999999998</v>
      </c>
      <c r="E7">
        <f t="shared" si="0"/>
        <v>0.22458</v>
      </c>
      <c r="H7">
        <f t="shared" si="1"/>
        <v>0.25609534984759486</v>
      </c>
      <c r="I7">
        <f t="shared" si="2"/>
        <v>2.1039709977620346E-2</v>
      </c>
    </row>
    <row r="8" spans="1:9" x14ac:dyDescent="0.25">
      <c r="A8">
        <v>58536</v>
      </c>
      <c r="B8">
        <v>12.135</v>
      </c>
      <c r="C8">
        <v>0.93500000000000005</v>
      </c>
      <c r="D8">
        <v>0.35599999999999998</v>
      </c>
      <c r="E8">
        <f t="shared" si="0"/>
        <v>0.33285999999999999</v>
      </c>
      <c r="H8">
        <f t="shared" si="1"/>
        <v>0.37957030078488924</v>
      </c>
      <c r="I8">
        <f t="shared" si="2"/>
        <v>3.1278969986393838E-2</v>
      </c>
    </row>
    <row r="9" spans="1:9" x14ac:dyDescent="0.25">
      <c r="A9">
        <v>57536</v>
      </c>
      <c r="B9">
        <v>12.127000000000001</v>
      </c>
      <c r="C9">
        <v>1.091</v>
      </c>
      <c r="D9">
        <v>0.42699999999999999</v>
      </c>
      <c r="E9">
        <f t="shared" si="0"/>
        <v>0.46585699999999997</v>
      </c>
      <c r="H9">
        <f t="shared" si="1"/>
        <v>0.53123079256367889</v>
      </c>
      <c r="I9">
        <f t="shared" si="2"/>
        <v>4.3805623201424823E-2</v>
      </c>
    </row>
    <row r="10" spans="1:9" x14ac:dyDescent="0.25">
      <c r="A10">
        <v>56536</v>
      </c>
      <c r="B10">
        <v>12.082000000000001</v>
      </c>
      <c r="C10">
        <v>1.26</v>
      </c>
      <c r="D10">
        <v>0.501</v>
      </c>
      <c r="E10">
        <f t="shared" si="0"/>
        <v>0.63126000000000004</v>
      </c>
      <c r="H10">
        <f t="shared" si="1"/>
        <v>0.71984482387030346</v>
      </c>
      <c r="I10">
        <f t="shared" si="2"/>
        <v>5.9579939072198593E-2</v>
      </c>
    </row>
    <row r="11" spans="1:9" x14ac:dyDescent="0.25">
      <c r="A11">
        <v>55536</v>
      </c>
      <c r="B11">
        <v>12.041</v>
      </c>
      <c r="C11">
        <v>1.42</v>
      </c>
      <c r="D11">
        <v>0.57099999999999995</v>
      </c>
      <c r="E11">
        <f t="shared" si="0"/>
        <v>0.81081999999999987</v>
      </c>
      <c r="H11">
        <f t="shared" si="1"/>
        <v>0.92460250941057454</v>
      </c>
      <c r="I11">
        <f t="shared" si="2"/>
        <v>7.678785062790254E-2</v>
      </c>
    </row>
    <row r="12" spans="1:9" x14ac:dyDescent="0.25">
      <c r="A12">
        <v>54536</v>
      </c>
      <c r="B12">
        <v>11.992000000000001</v>
      </c>
      <c r="C12">
        <v>1.5669999999999999</v>
      </c>
      <c r="D12">
        <v>0.64</v>
      </c>
      <c r="E12">
        <f t="shared" si="0"/>
        <v>1.00288</v>
      </c>
      <c r="H12">
        <f t="shared" si="1"/>
        <v>1.1436143220908181</v>
      </c>
      <c r="I12">
        <f t="shared" si="2"/>
        <v>9.5364770020915451E-2</v>
      </c>
    </row>
    <row r="13" spans="1:9" x14ac:dyDescent="0.25">
      <c r="A13">
        <v>53536</v>
      </c>
      <c r="B13">
        <v>11.95</v>
      </c>
      <c r="C13">
        <v>1.7230000000000001</v>
      </c>
      <c r="D13">
        <v>0.70799999999999996</v>
      </c>
      <c r="E13">
        <f t="shared" si="0"/>
        <v>1.219884</v>
      </c>
      <c r="H13">
        <f t="shared" si="1"/>
        <v>1.3910705305614186</v>
      </c>
      <c r="I13">
        <f t="shared" si="2"/>
        <v>0.11640757577919822</v>
      </c>
    </row>
    <row r="14" spans="1:9" x14ac:dyDescent="0.25">
      <c r="A14">
        <v>52536</v>
      </c>
      <c r="B14">
        <v>11.881</v>
      </c>
      <c r="C14">
        <v>1.9239999999999999</v>
      </c>
      <c r="D14">
        <v>0.77600000000000002</v>
      </c>
      <c r="E14">
        <f t="shared" si="0"/>
        <v>1.4930239999999999</v>
      </c>
      <c r="H14">
        <f t="shared" si="1"/>
        <v>1.7025403135223771</v>
      </c>
      <c r="I14">
        <f t="shared" si="2"/>
        <v>0.14329941196215615</v>
      </c>
    </row>
    <row r="15" spans="1:9" x14ac:dyDescent="0.25">
      <c r="A15">
        <v>51536</v>
      </c>
      <c r="B15">
        <v>11.815</v>
      </c>
      <c r="C15">
        <v>2.0270000000000001</v>
      </c>
      <c r="D15">
        <v>0.84199999999999997</v>
      </c>
      <c r="E15">
        <f t="shared" si="0"/>
        <v>1.706734</v>
      </c>
      <c r="H15">
        <f t="shared" si="1"/>
        <v>1.9462402744090523</v>
      </c>
      <c r="I15">
        <f t="shared" si="2"/>
        <v>0.16472621873965743</v>
      </c>
    </row>
    <row r="16" spans="1:9" x14ac:dyDescent="0.25">
      <c r="A16">
        <v>50536</v>
      </c>
      <c r="B16">
        <v>11.724</v>
      </c>
      <c r="C16">
        <v>2.125</v>
      </c>
      <c r="D16">
        <v>0.90700000000000003</v>
      </c>
      <c r="E16">
        <f t="shared" si="0"/>
        <v>1.9273750000000001</v>
      </c>
      <c r="H16">
        <f t="shared" si="1"/>
        <v>2.1978438637122992</v>
      </c>
      <c r="I16">
        <f t="shared" si="2"/>
        <v>0.18746535855614971</v>
      </c>
    </row>
    <row r="17" spans="1:9" x14ac:dyDescent="0.25">
      <c r="A17">
        <v>49536</v>
      </c>
      <c r="B17">
        <v>11.638</v>
      </c>
      <c r="C17">
        <v>2.2730000000000001</v>
      </c>
      <c r="D17">
        <v>0.97</v>
      </c>
      <c r="E17">
        <f t="shared" si="0"/>
        <v>2.2048100000000002</v>
      </c>
      <c r="H17">
        <f t="shared" si="1"/>
        <v>2.5142113647585522</v>
      </c>
      <c r="I17">
        <f t="shared" si="2"/>
        <v>0.21603465928497614</v>
      </c>
    </row>
    <row r="18" spans="1:9" x14ac:dyDescent="0.25">
      <c r="A18">
        <v>48536</v>
      </c>
      <c r="B18">
        <v>11.547000000000001</v>
      </c>
      <c r="C18">
        <v>2.4079999999999999</v>
      </c>
      <c r="D18">
        <v>1.03</v>
      </c>
      <c r="E18">
        <f t="shared" si="0"/>
        <v>2.4802399999999998</v>
      </c>
      <c r="H18">
        <f t="shared" si="1"/>
        <v>2.8282925038115532</v>
      </c>
      <c r="I18">
        <f t="shared" si="2"/>
        <v>0.24493742996549348</v>
      </c>
    </row>
    <row r="19" spans="1:9" x14ac:dyDescent="0.25">
      <c r="A19">
        <v>47536</v>
      </c>
      <c r="B19">
        <v>11.432</v>
      </c>
      <c r="C19">
        <v>2.5150000000000001</v>
      </c>
      <c r="D19">
        <v>1.087</v>
      </c>
      <c r="E19">
        <f t="shared" si="0"/>
        <v>2.7338050000000003</v>
      </c>
      <c r="H19">
        <f t="shared" si="1"/>
        <v>3.1174403236713162</v>
      </c>
      <c r="I19">
        <f t="shared" si="2"/>
        <v>0.27269422005522359</v>
      </c>
    </row>
    <row r="20" spans="1:9" x14ac:dyDescent="0.25">
      <c r="A20">
        <v>46536</v>
      </c>
      <c r="B20">
        <v>11.292999999999999</v>
      </c>
      <c r="C20">
        <v>2.6589999999999998</v>
      </c>
      <c r="D20">
        <v>1.141</v>
      </c>
      <c r="E20">
        <f t="shared" si="0"/>
        <v>3.033919</v>
      </c>
      <c r="H20">
        <f t="shared" si="1"/>
        <v>3.4596693726701631</v>
      </c>
      <c r="I20">
        <f t="shared" si="2"/>
        <v>0.3063552087727055</v>
      </c>
    </row>
    <row r="21" spans="1:9" x14ac:dyDescent="0.25">
      <c r="A21">
        <v>45536</v>
      </c>
      <c r="B21">
        <v>11.141</v>
      </c>
      <c r="C21">
        <v>2.7240000000000002</v>
      </c>
      <c r="D21">
        <v>1.19</v>
      </c>
      <c r="E21">
        <f t="shared" si="0"/>
        <v>3.2415600000000002</v>
      </c>
      <c r="H21">
        <f t="shared" si="1"/>
        <v>3.6964486697478391</v>
      </c>
      <c r="I21">
        <f t="shared" si="2"/>
        <v>0.33178787090457224</v>
      </c>
    </row>
    <row r="22" spans="1:9" x14ac:dyDescent="0.25">
      <c r="A22">
        <v>44536</v>
      </c>
      <c r="B22">
        <v>10.927</v>
      </c>
      <c r="C22">
        <v>2.86</v>
      </c>
      <c r="D22">
        <v>1.2330000000000001</v>
      </c>
      <c r="E22">
        <f t="shared" si="0"/>
        <v>3.5263800000000001</v>
      </c>
      <c r="H22">
        <f t="shared" si="1"/>
        <v>4.0212375091083876</v>
      </c>
      <c r="I22">
        <f t="shared" si="2"/>
        <v>0.36800928975092778</v>
      </c>
    </row>
    <row r="23" spans="1:9" x14ac:dyDescent="0.25">
      <c r="A23">
        <v>43536</v>
      </c>
      <c r="B23">
        <v>10.688000000000001</v>
      </c>
      <c r="C23">
        <v>2.9460000000000002</v>
      </c>
      <c r="D23">
        <v>1.2709999999999999</v>
      </c>
      <c r="E23">
        <f t="shared" si="0"/>
        <v>3.7443659999999999</v>
      </c>
      <c r="H23">
        <f t="shared" si="1"/>
        <v>4.2698135218071034</v>
      </c>
      <c r="I23">
        <f t="shared" si="2"/>
        <v>0.39949602561817954</v>
      </c>
    </row>
    <row r="24" spans="1:9" x14ac:dyDescent="0.25">
      <c r="A24">
        <v>42536</v>
      </c>
      <c r="B24">
        <v>10.429</v>
      </c>
      <c r="C24">
        <v>2.9990000000000001</v>
      </c>
      <c r="D24">
        <v>1.2969999999999999</v>
      </c>
      <c r="E24">
        <f t="shared" si="0"/>
        <v>3.8897029999999999</v>
      </c>
      <c r="H24">
        <f t="shared" si="1"/>
        <v>4.4355456878984736</v>
      </c>
      <c r="I24">
        <f t="shared" si="2"/>
        <v>0.42530882039490586</v>
      </c>
    </row>
    <row r="25" spans="1:9" x14ac:dyDescent="0.25">
      <c r="A25">
        <v>41536</v>
      </c>
      <c r="B25">
        <v>10.084</v>
      </c>
      <c r="C25">
        <v>3.036</v>
      </c>
      <c r="D25">
        <v>1.3129999999999999</v>
      </c>
      <c r="E25">
        <f t="shared" si="0"/>
        <v>3.9862679999999999</v>
      </c>
      <c r="H25">
        <f t="shared" si="1"/>
        <v>4.545661670880186</v>
      </c>
      <c r="I25">
        <f t="shared" si="2"/>
        <v>0.4507796182943461</v>
      </c>
    </row>
    <row r="26" spans="1:9" x14ac:dyDescent="0.25">
      <c r="A26" s="1">
        <v>40536</v>
      </c>
      <c r="B26" s="1">
        <v>9.7059999999999995</v>
      </c>
      <c r="C26" s="1">
        <v>3.056</v>
      </c>
      <c r="D26" s="1">
        <v>1.32</v>
      </c>
      <c r="E26" s="1">
        <f t="shared" si="0"/>
        <v>4.0339200000000002</v>
      </c>
      <c r="H26">
        <f t="shared" si="1"/>
        <v>4.6000006841981032</v>
      </c>
      <c r="I26">
        <f t="shared" si="2"/>
        <v>0.47393371978138299</v>
      </c>
    </row>
    <row r="27" spans="1:9" x14ac:dyDescent="0.25">
      <c r="A27">
        <v>39536</v>
      </c>
      <c r="B27">
        <v>9.2579999999999991</v>
      </c>
      <c r="C27">
        <v>3.0190000000000001</v>
      </c>
      <c r="D27">
        <v>1.3109999999999999</v>
      </c>
      <c r="E27">
        <f t="shared" si="0"/>
        <v>3.9579089999999999</v>
      </c>
      <c r="H27">
        <f t="shared" si="1"/>
        <v>4.5133230475551889</v>
      </c>
      <c r="I27">
        <f t="shared" si="2"/>
        <v>0.48750518984177893</v>
      </c>
    </row>
    <row r="28" spans="1:9" x14ac:dyDescent="0.25">
      <c r="A28">
        <v>38536</v>
      </c>
      <c r="B28">
        <v>8.8339999999999996</v>
      </c>
      <c r="C28">
        <v>3.0110000000000001</v>
      </c>
      <c r="D28">
        <v>1.3009999999999999</v>
      </c>
      <c r="E28">
        <f t="shared" si="0"/>
        <v>3.9173109999999998</v>
      </c>
      <c r="H28">
        <f t="shared" si="1"/>
        <v>4.4670279232649017</v>
      </c>
      <c r="I28">
        <f t="shared" si="2"/>
        <v>0.50566311107820938</v>
      </c>
    </row>
    <row r="29" spans="1:9" x14ac:dyDescent="0.25">
      <c r="A29">
        <v>37536</v>
      </c>
      <c r="B29">
        <v>8.2919999999999998</v>
      </c>
      <c r="C29">
        <v>2.9540000000000002</v>
      </c>
      <c r="D29">
        <v>1.27</v>
      </c>
      <c r="E29">
        <f t="shared" si="0"/>
        <v>3.7515800000000001</v>
      </c>
      <c r="H29">
        <f t="shared" si="1"/>
        <v>4.2780398636621246</v>
      </c>
      <c r="I29">
        <f t="shared" si="2"/>
        <v>0.51592376551641639</v>
      </c>
    </row>
    <row r="30" spans="1:9" x14ac:dyDescent="0.25">
      <c r="A30">
        <v>36536</v>
      </c>
      <c r="B30">
        <v>7.8639999999999999</v>
      </c>
      <c r="C30">
        <v>2.8919999999999999</v>
      </c>
      <c r="D30">
        <v>1.248</v>
      </c>
      <c r="E30">
        <f t="shared" si="0"/>
        <v>3.609216</v>
      </c>
      <c r="H30">
        <f t="shared" si="1"/>
        <v>4.1156978991697253</v>
      </c>
      <c r="I30">
        <f t="shared" si="2"/>
        <v>0.52335934628302716</v>
      </c>
    </row>
    <row r="31" spans="1:9" x14ac:dyDescent="0.25">
      <c r="A31">
        <v>35536</v>
      </c>
      <c r="B31">
        <v>7.367</v>
      </c>
      <c r="C31">
        <v>2.81</v>
      </c>
      <c r="D31">
        <v>1.208</v>
      </c>
      <c r="E31">
        <f t="shared" si="0"/>
        <v>3.3944800000000002</v>
      </c>
      <c r="H31">
        <f t="shared" si="1"/>
        <v>3.8708279595274018</v>
      </c>
      <c r="I31">
        <f t="shared" si="2"/>
        <v>0.5254279841899554</v>
      </c>
    </row>
    <row r="32" spans="1:9" x14ac:dyDescent="0.25">
      <c r="A32">
        <v>34536</v>
      </c>
      <c r="B32">
        <v>6.9470000000000001</v>
      </c>
      <c r="C32">
        <v>2.7490000000000001</v>
      </c>
      <c r="D32">
        <v>1.181</v>
      </c>
      <c r="E32">
        <f t="shared" si="0"/>
        <v>3.2465690000000005</v>
      </c>
      <c r="H32">
        <f t="shared" si="1"/>
        <v>3.702160583575369</v>
      </c>
      <c r="I32">
        <f t="shared" si="2"/>
        <v>0.53291501131069086</v>
      </c>
    </row>
    <row r="33" spans="1:9" x14ac:dyDescent="0.25">
      <c r="A33">
        <v>33536</v>
      </c>
      <c r="B33">
        <v>6.4829999999999997</v>
      </c>
      <c r="C33">
        <v>2.6459999999999999</v>
      </c>
      <c r="D33">
        <v>1.1379999999999999</v>
      </c>
      <c r="E33">
        <f t="shared" si="0"/>
        <v>3.0111479999999995</v>
      </c>
      <c r="H33">
        <f t="shared" si="1"/>
        <v>3.4337029143418181</v>
      </c>
      <c r="I33">
        <f t="shared" si="2"/>
        <v>0.52964721800737591</v>
      </c>
    </row>
    <row r="34" spans="1:9" x14ac:dyDescent="0.25">
      <c r="A34">
        <v>32536</v>
      </c>
      <c r="B34">
        <v>6.15</v>
      </c>
      <c r="C34">
        <v>2.585</v>
      </c>
      <c r="D34">
        <v>1.109</v>
      </c>
      <c r="E34">
        <f t="shared" si="0"/>
        <v>2.866765</v>
      </c>
      <c r="H34">
        <f>E34/0.876939</f>
        <v>3.2690586232337711</v>
      </c>
      <c r="I34">
        <f t="shared" si="2"/>
        <v>0.53155424768028792</v>
      </c>
    </row>
    <row r="35" spans="1:9" x14ac:dyDescent="0.25">
      <c r="A35">
        <v>31536</v>
      </c>
      <c r="B35">
        <v>5.8250000000000002</v>
      </c>
      <c r="C35">
        <v>2.4820000000000002</v>
      </c>
      <c r="D35">
        <v>1.071</v>
      </c>
      <c r="E35">
        <f t="shared" si="0"/>
        <v>2.6582220000000003</v>
      </c>
      <c r="H35">
        <f t="shared" si="1"/>
        <v>3.0312507483416753</v>
      </c>
      <c r="I35">
        <f t="shared" si="2"/>
        <v>0.5203863945650945</v>
      </c>
    </row>
    <row r="36" spans="1:9" x14ac:dyDescent="0.25">
      <c r="A36">
        <v>30536</v>
      </c>
      <c r="B36">
        <v>5.5949999999999998</v>
      </c>
      <c r="C36">
        <v>2.4329999999999998</v>
      </c>
      <c r="D36">
        <v>1.046</v>
      </c>
      <c r="E36">
        <f t="shared" si="0"/>
        <v>2.544918</v>
      </c>
      <c r="H36">
        <f t="shared" si="1"/>
        <v>2.9020467786242827</v>
      </c>
      <c r="I36">
        <f t="shared" si="2"/>
        <v>0.51868575131801298</v>
      </c>
    </row>
    <row r="37" spans="1:9" x14ac:dyDescent="0.25">
      <c r="A37">
        <v>29536</v>
      </c>
      <c r="B37">
        <v>5.4020000000000001</v>
      </c>
      <c r="C37">
        <v>2.355</v>
      </c>
      <c r="D37">
        <v>1.0109999999999999</v>
      </c>
      <c r="E37">
        <f t="shared" si="0"/>
        <v>2.3809049999999998</v>
      </c>
      <c r="H37">
        <f t="shared" si="1"/>
        <v>2.7150178062556232</v>
      </c>
      <c r="I37">
        <f t="shared" si="2"/>
        <v>0.50259492896253666</v>
      </c>
    </row>
    <row r="38" spans="1:9" x14ac:dyDescent="0.25">
      <c r="A38">
        <v>28536</v>
      </c>
      <c r="B38">
        <v>5.1959999999999997</v>
      </c>
      <c r="C38">
        <v>2.2770000000000001</v>
      </c>
      <c r="D38">
        <v>0.98599999999999999</v>
      </c>
      <c r="E38">
        <f t="shared" si="0"/>
        <v>2.2451220000000003</v>
      </c>
      <c r="H38">
        <f t="shared" si="1"/>
        <v>2.5601803546198769</v>
      </c>
      <c r="I38">
        <f t="shared" si="2"/>
        <v>0.49272139234408718</v>
      </c>
    </row>
    <row r="39" spans="1:9" x14ac:dyDescent="0.25">
      <c r="A39">
        <v>27536</v>
      </c>
      <c r="B39">
        <v>5.0810000000000004</v>
      </c>
      <c r="C39">
        <v>2.2320000000000002</v>
      </c>
      <c r="D39">
        <v>0.95699999999999996</v>
      </c>
      <c r="E39">
        <f t="shared" si="0"/>
        <v>2.1360239999999999</v>
      </c>
      <c r="H39">
        <f t="shared" si="1"/>
        <v>2.4357726136025422</v>
      </c>
      <c r="I39">
        <f t="shared" si="2"/>
        <v>0.47938843015204524</v>
      </c>
    </row>
    <row r="40" spans="1:9" x14ac:dyDescent="0.25">
      <c r="A40">
        <v>26536</v>
      </c>
      <c r="B40">
        <v>4.9820000000000002</v>
      </c>
      <c r="C40">
        <v>2.15</v>
      </c>
      <c r="D40">
        <v>0.93400000000000005</v>
      </c>
      <c r="E40">
        <f t="shared" si="0"/>
        <v>2.0081000000000002</v>
      </c>
      <c r="H40">
        <f t="shared" si="1"/>
        <v>2.2898970167822394</v>
      </c>
      <c r="I40">
        <f t="shared" si="2"/>
        <v>0.45963408606628653</v>
      </c>
    </row>
    <row r="41" spans="1:9" x14ac:dyDescent="0.25">
      <c r="A41">
        <v>25536</v>
      </c>
      <c r="B41">
        <v>4.9370000000000003</v>
      </c>
      <c r="C41">
        <v>2.117</v>
      </c>
      <c r="D41">
        <v>0.91100000000000003</v>
      </c>
      <c r="E41">
        <f t="shared" si="0"/>
        <v>1.9285870000000001</v>
      </c>
      <c r="H41">
        <f t="shared" si="1"/>
        <v>2.199225943879791</v>
      </c>
      <c r="I41">
        <f t="shared" si="2"/>
        <v>0.44545795906011565</v>
      </c>
    </row>
    <row r="42" spans="1:9" x14ac:dyDescent="0.25">
      <c r="A42">
        <v>24536</v>
      </c>
      <c r="B42">
        <v>4.867</v>
      </c>
      <c r="C42">
        <v>2.0960000000000001</v>
      </c>
      <c r="D42">
        <v>0.88900000000000001</v>
      </c>
      <c r="E42">
        <f t="shared" si="0"/>
        <v>1.8633440000000001</v>
      </c>
      <c r="H42">
        <f t="shared" si="1"/>
        <v>2.1248273825203352</v>
      </c>
      <c r="I42">
        <f t="shared" si="2"/>
        <v>0.43657846363680608</v>
      </c>
    </row>
    <row r="43" spans="1:9" x14ac:dyDescent="0.25">
      <c r="A43">
        <v>23536</v>
      </c>
      <c r="B43">
        <v>4.8380000000000001</v>
      </c>
      <c r="C43">
        <v>2.0960000000000001</v>
      </c>
      <c r="D43">
        <v>0.86899999999999999</v>
      </c>
      <c r="E43">
        <f t="shared" si="0"/>
        <v>1.8214240000000002</v>
      </c>
      <c r="H43">
        <f t="shared" si="1"/>
        <v>2.0770247417437244</v>
      </c>
      <c r="I43">
        <f t="shared" si="2"/>
        <v>0.42931474612313442</v>
      </c>
    </row>
    <row r="44" spans="1:9" x14ac:dyDescent="0.25">
      <c r="A44">
        <v>22536</v>
      </c>
      <c r="B44">
        <v>4.806</v>
      </c>
      <c r="C44">
        <v>2.0219999999999998</v>
      </c>
      <c r="D44">
        <v>0.84899999999999998</v>
      </c>
      <c r="E44">
        <f t="shared" si="0"/>
        <v>1.7166779999999997</v>
      </c>
      <c r="H44">
        <f t="shared" si="1"/>
        <v>1.9575797176314427</v>
      </c>
      <c r="I44">
        <f t="shared" si="2"/>
        <v>0.40731995789251824</v>
      </c>
    </row>
    <row r="45" spans="1:9" x14ac:dyDescent="0.25">
      <c r="A45">
        <v>21536</v>
      </c>
      <c r="B45">
        <v>4.7850000000000001</v>
      </c>
      <c r="C45">
        <v>1.9810000000000001</v>
      </c>
      <c r="D45">
        <v>0.83</v>
      </c>
      <c r="E45">
        <f t="shared" si="0"/>
        <v>1.6442300000000001</v>
      </c>
      <c r="H45">
        <f t="shared" si="1"/>
        <v>1.8749650773885072</v>
      </c>
      <c r="I45">
        <f t="shared" si="2"/>
        <v>0.39184223142915509</v>
      </c>
    </row>
    <row r="46" spans="1:9" x14ac:dyDescent="0.25">
      <c r="A46">
        <v>20536</v>
      </c>
      <c r="B46">
        <v>4.7519999999999998</v>
      </c>
      <c r="C46">
        <v>1.9450000000000001</v>
      </c>
      <c r="D46">
        <v>0.81200000000000006</v>
      </c>
      <c r="E46">
        <f t="shared" si="0"/>
        <v>1.5793400000000002</v>
      </c>
      <c r="H46">
        <f t="shared" si="1"/>
        <v>1.8009690525794839</v>
      </c>
      <c r="I46">
        <f t="shared" si="2"/>
        <v>0.37899180399399918</v>
      </c>
    </row>
    <row r="47" spans="1:9" x14ac:dyDescent="0.25">
      <c r="A47">
        <v>19536</v>
      </c>
      <c r="B47">
        <v>4.7229999999999999</v>
      </c>
      <c r="C47">
        <v>1.9039999999999999</v>
      </c>
      <c r="D47">
        <v>0.79500000000000004</v>
      </c>
      <c r="E47">
        <f t="shared" si="0"/>
        <v>1.5136799999999999</v>
      </c>
      <c r="H47">
        <f t="shared" si="1"/>
        <v>1.7260949735386382</v>
      </c>
      <c r="I47">
        <f t="shared" si="2"/>
        <v>0.36546580002935386</v>
      </c>
    </row>
    <row r="48" spans="1:9" x14ac:dyDescent="0.25">
      <c r="A48">
        <v>18536</v>
      </c>
      <c r="B48">
        <v>4.7270000000000003</v>
      </c>
      <c r="C48">
        <v>1.871</v>
      </c>
      <c r="D48">
        <v>0.77800000000000002</v>
      </c>
      <c r="E48">
        <f t="shared" si="0"/>
        <v>1.455638</v>
      </c>
      <c r="H48">
        <f t="shared" si="1"/>
        <v>1.6599079297419774</v>
      </c>
      <c r="I48">
        <f t="shared" si="2"/>
        <v>0.35115462867399561</v>
      </c>
    </row>
    <row r="49" spans="1:9" x14ac:dyDescent="0.25">
      <c r="A49">
        <v>17536</v>
      </c>
      <c r="B49">
        <v>4.7149999999999999</v>
      </c>
      <c r="C49">
        <v>1.83</v>
      </c>
      <c r="D49">
        <v>0.76300000000000001</v>
      </c>
      <c r="E49">
        <f t="shared" si="0"/>
        <v>1.39629</v>
      </c>
      <c r="H49">
        <f t="shared" si="1"/>
        <v>1.5922316147417324</v>
      </c>
      <c r="I49">
        <f t="shared" si="2"/>
        <v>0.33769493419761026</v>
      </c>
    </row>
    <row r="50" spans="1:9" x14ac:dyDescent="0.25">
      <c r="A50">
        <v>16536</v>
      </c>
      <c r="B50">
        <v>4.7030000000000003</v>
      </c>
      <c r="C50">
        <v>1.78</v>
      </c>
      <c r="D50">
        <v>0.746</v>
      </c>
      <c r="E50">
        <f t="shared" si="0"/>
        <v>1.3278799999999999</v>
      </c>
      <c r="H50">
        <f t="shared" si="1"/>
        <v>1.5142216277300928</v>
      </c>
      <c r="I50">
        <f t="shared" si="2"/>
        <v>0.32196930209017494</v>
      </c>
    </row>
    <row r="51" spans="1:9" x14ac:dyDescent="0.25">
      <c r="A51">
        <v>15536</v>
      </c>
      <c r="B51">
        <v>4.67</v>
      </c>
      <c r="C51">
        <v>1.7849999999999999</v>
      </c>
      <c r="D51">
        <v>0.73199999999999998</v>
      </c>
      <c r="E51">
        <f t="shared" si="0"/>
        <v>1.3066199999999999</v>
      </c>
      <c r="H51">
        <f t="shared" si="1"/>
        <v>1.4899782082904283</v>
      </c>
      <c r="I51">
        <f t="shared" si="2"/>
        <v>0.31905314952685832</v>
      </c>
    </row>
    <row r="52" spans="1:9" x14ac:dyDescent="0.25">
      <c r="A52">
        <v>14536</v>
      </c>
      <c r="B52">
        <v>4.6539999999999999</v>
      </c>
      <c r="C52">
        <v>1.7270000000000001</v>
      </c>
      <c r="D52">
        <v>0.71799999999999997</v>
      </c>
      <c r="E52">
        <f t="shared" si="0"/>
        <v>1.239986</v>
      </c>
      <c r="H52">
        <f t="shared" si="1"/>
        <v>1.4139934476628362</v>
      </c>
      <c r="I52">
        <f t="shared" si="2"/>
        <v>0.30382325905948349</v>
      </c>
    </row>
    <row r="53" spans="1:9" x14ac:dyDescent="0.25">
      <c r="A53">
        <v>13536</v>
      </c>
      <c r="B53">
        <v>4.641</v>
      </c>
      <c r="C53">
        <v>1.7070000000000001</v>
      </c>
      <c r="D53">
        <v>0.70399999999999996</v>
      </c>
      <c r="E53">
        <f t="shared" si="0"/>
        <v>1.2017279999999999</v>
      </c>
      <c r="H53">
        <f t="shared" si="1"/>
        <v>1.370366695973152</v>
      </c>
      <c r="I53">
        <f t="shared" si="2"/>
        <v>0.29527401335340486</v>
      </c>
    </row>
    <row r="54" spans="1:9" x14ac:dyDescent="0.25">
      <c r="A54">
        <v>12536</v>
      </c>
      <c r="B54">
        <v>4.625</v>
      </c>
      <c r="C54">
        <v>1.67</v>
      </c>
      <c r="D54">
        <v>0.69099999999999995</v>
      </c>
      <c r="E54">
        <f t="shared" si="0"/>
        <v>1.1539699999999999</v>
      </c>
      <c r="H54">
        <f t="shared" si="1"/>
        <v>1.315906807657089</v>
      </c>
      <c r="I54">
        <f t="shared" si="2"/>
        <v>0.28452039084477598</v>
      </c>
    </row>
    <row r="55" spans="1:9" x14ac:dyDescent="0.25">
      <c r="A55">
        <v>11536</v>
      </c>
      <c r="B55">
        <v>4.6210000000000004</v>
      </c>
      <c r="C55">
        <v>1.645</v>
      </c>
      <c r="D55">
        <v>0.67900000000000005</v>
      </c>
      <c r="E55">
        <f t="shared" si="0"/>
        <v>1.1169550000000001</v>
      </c>
      <c r="H55">
        <f t="shared" si="1"/>
        <v>1.2736974863702037</v>
      </c>
      <c r="I55">
        <f t="shared" si="2"/>
        <v>0.27563243591651237</v>
      </c>
    </row>
    <row r="56" spans="1:9" x14ac:dyDescent="0.25">
      <c r="A56">
        <v>10536</v>
      </c>
      <c r="B56">
        <v>4.6079999999999997</v>
      </c>
      <c r="C56">
        <v>1.6160000000000001</v>
      </c>
      <c r="D56">
        <v>0.66600000000000004</v>
      </c>
      <c r="E56">
        <f t="shared" si="0"/>
        <v>1.0762560000000001</v>
      </c>
      <c r="H56">
        <f t="shared" si="1"/>
        <v>1.2272871887326258</v>
      </c>
      <c r="I56">
        <f t="shared" si="2"/>
        <v>0.26633836561037888</v>
      </c>
    </row>
    <row r="57" spans="1:9" x14ac:dyDescent="0.25">
      <c r="A57">
        <v>9536</v>
      </c>
      <c r="B57">
        <v>4.6120000000000001</v>
      </c>
      <c r="C57">
        <v>1.579</v>
      </c>
      <c r="D57">
        <v>0.65400000000000003</v>
      </c>
      <c r="E57">
        <f t="shared" si="0"/>
        <v>1.0326660000000001</v>
      </c>
      <c r="H57">
        <f t="shared" si="1"/>
        <v>1.1775801965701149</v>
      </c>
      <c r="I57">
        <f t="shared" si="2"/>
        <v>0.25532961764312984</v>
      </c>
    </row>
    <row r="58" spans="1:9" x14ac:dyDescent="0.25">
      <c r="A58">
        <v>8536</v>
      </c>
      <c r="B58">
        <v>4.6120000000000001</v>
      </c>
      <c r="C58">
        <v>1.5629999999999999</v>
      </c>
      <c r="D58">
        <v>0.64300000000000002</v>
      </c>
      <c r="E58">
        <f t="shared" si="0"/>
        <v>1.005009</v>
      </c>
      <c r="H58">
        <f t="shared" si="1"/>
        <v>1.1460420850252981</v>
      </c>
      <c r="I58">
        <f t="shared" si="2"/>
        <v>0.24849134540878104</v>
      </c>
    </row>
    <row r="59" spans="1:9" x14ac:dyDescent="0.25">
      <c r="A59">
        <v>7536</v>
      </c>
      <c r="B59">
        <v>4.5999999999999996</v>
      </c>
      <c r="C59">
        <v>1.534</v>
      </c>
      <c r="D59">
        <v>0.63300000000000001</v>
      </c>
      <c r="E59">
        <f t="shared" si="0"/>
        <v>0.97102200000000005</v>
      </c>
      <c r="H59">
        <f t="shared" si="1"/>
        <v>1.1072856834967997</v>
      </c>
      <c r="I59">
        <f t="shared" si="2"/>
        <v>0.24071427902104342</v>
      </c>
    </row>
    <row r="60" spans="1:9" x14ac:dyDescent="0.25">
      <c r="A60">
        <v>6536</v>
      </c>
      <c r="B60">
        <v>4.5919999999999996</v>
      </c>
      <c r="C60">
        <v>1.51</v>
      </c>
      <c r="D60">
        <v>0.622</v>
      </c>
      <c r="E60">
        <f t="shared" si="0"/>
        <v>0.93922000000000005</v>
      </c>
      <c r="H60">
        <f t="shared" si="1"/>
        <v>1.0710209033923683</v>
      </c>
      <c r="I60">
        <f t="shared" si="2"/>
        <v>0.23323625944955759</v>
      </c>
    </row>
    <row r="61" spans="1:9" x14ac:dyDescent="0.25">
      <c r="A61">
        <v>5536</v>
      </c>
      <c r="B61">
        <v>4.5880000000000001</v>
      </c>
      <c r="C61">
        <v>1.4770000000000001</v>
      </c>
      <c r="D61">
        <v>0.61</v>
      </c>
      <c r="E61">
        <f t="shared" si="0"/>
        <v>0.90097000000000005</v>
      </c>
      <c r="H61">
        <f t="shared" si="1"/>
        <v>1.0274032743440535</v>
      </c>
      <c r="I61">
        <f t="shared" si="2"/>
        <v>0.22393271018832903</v>
      </c>
    </row>
    <row r="62" spans="1:9" x14ac:dyDescent="0.25">
      <c r="A62">
        <v>4536</v>
      </c>
      <c r="B62">
        <v>4.5919999999999996</v>
      </c>
      <c r="C62">
        <v>1.4650000000000001</v>
      </c>
      <c r="D62">
        <v>0.6</v>
      </c>
      <c r="E62">
        <f t="shared" si="0"/>
        <v>0.879</v>
      </c>
      <c r="H62">
        <f t="shared" si="1"/>
        <v>1.0023502204828385</v>
      </c>
      <c r="I62">
        <f t="shared" si="2"/>
        <v>0.21828184243964255</v>
      </c>
    </row>
    <row r="63" spans="1:9" x14ac:dyDescent="0.25">
      <c r="A63">
        <v>3536</v>
      </c>
      <c r="B63">
        <v>4.6040000000000001</v>
      </c>
      <c r="C63">
        <v>1.4890000000000001</v>
      </c>
      <c r="D63">
        <v>0.58799999999999997</v>
      </c>
      <c r="E63">
        <f t="shared" si="0"/>
        <v>0.87553199999999998</v>
      </c>
      <c r="H63">
        <f t="shared" si="1"/>
        <v>0.99839555544912473</v>
      </c>
      <c r="I63">
        <f t="shared" si="2"/>
        <v>0.21685394340771605</v>
      </c>
    </row>
    <row r="64" spans="1:9" x14ac:dyDescent="0.25">
      <c r="A64">
        <v>2536</v>
      </c>
      <c r="B64">
        <v>4.6079999999999997</v>
      </c>
      <c r="C64">
        <v>1.403</v>
      </c>
      <c r="D64">
        <v>0.57599999999999996</v>
      </c>
      <c r="E64">
        <f t="shared" si="0"/>
        <v>0.80812799999999996</v>
      </c>
      <c r="H64">
        <f t="shared" si="1"/>
        <v>0.92153274058971024</v>
      </c>
      <c r="I64">
        <f t="shared" si="2"/>
        <v>0.19998540377380866</v>
      </c>
    </row>
    <row r="65" spans="1:9" x14ac:dyDescent="0.25">
      <c r="A65">
        <v>1536</v>
      </c>
      <c r="B65">
        <v>4.633</v>
      </c>
      <c r="C65">
        <v>1.383</v>
      </c>
      <c r="D65">
        <v>0.56499999999999995</v>
      </c>
      <c r="E65">
        <f t="shared" si="0"/>
        <v>0.78139499999999995</v>
      </c>
      <c r="H65">
        <f t="shared" si="1"/>
        <v>0.89104829412308029</v>
      </c>
      <c r="I65">
        <f t="shared" si="2"/>
        <v>0.19232641789835533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C5D98-F989-4320-9226-4EFE703FA09A}">
  <dimension ref="A1:H65"/>
  <sheetViews>
    <sheetView zoomScale="70" workbookViewId="0">
      <selection activeCell="D1" activeCellId="1" sqref="C1:C1048576 D1:D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15</v>
      </c>
      <c r="G1" t="s">
        <v>4</v>
      </c>
      <c r="H1" t="s">
        <v>8</v>
      </c>
    </row>
    <row r="2" spans="1:8" x14ac:dyDescent="0.25">
      <c r="F2">
        <f>MAX(E:E)</f>
        <v>2.47418</v>
      </c>
    </row>
    <row r="3" spans="1:8" x14ac:dyDescent="0.25">
      <c r="A3">
        <v>63536</v>
      </c>
      <c r="B3">
        <v>12.115</v>
      </c>
      <c r="C3">
        <v>0.13100000000000001</v>
      </c>
      <c r="D3">
        <v>-7.0000000000000001E-3</v>
      </c>
      <c r="E3">
        <v>-9.1699999999999995E-4</v>
      </c>
      <c r="G3">
        <f>E3/0.537865</f>
        <v>-1.7048887732051721E-3</v>
      </c>
      <c r="H3">
        <f>G3/B3</f>
        <v>-1.4072544558028658E-4</v>
      </c>
    </row>
    <row r="4" spans="1:8" x14ac:dyDescent="0.25">
      <c r="A4">
        <v>62536</v>
      </c>
      <c r="B4">
        <v>12.09</v>
      </c>
      <c r="C4">
        <v>0.246</v>
      </c>
      <c r="D4">
        <v>0.17899999999999999</v>
      </c>
      <c r="E4">
        <v>4.4033999999999997E-2</v>
      </c>
      <c r="F4" t="s">
        <v>5</v>
      </c>
      <c r="G4">
        <f t="shared" ref="G4:G65" si="0">E4/0.537865</f>
        <v>8.1868126760432439E-2</v>
      </c>
      <c r="H4">
        <f t="shared" ref="H4:H65" si="1">G4/B4</f>
        <v>6.7715572175709214E-3</v>
      </c>
    </row>
    <row r="5" spans="1:8" x14ac:dyDescent="0.25">
      <c r="A5">
        <v>61536</v>
      </c>
      <c r="B5">
        <v>12.066000000000001</v>
      </c>
      <c r="C5">
        <v>0.377</v>
      </c>
      <c r="D5">
        <v>0.38900000000000001</v>
      </c>
      <c r="E5">
        <v>0.14665300000000001</v>
      </c>
      <c r="F5">
        <f>F2/4.6</f>
        <v>0.53786521739130444</v>
      </c>
      <c r="G5">
        <f t="shared" si="0"/>
        <v>0.27265763713943086</v>
      </c>
      <c r="H5">
        <f t="shared" si="1"/>
        <v>2.2597185242783927E-2</v>
      </c>
    </row>
    <row r="6" spans="1:8" x14ac:dyDescent="0.25">
      <c r="A6">
        <v>60536</v>
      </c>
      <c r="B6">
        <v>12.032999999999999</v>
      </c>
      <c r="C6">
        <v>0.496</v>
      </c>
      <c r="D6">
        <v>0.58399999999999996</v>
      </c>
      <c r="E6">
        <v>0.28966399999999998</v>
      </c>
      <c r="G6">
        <f t="shared" si="0"/>
        <v>0.53854405845332931</v>
      </c>
      <c r="H6">
        <f t="shared" si="1"/>
        <v>4.4755593655225571E-2</v>
      </c>
    </row>
    <row r="7" spans="1:8" x14ac:dyDescent="0.25">
      <c r="A7">
        <v>59536</v>
      </c>
      <c r="B7">
        <v>11.955</v>
      </c>
      <c r="C7">
        <v>0.61499999999999999</v>
      </c>
      <c r="D7">
        <v>0.78100000000000003</v>
      </c>
      <c r="E7">
        <v>0.48031499999999999</v>
      </c>
      <c r="G7">
        <f t="shared" si="0"/>
        <v>0.89300289106002428</v>
      </c>
      <c r="H7">
        <f t="shared" si="1"/>
        <v>7.4697021418655307E-2</v>
      </c>
    </row>
    <row r="8" spans="1:8" x14ac:dyDescent="0.25">
      <c r="A8">
        <v>58536</v>
      </c>
      <c r="B8">
        <v>11.917999999999999</v>
      </c>
      <c r="C8">
        <v>0.72599999999999998</v>
      </c>
      <c r="D8">
        <v>0.97599999999999998</v>
      </c>
      <c r="E8">
        <v>0.70857599999999998</v>
      </c>
      <c r="G8">
        <f t="shared" si="0"/>
        <v>1.3173863330017754</v>
      </c>
      <c r="H8">
        <f t="shared" si="1"/>
        <v>0.11053753423408084</v>
      </c>
    </row>
    <row r="9" spans="1:8" x14ac:dyDescent="0.25">
      <c r="A9">
        <v>57536</v>
      </c>
      <c r="B9">
        <v>11.798</v>
      </c>
      <c r="C9">
        <v>0.86099999999999999</v>
      </c>
      <c r="D9">
        <v>1.1679999999999999</v>
      </c>
      <c r="E9">
        <v>1.0056480000000001</v>
      </c>
      <c r="G9">
        <f t="shared" si="0"/>
        <v>1.8697033642270831</v>
      </c>
      <c r="H9">
        <f t="shared" si="1"/>
        <v>0.15847629803586058</v>
      </c>
    </row>
    <row r="10" spans="1:8" x14ac:dyDescent="0.25">
      <c r="A10">
        <v>56536</v>
      </c>
      <c r="B10">
        <v>11.686999999999999</v>
      </c>
      <c r="C10">
        <v>0.96</v>
      </c>
      <c r="D10">
        <v>1.3640000000000001</v>
      </c>
      <c r="E10">
        <v>1.3094399999999999</v>
      </c>
      <c r="G10">
        <f t="shared" si="0"/>
        <v>2.4345142368438175</v>
      </c>
      <c r="H10">
        <f t="shared" si="1"/>
        <v>0.20830959500674404</v>
      </c>
    </row>
    <row r="11" spans="1:8" x14ac:dyDescent="0.25">
      <c r="A11">
        <v>55536</v>
      </c>
      <c r="B11">
        <v>11.564</v>
      </c>
      <c r="C11">
        <v>1.071</v>
      </c>
      <c r="D11">
        <v>1.5409999999999999</v>
      </c>
      <c r="E11">
        <v>1.6504110000000001</v>
      </c>
      <c r="G11">
        <f t="shared" si="0"/>
        <v>3.0684484024801764</v>
      </c>
      <c r="H11">
        <f t="shared" si="1"/>
        <v>0.26534489817365758</v>
      </c>
    </row>
    <row r="12" spans="1:8" x14ac:dyDescent="0.25">
      <c r="A12">
        <v>54536</v>
      </c>
      <c r="B12">
        <v>11.35</v>
      </c>
      <c r="C12">
        <v>1.169</v>
      </c>
      <c r="D12">
        <v>1.708</v>
      </c>
      <c r="E12">
        <v>1.9966520000000001</v>
      </c>
      <c r="G12">
        <f t="shared" si="0"/>
        <v>3.7121805657553475</v>
      </c>
      <c r="H12">
        <f t="shared" si="1"/>
        <v>0.32706436702690289</v>
      </c>
    </row>
    <row r="13" spans="1:8" x14ac:dyDescent="0.25">
      <c r="A13">
        <v>53536</v>
      </c>
      <c r="B13">
        <v>10.989000000000001</v>
      </c>
      <c r="C13">
        <v>1.2350000000000001</v>
      </c>
      <c r="D13">
        <v>1.84</v>
      </c>
      <c r="E13">
        <v>2.2724000000000002</v>
      </c>
      <c r="G13">
        <f t="shared" si="0"/>
        <v>4.2248519609939299</v>
      </c>
      <c r="H13">
        <f t="shared" si="1"/>
        <v>0.38446191291236048</v>
      </c>
    </row>
    <row r="14" spans="1:8" x14ac:dyDescent="0.25">
      <c r="A14">
        <v>52536</v>
      </c>
      <c r="B14">
        <v>10.462</v>
      </c>
      <c r="C14">
        <v>1.292</v>
      </c>
      <c r="D14">
        <v>1.915</v>
      </c>
      <c r="E14">
        <v>2.47418</v>
      </c>
      <c r="G14">
        <f t="shared" si="0"/>
        <v>4.600001859202588</v>
      </c>
      <c r="H14">
        <f t="shared" si="1"/>
        <v>0.4396866621298593</v>
      </c>
    </row>
    <row r="15" spans="1:8" x14ac:dyDescent="0.25">
      <c r="A15">
        <v>51536</v>
      </c>
      <c r="B15">
        <v>9.6029999999999998</v>
      </c>
      <c r="C15">
        <v>1.292</v>
      </c>
      <c r="D15">
        <v>1.91</v>
      </c>
      <c r="E15">
        <v>2.4677199999999999</v>
      </c>
      <c r="G15">
        <f t="shared" si="0"/>
        <v>4.5879914104840429</v>
      </c>
      <c r="H15">
        <f t="shared" si="1"/>
        <v>0.4777664699035763</v>
      </c>
    </row>
    <row r="16" spans="1:8" x14ac:dyDescent="0.25">
      <c r="A16">
        <v>50536</v>
      </c>
      <c r="B16">
        <v>8.4770000000000003</v>
      </c>
      <c r="C16">
        <v>1.2470000000000001</v>
      </c>
      <c r="D16">
        <v>1.823</v>
      </c>
      <c r="E16">
        <v>2.2732809999999999</v>
      </c>
      <c r="G16">
        <f t="shared" si="0"/>
        <v>4.2264899184739662</v>
      </c>
      <c r="H16">
        <f t="shared" si="1"/>
        <v>0.49858321558027202</v>
      </c>
    </row>
    <row r="17" spans="1:8" x14ac:dyDescent="0.25">
      <c r="A17">
        <v>49536</v>
      </c>
      <c r="B17">
        <v>7.3579999999999997</v>
      </c>
      <c r="C17">
        <v>1.169</v>
      </c>
      <c r="D17">
        <v>1.698</v>
      </c>
      <c r="E17">
        <v>1.9849619999999999</v>
      </c>
      <c r="G17">
        <f t="shared" si="0"/>
        <v>3.6904464875015099</v>
      </c>
      <c r="H17">
        <f t="shared" si="1"/>
        <v>0.50155565201162133</v>
      </c>
    </row>
    <row r="18" spans="1:8" x14ac:dyDescent="0.25">
      <c r="A18">
        <v>48536</v>
      </c>
      <c r="B18">
        <v>6.4619999999999997</v>
      </c>
      <c r="C18">
        <v>1.095</v>
      </c>
      <c r="D18">
        <v>1.5940000000000001</v>
      </c>
      <c r="E18">
        <v>1.74543</v>
      </c>
      <c r="G18">
        <f t="shared" si="0"/>
        <v>3.2451079731902985</v>
      </c>
      <c r="H18">
        <f t="shared" si="1"/>
        <v>0.50218322085891343</v>
      </c>
    </row>
    <row r="19" spans="1:8" x14ac:dyDescent="0.25">
      <c r="A19">
        <v>47536</v>
      </c>
      <c r="B19">
        <v>5.891</v>
      </c>
      <c r="C19">
        <v>1.038</v>
      </c>
      <c r="D19">
        <v>1.5149999999999999</v>
      </c>
      <c r="E19">
        <v>1.57257</v>
      </c>
      <c r="G19">
        <f t="shared" si="0"/>
        <v>2.9237262138268894</v>
      </c>
      <c r="H19">
        <f t="shared" si="1"/>
        <v>0.49630388963281097</v>
      </c>
    </row>
    <row r="20" spans="1:8" x14ac:dyDescent="0.25">
      <c r="A20">
        <v>46536</v>
      </c>
      <c r="B20">
        <v>5.4960000000000004</v>
      </c>
      <c r="C20">
        <v>1.0009999999999999</v>
      </c>
      <c r="D20">
        <v>1.4379999999999999</v>
      </c>
      <c r="E20">
        <v>1.439438</v>
      </c>
      <c r="G20">
        <f t="shared" si="0"/>
        <v>2.6762068548799416</v>
      </c>
      <c r="H20">
        <f t="shared" si="1"/>
        <v>0.48693720066956719</v>
      </c>
    </row>
    <row r="21" spans="1:8" x14ac:dyDescent="0.25">
      <c r="A21">
        <v>45536</v>
      </c>
      <c r="B21">
        <v>5.2489999999999997</v>
      </c>
      <c r="C21">
        <v>0.95599999999999996</v>
      </c>
      <c r="D21">
        <v>1.3660000000000001</v>
      </c>
      <c r="E21">
        <v>1.3058959999999999</v>
      </c>
      <c r="G21">
        <f t="shared" si="0"/>
        <v>2.4279252228719099</v>
      </c>
      <c r="H21">
        <f t="shared" si="1"/>
        <v>0.46255005198550392</v>
      </c>
    </row>
    <row r="22" spans="1:8" x14ac:dyDescent="0.25">
      <c r="A22">
        <v>44536</v>
      </c>
      <c r="B22">
        <v>5.0970000000000004</v>
      </c>
      <c r="C22">
        <v>0.91100000000000003</v>
      </c>
      <c r="D22">
        <v>1.3</v>
      </c>
      <c r="E22">
        <v>1.1842999999999999</v>
      </c>
      <c r="G22">
        <f t="shared" si="0"/>
        <v>2.2018536249802456</v>
      </c>
      <c r="H22">
        <f t="shared" si="1"/>
        <v>0.43199011673145876</v>
      </c>
    </row>
    <row r="23" spans="1:8" x14ac:dyDescent="0.25">
      <c r="A23">
        <v>43536</v>
      </c>
      <c r="B23">
        <v>4.9909999999999997</v>
      </c>
      <c r="C23">
        <v>0.878</v>
      </c>
      <c r="D23">
        <v>1.236</v>
      </c>
      <c r="E23">
        <v>1.085208</v>
      </c>
      <c r="G23">
        <f t="shared" si="0"/>
        <v>2.0176215221291587</v>
      </c>
      <c r="H23">
        <f t="shared" si="1"/>
        <v>0.40425195795014202</v>
      </c>
    </row>
    <row r="24" spans="1:8" x14ac:dyDescent="0.25">
      <c r="A24">
        <v>42536</v>
      </c>
      <c r="B24">
        <v>4.8920000000000003</v>
      </c>
      <c r="C24">
        <v>0.83699999999999997</v>
      </c>
      <c r="D24">
        <v>1.179</v>
      </c>
      <c r="E24">
        <v>0.98682300000000001</v>
      </c>
      <c r="G24">
        <f t="shared" si="0"/>
        <v>1.8347038755077947</v>
      </c>
      <c r="H24">
        <f t="shared" si="1"/>
        <v>0.37504167528777482</v>
      </c>
    </row>
    <row r="25" spans="1:8" x14ac:dyDescent="0.25">
      <c r="A25">
        <v>41536</v>
      </c>
      <c r="B25">
        <v>4.843</v>
      </c>
      <c r="C25">
        <v>0.81200000000000006</v>
      </c>
      <c r="D25">
        <v>1.127</v>
      </c>
      <c r="E25">
        <v>0.91512400000000005</v>
      </c>
      <c r="G25">
        <f t="shared" si="0"/>
        <v>1.7014009091500655</v>
      </c>
      <c r="H25">
        <f t="shared" si="1"/>
        <v>0.35131135848648887</v>
      </c>
    </row>
    <row r="26" spans="1:8" x14ac:dyDescent="0.25">
      <c r="A26">
        <v>40536</v>
      </c>
      <c r="B26">
        <v>4.8220000000000001</v>
      </c>
      <c r="C26">
        <v>0.79600000000000004</v>
      </c>
      <c r="D26">
        <v>1.08</v>
      </c>
      <c r="E26">
        <v>0.85968</v>
      </c>
      <c r="G26">
        <f t="shared" si="0"/>
        <v>1.598319280860439</v>
      </c>
      <c r="H26">
        <f t="shared" si="1"/>
        <v>0.33146397363343816</v>
      </c>
    </row>
    <row r="27" spans="1:8" x14ac:dyDescent="0.25">
      <c r="A27">
        <v>39536</v>
      </c>
      <c r="B27">
        <v>4.7770000000000001</v>
      </c>
      <c r="C27">
        <v>0.755</v>
      </c>
      <c r="D27">
        <v>1.036</v>
      </c>
      <c r="E27">
        <v>0.78217999999999999</v>
      </c>
      <c r="G27">
        <f t="shared" si="0"/>
        <v>1.4542310802896636</v>
      </c>
      <c r="H27">
        <f t="shared" si="1"/>
        <v>0.30442350435203341</v>
      </c>
    </row>
    <row r="28" spans="1:8" x14ac:dyDescent="0.25">
      <c r="A28">
        <v>38536</v>
      </c>
      <c r="B28">
        <v>4.7519999999999998</v>
      </c>
      <c r="C28">
        <v>0.72599999999999998</v>
      </c>
      <c r="D28">
        <v>0.996</v>
      </c>
      <c r="E28">
        <v>0.72309599999999996</v>
      </c>
      <c r="G28">
        <f t="shared" si="0"/>
        <v>1.3443819545796807</v>
      </c>
      <c r="H28">
        <f t="shared" si="1"/>
        <v>0.28290866047552204</v>
      </c>
    </row>
    <row r="29" spans="1:8" x14ac:dyDescent="0.25">
      <c r="A29">
        <v>37536</v>
      </c>
      <c r="B29">
        <v>4.7110000000000003</v>
      </c>
      <c r="C29">
        <v>0.70099999999999996</v>
      </c>
      <c r="D29">
        <v>0.96</v>
      </c>
      <c r="E29">
        <v>0.67296</v>
      </c>
      <c r="G29">
        <f t="shared" si="0"/>
        <v>1.2511689736272111</v>
      </c>
      <c r="H29">
        <f t="shared" si="1"/>
        <v>0.26558458366105098</v>
      </c>
    </row>
    <row r="30" spans="1:8" x14ac:dyDescent="0.25">
      <c r="A30">
        <v>36536</v>
      </c>
      <c r="B30">
        <v>4.7030000000000003</v>
      </c>
      <c r="C30">
        <v>0.68100000000000005</v>
      </c>
      <c r="D30">
        <v>0.92500000000000004</v>
      </c>
      <c r="E30">
        <v>0.62992499999999996</v>
      </c>
      <c r="G30">
        <f t="shared" si="0"/>
        <v>1.1711581902522006</v>
      </c>
      <c r="H30">
        <f t="shared" si="1"/>
        <v>0.24902364240956848</v>
      </c>
    </row>
    <row r="31" spans="1:8" x14ac:dyDescent="0.25">
      <c r="A31">
        <v>35536</v>
      </c>
      <c r="B31">
        <v>4.6859999999999999</v>
      </c>
      <c r="C31">
        <v>0.66500000000000004</v>
      </c>
      <c r="D31">
        <v>0.89300000000000002</v>
      </c>
      <c r="E31">
        <v>0.59384499999999996</v>
      </c>
      <c r="G31">
        <f t="shared" si="0"/>
        <v>1.1040781608767998</v>
      </c>
      <c r="H31">
        <f t="shared" si="1"/>
        <v>0.23561207018284247</v>
      </c>
    </row>
    <row r="32" spans="1:8" x14ac:dyDescent="0.25">
      <c r="A32">
        <v>34536</v>
      </c>
      <c r="B32">
        <v>4.6580000000000004</v>
      </c>
      <c r="C32">
        <v>0.64400000000000002</v>
      </c>
      <c r="D32">
        <v>0.86399999999999999</v>
      </c>
      <c r="E32">
        <v>0.55641600000000002</v>
      </c>
      <c r="G32">
        <f t="shared" si="0"/>
        <v>1.0344900672101736</v>
      </c>
      <c r="H32">
        <f t="shared" si="1"/>
        <v>0.22208889377633609</v>
      </c>
    </row>
    <row r="33" spans="1:8" x14ac:dyDescent="0.25">
      <c r="A33">
        <v>33536</v>
      </c>
      <c r="B33">
        <v>4.6580000000000004</v>
      </c>
      <c r="C33">
        <v>0.63600000000000001</v>
      </c>
      <c r="D33">
        <v>0.83499999999999996</v>
      </c>
      <c r="E33">
        <v>0.53105999999999998</v>
      </c>
      <c r="G33">
        <f t="shared" si="0"/>
        <v>0.98734812638859182</v>
      </c>
      <c r="H33">
        <f t="shared" si="1"/>
        <v>0.21196825384040183</v>
      </c>
    </row>
    <row r="34" spans="1:8" x14ac:dyDescent="0.25">
      <c r="A34">
        <v>32536</v>
      </c>
      <c r="B34">
        <v>4.6449999999999996</v>
      </c>
      <c r="C34">
        <v>0.623</v>
      </c>
      <c r="D34">
        <v>0.80700000000000005</v>
      </c>
      <c r="E34">
        <v>0.50276100000000001</v>
      </c>
      <c r="G34">
        <f t="shared" si="0"/>
        <v>0.93473455235049685</v>
      </c>
      <c r="H34">
        <f t="shared" si="1"/>
        <v>0.20123456455339009</v>
      </c>
    </row>
    <row r="35" spans="1:8" x14ac:dyDescent="0.25">
      <c r="A35">
        <v>31536</v>
      </c>
      <c r="B35">
        <v>4.6369999999999996</v>
      </c>
      <c r="C35">
        <v>0.59899999999999998</v>
      </c>
      <c r="D35">
        <v>0.78100000000000003</v>
      </c>
      <c r="E35">
        <v>0.46781899999999998</v>
      </c>
      <c r="G35">
        <f t="shared" si="0"/>
        <v>0.86977029552025131</v>
      </c>
      <c r="H35">
        <f t="shared" si="1"/>
        <v>0.18757176957521057</v>
      </c>
    </row>
    <row r="36" spans="1:8" x14ac:dyDescent="0.25">
      <c r="A36">
        <v>30536</v>
      </c>
      <c r="B36">
        <v>4.6120000000000001</v>
      </c>
      <c r="C36">
        <v>0.58699999999999997</v>
      </c>
      <c r="D36">
        <v>0.75800000000000001</v>
      </c>
      <c r="E36">
        <v>0.44494600000000001</v>
      </c>
      <c r="G36">
        <f t="shared" si="0"/>
        <v>0.82724475472469849</v>
      </c>
      <c r="H36">
        <f t="shared" si="1"/>
        <v>0.1793678999836727</v>
      </c>
    </row>
    <row r="37" spans="1:8" x14ac:dyDescent="0.25">
      <c r="A37">
        <v>29536</v>
      </c>
      <c r="B37">
        <v>4.5919999999999996</v>
      </c>
      <c r="C37">
        <v>0.56599999999999995</v>
      </c>
      <c r="D37">
        <v>0.73599999999999999</v>
      </c>
      <c r="E37">
        <v>0.416576</v>
      </c>
      <c r="G37">
        <f t="shared" si="0"/>
        <v>0.77449917730285478</v>
      </c>
      <c r="H37">
        <f t="shared" si="1"/>
        <v>0.16866271282727674</v>
      </c>
    </row>
    <row r="38" spans="1:8" x14ac:dyDescent="0.25">
      <c r="A38">
        <v>28536</v>
      </c>
      <c r="B38">
        <v>4.5880000000000001</v>
      </c>
      <c r="C38">
        <v>0.54600000000000004</v>
      </c>
      <c r="D38">
        <v>0.71499999999999997</v>
      </c>
      <c r="E38">
        <v>0.39039000000000001</v>
      </c>
      <c r="G38">
        <f t="shared" si="0"/>
        <v>0.72581409833322486</v>
      </c>
      <c r="H38">
        <f t="shared" si="1"/>
        <v>0.15819836493749451</v>
      </c>
    </row>
    <row r="39" spans="1:8" x14ac:dyDescent="0.25">
      <c r="A39">
        <v>27536</v>
      </c>
      <c r="B39">
        <v>4.5709999999999997</v>
      </c>
      <c r="C39">
        <v>0.54100000000000004</v>
      </c>
      <c r="D39">
        <v>0.69599999999999995</v>
      </c>
      <c r="E39">
        <v>0.37653599999999998</v>
      </c>
      <c r="G39">
        <f t="shared" si="0"/>
        <v>0.70005670567893419</v>
      </c>
      <c r="H39">
        <f t="shared" si="1"/>
        <v>0.1531517623449867</v>
      </c>
    </row>
    <row r="40" spans="1:8" x14ac:dyDescent="0.25">
      <c r="A40">
        <v>26536</v>
      </c>
      <c r="B40">
        <v>4.5709999999999997</v>
      </c>
      <c r="C40">
        <v>0.52900000000000003</v>
      </c>
      <c r="D40">
        <v>0.67700000000000005</v>
      </c>
      <c r="E40">
        <v>0.35813299999999998</v>
      </c>
      <c r="G40">
        <f t="shared" si="0"/>
        <v>0.66584180045178609</v>
      </c>
      <c r="H40">
        <f t="shared" si="1"/>
        <v>0.14566655008789894</v>
      </c>
    </row>
    <row r="41" spans="1:8" x14ac:dyDescent="0.25">
      <c r="A41">
        <v>25536</v>
      </c>
      <c r="B41">
        <v>4.5629999999999997</v>
      </c>
      <c r="C41">
        <v>0.52500000000000002</v>
      </c>
      <c r="D41">
        <v>0.65900000000000003</v>
      </c>
      <c r="E41">
        <v>0.34597499999999998</v>
      </c>
      <c r="G41">
        <f t="shared" si="0"/>
        <v>0.6432376153867605</v>
      </c>
      <c r="H41">
        <f t="shared" si="1"/>
        <v>0.14096813837097535</v>
      </c>
    </row>
    <row r="42" spans="1:8" x14ac:dyDescent="0.25">
      <c r="A42">
        <v>24536</v>
      </c>
      <c r="B42">
        <v>4.5590000000000002</v>
      </c>
      <c r="C42">
        <v>0.51700000000000002</v>
      </c>
      <c r="D42">
        <v>0.64200000000000002</v>
      </c>
      <c r="E42">
        <v>0.33191399999999999</v>
      </c>
      <c r="G42">
        <f t="shared" si="0"/>
        <v>0.61709536779675189</v>
      </c>
      <c r="H42">
        <f t="shared" si="1"/>
        <v>0.13535761522192408</v>
      </c>
    </row>
    <row r="43" spans="1:8" x14ac:dyDescent="0.25">
      <c r="A43">
        <v>23536</v>
      </c>
      <c r="B43">
        <v>4.5380000000000003</v>
      </c>
      <c r="C43">
        <v>0.5</v>
      </c>
      <c r="D43">
        <v>0.627</v>
      </c>
      <c r="E43">
        <v>0.3135</v>
      </c>
      <c r="G43">
        <f t="shared" si="0"/>
        <v>0.58286001134113574</v>
      </c>
      <c r="H43">
        <f t="shared" si="1"/>
        <v>0.12843984383894572</v>
      </c>
    </row>
    <row r="44" spans="1:8" x14ac:dyDescent="0.25">
      <c r="A44">
        <v>22536</v>
      </c>
      <c r="B44">
        <v>4.4930000000000003</v>
      </c>
      <c r="C44">
        <v>0.44700000000000001</v>
      </c>
      <c r="D44">
        <v>0.61099999999999999</v>
      </c>
      <c r="E44">
        <v>0.273117</v>
      </c>
      <c r="G44">
        <f t="shared" si="0"/>
        <v>0.5077798332295278</v>
      </c>
      <c r="H44">
        <f t="shared" si="1"/>
        <v>0.11301576524138165</v>
      </c>
    </row>
    <row r="45" spans="1:8" x14ac:dyDescent="0.25">
      <c r="A45">
        <v>21536</v>
      </c>
      <c r="B45">
        <v>4.5380000000000003</v>
      </c>
      <c r="C45">
        <v>0.48399999999999999</v>
      </c>
      <c r="D45">
        <v>0.59599999999999997</v>
      </c>
      <c r="E45">
        <v>0.288464</v>
      </c>
      <c r="G45">
        <f t="shared" si="0"/>
        <v>0.53631301534771736</v>
      </c>
      <c r="H45">
        <f t="shared" si="1"/>
        <v>0.1181826829765794</v>
      </c>
    </row>
    <row r="46" spans="1:8" x14ac:dyDescent="0.25">
      <c r="A46">
        <v>20536</v>
      </c>
      <c r="B46">
        <v>4.5179999999999998</v>
      </c>
      <c r="C46">
        <v>0.46400000000000002</v>
      </c>
      <c r="D46">
        <v>0.58299999999999996</v>
      </c>
      <c r="E46">
        <v>0.27051199999999997</v>
      </c>
      <c r="G46">
        <f t="shared" si="0"/>
        <v>0.50293661048776173</v>
      </c>
      <c r="H46">
        <f t="shared" si="1"/>
        <v>0.1113184175493054</v>
      </c>
    </row>
    <row r="47" spans="1:8" x14ac:dyDescent="0.25">
      <c r="A47">
        <v>19536</v>
      </c>
      <c r="B47">
        <v>4.5220000000000002</v>
      </c>
      <c r="C47">
        <v>0.45900000000000002</v>
      </c>
      <c r="D47">
        <v>0.57099999999999995</v>
      </c>
      <c r="E47">
        <v>0.26208900000000002</v>
      </c>
      <c r="G47">
        <f t="shared" si="0"/>
        <v>0.48727654708895357</v>
      </c>
      <c r="H47">
        <f t="shared" si="1"/>
        <v>0.10775686578703086</v>
      </c>
    </row>
    <row r="48" spans="1:8" x14ac:dyDescent="0.25">
      <c r="A48">
        <v>18536</v>
      </c>
      <c r="B48">
        <v>4.51</v>
      </c>
      <c r="C48">
        <v>0.45900000000000002</v>
      </c>
      <c r="D48">
        <v>0.55800000000000005</v>
      </c>
      <c r="E48">
        <v>0.25612200000000002</v>
      </c>
      <c r="G48">
        <f t="shared" si="0"/>
        <v>0.47618268524629787</v>
      </c>
      <c r="H48">
        <f t="shared" si="1"/>
        <v>0.10558374395705053</v>
      </c>
    </row>
    <row r="49" spans="1:8" x14ac:dyDescent="0.25">
      <c r="A49">
        <v>17536</v>
      </c>
      <c r="B49">
        <v>4.51</v>
      </c>
      <c r="C49">
        <v>0.45100000000000001</v>
      </c>
      <c r="D49">
        <v>0.54500000000000004</v>
      </c>
      <c r="E49">
        <v>0.24579500000000001</v>
      </c>
      <c r="G49">
        <f t="shared" si="0"/>
        <v>0.45698270011991854</v>
      </c>
      <c r="H49">
        <f t="shared" si="1"/>
        <v>0.10132654104654513</v>
      </c>
    </row>
    <row r="50" spans="1:8" x14ac:dyDescent="0.25">
      <c r="A50">
        <v>16536</v>
      </c>
      <c r="B50">
        <v>4.51</v>
      </c>
      <c r="C50">
        <v>0.435</v>
      </c>
      <c r="D50">
        <v>0.53300000000000003</v>
      </c>
      <c r="E50">
        <v>0.23185500000000001</v>
      </c>
      <c r="G50">
        <f t="shared" si="0"/>
        <v>0.43106541604305909</v>
      </c>
      <c r="H50">
        <f t="shared" si="1"/>
        <v>9.5579914865423304E-2</v>
      </c>
    </row>
    <row r="51" spans="1:8" x14ac:dyDescent="0.25">
      <c r="A51">
        <v>15536</v>
      </c>
      <c r="B51">
        <v>4.4930000000000003</v>
      </c>
      <c r="C51">
        <v>0.435</v>
      </c>
      <c r="D51">
        <v>0.52200000000000002</v>
      </c>
      <c r="E51">
        <v>0.22706999999999999</v>
      </c>
      <c r="G51">
        <f t="shared" si="0"/>
        <v>0.42216913165943121</v>
      </c>
      <c r="H51">
        <f t="shared" si="1"/>
        <v>9.3961524963149606E-2</v>
      </c>
    </row>
    <row r="52" spans="1:8" x14ac:dyDescent="0.25">
      <c r="A52">
        <v>14536</v>
      </c>
      <c r="B52">
        <v>4.4850000000000003</v>
      </c>
      <c r="C52">
        <v>0.435</v>
      </c>
      <c r="D52">
        <v>0.51100000000000001</v>
      </c>
      <c r="E52">
        <v>0.22228500000000001</v>
      </c>
      <c r="G52">
        <f t="shared" si="0"/>
        <v>0.41327284727580338</v>
      </c>
      <c r="H52">
        <f t="shared" si="1"/>
        <v>9.2145562380335194E-2</v>
      </c>
    </row>
    <row r="53" spans="1:8" x14ac:dyDescent="0.25">
      <c r="A53">
        <v>13536</v>
      </c>
      <c r="B53">
        <v>4.4889999999999999</v>
      </c>
      <c r="C53">
        <v>0.41399999999999998</v>
      </c>
      <c r="D53">
        <v>0.501</v>
      </c>
      <c r="E53">
        <v>0.20741399999999999</v>
      </c>
      <c r="G53">
        <f t="shared" si="0"/>
        <v>0.3856246455895066</v>
      </c>
      <c r="H53">
        <f t="shared" si="1"/>
        <v>8.5904354107709205E-2</v>
      </c>
    </row>
    <row r="54" spans="1:8" x14ac:dyDescent="0.25">
      <c r="A54">
        <v>12536</v>
      </c>
      <c r="B54">
        <v>4.4930000000000003</v>
      </c>
      <c r="C54">
        <v>0.41799999999999998</v>
      </c>
      <c r="D54">
        <v>0.49199999999999999</v>
      </c>
      <c r="E54">
        <v>0.20565600000000001</v>
      </c>
      <c r="G54">
        <f t="shared" si="0"/>
        <v>0.38235616743978507</v>
      </c>
      <c r="H54">
        <f t="shared" si="1"/>
        <v>8.5100415633159371E-2</v>
      </c>
    </row>
    <row r="55" spans="1:8" x14ac:dyDescent="0.25">
      <c r="A55">
        <v>11536</v>
      </c>
      <c r="B55">
        <v>4.4850000000000003</v>
      </c>
      <c r="C55">
        <v>0.41399999999999998</v>
      </c>
      <c r="D55">
        <v>0.48299999999999998</v>
      </c>
      <c r="E55">
        <v>0.199962</v>
      </c>
      <c r="G55">
        <f t="shared" si="0"/>
        <v>0.37176986790365607</v>
      </c>
      <c r="H55">
        <f t="shared" si="1"/>
        <v>8.2891832308507482E-2</v>
      </c>
    </row>
    <row r="56" spans="1:8" x14ac:dyDescent="0.25">
      <c r="A56">
        <v>10536</v>
      </c>
      <c r="B56">
        <v>4.4930000000000003</v>
      </c>
      <c r="C56">
        <v>0.41</v>
      </c>
      <c r="D56">
        <v>0.47399999999999998</v>
      </c>
      <c r="E56">
        <v>0.19434000000000001</v>
      </c>
      <c r="G56">
        <f t="shared" si="0"/>
        <v>0.36131743095386387</v>
      </c>
      <c r="H56">
        <f t="shared" si="1"/>
        <v>8.0417856878224767E-2</v>
      </c>
    </row>
    <row r="57" spans="1:8" x14ac:dyDescent="0.25">
      <c r="A57">
        <v>9536</v>
      </c>
      <c r="B57">
        <v>4.4850000000000003</v>
      </c>
      <c r="C57">
        <v>0.40200000000000002</v>
      </c>
      <c r="D57">
        <v>0.46400000000000002</v>
      </c>
      <c r="E57">
        <v>0.186528</v>
      </c>
      <c r="G57">
        <f t="shared" si="0"/>
        <v>0.34679334033632975</v>
      </c>
      <c r="H57">
        <f t="shared" si="1"/>
        <v>7.7322929840876187E-2</v>
      </c>
    </row>
    <row r="58" spans="1:8" x14ac:dyDescent="0.25">
      <c r="A58">
        <v>8536</v>
      </c>
      <c r="B58">
        <v>4.4770000000000003</v>
      </c>
      <c r="C58">
        <v>0.39800000000000002</v>
      </c>
      <c r="D58">
        <v>0.45600000000000002</v>
      </c>
      <c r="E58">
        <v>0.18148800000000001</v>
      </c>
      <c r="G58">
        <f t="shared" si="0"/>
        <v>0.33742295929275934</v>
      </c>
      <c r="H58">
        <f t="shared" si="1"/>
        <v>7.5368094548304509E-2</v>
      </c>
    </row>
    <row r="59" spans="1:8" x14ac:dyDescent="0.25">
      <c r="A59">
        <v>7536</v>
      </c>
      <c r="B59">
        <v>4.4560000000000004</v>
      </c>
      <c r="C59">
        <v>0.39400000000000002</v>
      </c>
      <c r="D59">
        <v>0.44700000000000001</v>
      </c>
      <c r="E59">
        <v>0.176118</v>
      </c>
      <c r="G59">
        <f t="shared" si="0"/>
        <v>0.32743904139514557</v>
      </c>
      <c r="H59">
        <f t="shared" si="1"/>
        <v>7.3482729217941106E-2</v>
      </c>
    </row>
    <row r="60" spans="1:8" x14ac:dyDescent="0.25">
      <c r="A60">
        <v>6536</v>
      </c>
      <c r="B60">
        <v>4.4770000000000003</v>
      </c>
      <c r="C60">
        <v>0.38600000000000001</v>
      </c>
      <c r="D60">
        <v>0.439</v>
      </c>
      <c r="E60">
        <v>0.16945399999999999</v>
      </c>
      <c r="G60">
        <f t="shared" si="0"/>
        <v>0.31504931534864694</v>
      </c>
      <c r="H60">
        <f t="shared" si="1"/>
        <v>7.0370631080778845E-2</v>
      </c>
    </row>
    <row r="61" spans="1:8" x14ac:dyDescent="0.25">
      <c r="A61">
        <v>5536</v>
      </c>
      <c r="B61">
        <v>4.4729999999999999</v>
      </c>
      <c r="C61">
        <v>0.38100000000000001</v>
      </c>
      <c r="D61">
        <v>0.43099999999999999</v>
      </c>
      <c r="E61">
        <v>0.164211</v>
      </c>
      <c r="G61">
        <f t="shared" si="0"/>
        <v>0.30530151617971052</v>
      </c>
      <c r="H61">
        <f t="shared" si="1"/>
        <v>6.8254307216568416E-2</v>
      </c>
    </row>
    <row r="62" spans="1:8" x14ac:dyDescent="0.25">
      <c r="A62">
        <v>4536</v>
      </c>
      <c r="B62">
        <v>4.4770000000000003</v>
      </c>
      <c r="C62">
        <v>0.377</v>
      </c>
      <c r="D62">
        <v>0.42299999999999999</v>
      </c>
      <c r="E62">
        <v>0.159471</v>
      </c>
      <c r="G62">
        <f t="shared" si="0"/>
        <v>0.29648889591254307</v>
      </c>
      <c r="H62">
        <f t="shared" si="1"/>
        <v>6.6224904157369452E-2</v>
      </c>
    </row>
    <row r="63" spans="1:8" x14ac:dyDescent="0.25">
      <c r="A63">
        <v>3536</v>
      </c>
      <c r="B63">
        <v>4.4770000000000003</v>
      </c>
      <c r="C63">
        <v>0.373</v>
      </c>
      <c r="D63">
        <v>0.41499999999999998</v>
      </c>
      <c r="E63">
        <v>0.15479499999999999</v>
      </c>
      <c r="G63">
        <f t="shared" si="0"/>
        <v>0.28779526461100829</v>
      </c>
      <c r="H63">
        <f t="shared" si="1"/>
        <v>6.4283061114810872E-2</v>
      </c>
    </row>
    <row r="64" spans="1:8" x14ac:dyDescent="0.25">
      <c r="A64">
        <v>2536</v>
      </c>
      <c r="B64">
        <v>4.4850000000000003</v>
      </c>
      <c r="C64">
        <v>0.36899999999999999</v>
      </c>
      <c r="D64">
        <v>0.40500000000000003</v>
      </c>
      <c r="E64">
        <v>0.14944499999999999</v>
      </c>
      <c r="G64">
        <f t="shared" si="0"/>
        <v>0.27784853076515481</v>
      </c>
      <c r="H64">
        <f t="shared" si="1"/>
        <v>6.1950620014527266E-2</v>
      </c>
    </row>
    <row r="65" spans="1:8" x14ac:dyDescent="0.25">
      <c r="A65">
        <v>1536</v>
      </c>
      <c r="B65">
        <v>4.5629999999999997</v>
      </c>
      <c r="C65">
        <v>0.36899999999999999</v>
      </c>
      <c r="D65">
        <v>0.39700000000000002</v>
      </c>
      <c r="E65">
        <v>0.14649300000000001</v>
      </c>
      <c r="G65">
        <f t="shared" si="0"/>
        <v>0.2723601647253493</v>
      </c>
      <c r="H65">
        <f t="shared" si="1"/>
        <v>5.9688837327492729E-2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IV</vt:lpstr>
      <vt:lpstr>MPPT</vt:lpstr>
      <vt:lpstr>Power Consumption</vt:lpstr>
      <vt:lpstr>PV Emulation</vt:lpstr>
      <vt:lpstr>Boost_CL 120R</vt:lpstr>
      <vt:lpstr>Boost_CL 75R</vt:lpstr>
      <vt:lpstr>Buck_CL 10R</vt:lpstr>
      <vt:lpstr>Buck_CL 2R2</vt:lpstr>
      <vt:lpstr>Buck_CL 0R5</vt:lpstr>
      <vt:lpstr>PSU_10R_Ideal</vt:lpstr>
      <vt:lpstr>PSU_2R2_NI</vt:lpstr>
      <vt:lpstr>PSU_0R5_NI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Misbahul, Intishar A</cp:lastModifiedBy>
  <dcterms:created xsi:type="dcterms:W3CDTF">2024-05-25T11:50:07Z</dcterms:created>
  <dcterms:modified xsi:type="dcterms:W3CDTF">2024-06-11T12:23:16Z</dcterms:modified>
</cp:coreProperties>
</file>