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7F7A86FB-E247-4635-93D3-CCE570A98E21}" xr6:coauthVersionLast="47" xr6:coauthVersionMax="47" xr10:uidLastSave="{00000000-0000-0000-0000-000000000000}"/>
  <bookViews>
    <workbookView xWindow="4590" yWindow="4590" windowWidth="21600" windowHeight="13635" xr2:uid="{6278969D-94FA-42CD-9A6C-14C2002492DE}"/>
  </bookViews>
  <sheets>
    <sheet name="6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'6'!$B$1:$P$45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D42" i="2"/>
  <c r="B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</calcChain>
</file>

<file path=xl/sharedStrings.xml><?xml version="1.0" encoding="utf-8"?>
<sst xmlns="http://schemas.openxmlformats.org/spreadsheetml/2006/main" count="11" uniqueCount="11">
  <si>
    <t>U.S. Energy Information Administration, Short-Term Energy Outlook, September 2023</t>
  </si>
  <si>
    <t>Series names for chart</t>
  </si>
  <si>
    <t>OPEC surplus crude oil production capacity</t>
  </si>
  <si>
    <t>COPS_OPEC</t>
  </si>
  <si>
    <t xml:space="preserve"> (million barrels/day)</t>
  </si>
  <si>
    <t>surplus capacity</t>
  </si>
  <si>
    <t>2013-2022 average</t>
  </si>
  <si>
    <t>Year</t>
  </si>
  <si>
    <t>Data source: U.S. Energy Information Administration, Short-Term Energy Outlook, September 2023</t>
  </si>
  <si>
    <t>Forecast</t>
  </si>
  <si>
    <t>hard-wired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</si>
</sst>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0">
    <xf numFmtId="0" fontId="0" fillId="0" borderId="0" xfId="0"/>
    <xf numFmtId="164" fontId="5" fillId="0" borderId="0" xfId="1" applyNumberFormat="1" applyFont="1"/>
    <xf numFmtId="0" fontId="4" fillId="0" borderId="0" xfId="1"/>
    <xf numFmtId="2" fontId="4" fillId="0" borderId="0" xfId="1" applyNumberFormat="1"/>
    <xf numFmtId="0" fontId="6" fillId="0" borderId="0" xfId="2" applyAlignment="1" applyProtection="1"/>
    <xf numFmtId="0" fontId="4" fillId="2" borderId="0" xfId="1" applyFill="1"/>
    <xf numFmtId="2" fontId="4" fillId="2" borderId="0" xfId="1" applyNumberFormat="1" applyFill="1"/>
    <xf numFmtId="0" fontId="3" fillId="0" borderId="1" xfId="1" applyFont="1" applyBorder="1"/>
    <xf numFmtId="0" fontId="4" fillId="0" borderId="2" xfId="1" applyBorder="1"/>
    <xf numFmtId="0" fontId="1" fillId="0" borderId="3" xfId="3" applyBorder="1"/>
    <xf numFmtId="0" fontId="4" fillId="0" borderId="1" xfId="1" applyBorder="1"/>
    <xf numFmtId="0" fontId="4" fillId="0" borderId="3" xfId="1" applyBorder="1"/>
    <xf numFmtId="0" fontId="4" fillId="0" borderId="0" xfId="1" applyAlignment="1">
      <alignment horizontal="right"/>
    </xf>
    <xf numFmtId="2" fontId="3" fillId="0" borderId="0" xfId="1" applyNumberFormat="1" applyFont="1" applyAlignment="1">
      <alignment horizontal="left" wrapText="1"/>
    </xf>
    <xf numFmtId="0" fontId="3" fillId="0" borderId="0" xfId="1" applyFont="1" applyAlignment="1">
      <alignment horizontal="left" wrapText="1"/>
    </xf>
    <xf numFmtId="0" fontId="4" fillId="0" borderId="4" xfId="1" applyBorder="1" applyAlignment="1">
      <alignment horizontal="right"/>
    </xf>
    <xf numFmtId="0" fontId="4" fillId="0" borderId="4" xfId="1" applyBorder="1"/>
    <xf numFmtId="2" fontId="4" fillId="0" borderId="4" xfId="1" applyNumberFormat="1" applyBorder="1"/>
    <xf numFmtId="0" fontId="2" fillId="0" borderId="0" xfId="1" quotePrefix="1" applyFont="1"/>
    <xf numFmtId="0" fontId="2" fillId="0" borderId="0" xfId="1" applyFont="1"/>
  </cellXfs>
  <cellStyles count="4">
    <cellStyle name="Hyperlink" xfId="2" builtinId="8"/>
    <cellStyle name="Normal" xfId="0" builtinId="0"/>
    <cellStyle name="Normal 2" xfId="1" xr:uid="{CF724C9B-657B-4D9E-AB65-8F9D18C10D56}"/>
    <cellStyle name="Normal 3 3 2" xfId="3" xr:uid="{9D1F3AA7-1DE7-431B-992A-859D5035F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230368237280538E-2"/>
          <c:y val="0.17899400404861415"/>
          <c:w val="0.91587698831192255"/>
          <c:h val="0.6003257364090486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</c:spPr>
          <c:invertIfNegative val="0"/>
          <c:cat>
            <c:numRef>
              <c:f>'6'!$B$30:$B$41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'6'!$C$30:$C$41</c:f>
              <c:numCache>
                <c:formatCode>0.00</c:formatCode>
                <c:ptCount val="12"/>
                <c:pt idx="0">
                  <c:v>2.7252954547999999</c:v>
                </c:pt>
                <c:pt idx="1">
                  <c:v>2.4705531999999999</c:v>
                </c:pt>
                <c:pt idx="2">
                  <c:v>1.7353199205000001</c:v>
                </c:pt>
                <c:pt idx="3">
                  <c:v>1.4185009153000001</c:v>
                </c:pt>
                <c:pt idx="4">
                  <c:v>2.2614246575000001</c:v>
                </c:pt>
                <c:pt idx="5">
                  <c:v>1.4720986301000001</c:v>
                </c:pt>
                <c:pt idx="6">
                  <c:v>2.2519178082</c:v>
                </c:pt>
                <c:pt idx="7">
                  <c:v>5.3737579973000003</c:v>
                </c:pt>
                <c:pt idx="8">
                  <c:v>5.1828712329000002</c:v>
                </c:pt>
                <c:pt idx="9">
                  <c:v>2.4092074685</c:v>
                </c:pt>
                <c:pt idx="10">
                  <c:v>4.0446027397000002</c:v>
                </c:pt>
                <c:pt idx="11">
                  <c:v>4.3492228769999999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6-47AC-86A5-7207910B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982736800"/>
        <c:axId val="-982744960"/>
      </c:barChart>
      <c:lineChart>
        <c:grouping val="standard"/>
        <c:varyColors val="0"/>
        <c:ser>
          <c:idx val="0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'6'!$B$30:$B$41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'6'!$D$30:$D$41</c:f>
              <c:numCache>
                <c:formatCode>0.00</c:formatCode>
                <c:ptCount val="12"/>
                <c:pt idx="0">
                  <c:v>2.7300947285100001</c:v>
                </c:pt>
                <c:pt idx="1">
                  <c:v>2.7300947285100001</c:v>
                </c:pt>
                <c:pt idx="2">
                  <c:v>2.7300947285100001</c:v>
                </c:pt>
                <c:pt idx="3">
                  <c:v>2.7300947285100001</c:v>
                </c:pt>
                <c:pt idx="4">
                  <c:v>2.7300947285100001</c:v>
                </c:pt>
                <c:pt idx="5">
                  <c:v>2.7300947285100001</c:v>
                </c:pt>
                <c:pt idx="6">
                  <c:v>2.7300947285100001</c:v>
                </c:pt>
                <c:pt idx="7">
                  <c:v>2.7300947285100001</c:v>
                </c:pt>
                <c:pt idx="8">
                  <c:v>2.7300947285100001</c:v>
                </c:pt>
                <c:pt idx="9">
                  <c:v>2.7300947285100001</c:v>
                </c:pt>
                <c:pt idx="10">
                  <c:v>2.7300947285100001</c:v>
                </c:pt>
                <c:pt idx="11">
                  <c:v>2.7300947285100001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6-47AC-86A5-7207910B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6800"/>
        <c:axId val="-982744960"/>
      </c:lineChart>
      <c:scatterChart>
        <c:scatterStyle val="lineMarker"/>
        <c:varyColors val="0"/>
        <c:ser>
          <c:idx val="2"/>
          <c:order val="2"/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'6'!$B$46:$B$48</c:f>
              <c:numCache>
                <c:formatCode>General</c:formatCode>
                <c:ptCount val="3"/>
                <c:pt idx="1">
                  <c:v>10.8</c:v>
                </c:pt>
                <c:pt idx="2">
                  <c:v>10.8</c:v>
                </c:pt>
              </c:numCache>
            </c:numRef>
          </c:xVal>
          <c:yVal>
            <c:numRef>
              <c:f>'6'!$C$46:$C$48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6-47AC-86A5-7207910B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2784"/>
        <c:axId val="-982758016"/>
      </c:scatterChart>
      <c:dateAx>
        <c:axId val="-9827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-982744960"/>
        <c:crosses val="autoZero"/>
        <c:auto val="0"/>
        <c:lblOffset val="100"/>
        <c:baseTimeUnit val="days"/>
      </c:dateAx>
      <c:valAx>
        <c:axId val="-982744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982736800"/>
        <c:crosses val="autoZero"/>
        <c:crossBetween val="between"/>
      </c:valAx>
      <c:valAx>
        <c:axId val="-982742784"/>
        <c:scaling>
          <c:orientation val="minMax"/>
          <c:max val="13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82758016"/>
        <c:crosses val="max"/>
        <c:crossBetween val="midCat"/>
        <c:majorUnit val="1"/>
      </c:valAx>
      <c:valAx>
        <c:axId val="-9827580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8274278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142875</xdr:rowOff>
    </xdr:from>
    <xdr:to>
      <xdr:col>9</xdr:col>
      <xdr:colOff>581025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F1459-8A26-4A8B-899E-8053A2555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</cdr:x>
      <cdr:y>0.90918</cdr:y>
    </cdr:from>
    <cdr:ext cx="5254624" cy="282279"/>
    <cdr:sp macro="" textlink="'6'!$B$4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892420"/>
          <a:ext cx="5254624" cy="282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E5D0D539-C7AE-4179-8BF2-B99751B2971C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Note: Black line represents 2013-2022 average (2.7 million barrels per day).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</cdr:x>
      <cdr:y>0.8493</cdr:y>
    </cdr:from>
    <cdr:ext cx="5176512" cy="227571"/>
    <cdr:sp macro="" textlink="'6'!$B$43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701925"/>
          <a:ext cx="5176512" cy="227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B3DE8DC-CA4B-42E1-A812-D82198425EB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0.84821</cdr:x>
      <cdr:y>0.17465</cdr:y>
    </cdr:from>
    <cdr:ext cx="685483" cy="273051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64392" y="555610"/>
          <a:ext cx="685483" cy="27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forecas</a:t>
          </a:r>
          <a:r>
            <a:rPr lang="en-US" sz="900">
              <a:latin typeface="Arial" pitchFamily="34" charset="0"/>
              <a:cs typeface="Arial" pitchFamily="34" charset="0"/>
            </a:rPr>
            <a:t>t</a:t>
          </a:r>
        </a:p>
      </cdr:txBody>
    </cdr:sp>
  </cdr:absSizeAnchor>
  <cdr:relSizeAnchor xmlns:cdr="http://schemas.openxmlformats.org/drawingml/2006/chartDrawing">
    <cdr:from>
      <cdr:x>0.27044</cdr:x>
      <cdr:y>0.29948</cdr:y>
    </cdr:from>
    <cdr:to>
      <cdr:x>0.47078</cdr:x>
      <cdr:y>0.40219</cdr:y>
    </cdr:to>
    <cdr:sp macro="" textlink="'6'!$D$27">
      <cdr:nvSpPr>
        <cdr:cNvPr id="4" name="TextBox 3"/>
        <cdr:cNvSpPr txBox="1"/>
      </cdr:nvSpPr>
      <cdr:spPr>
        <a:xfrm xmlns:a="http://schemas.openxmlformats.org/drawingml/2006/main">
          <a:off x="1487152" y="952744"/>
          <a:ext cx="1101690" cy="3267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599A32C-B378-4059-B2A9-A30893E91B13}" type="TxLink">
            <a:rPr lang="en-US" sz="1000" b="0" i="0" u="none" strike="noStrike">
              <a:solidFill>
                <a:srgbClr val="000000"/>
              </a:solidFill>
              <a:effectLst/>
              <a:latin typeface="Arial"/>
              <a:ea typeface="+mn-ea"/>
              <a:cs typeface="Arial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2013-2022 average</a:t>
          </a:fld>
          <a:endParaRPr lang="en-US" sz="9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0.17596</cdr:x>
      <cdr:y>0.52663</cdr:y>
    </cdr:from>
    <cdr:to>
      <cdr:x>0.34321</cdr:x>
      <cdr:y>0.71302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9E32AB7B-8B52-FD46-07F7-E281003AAF86}"/>
            </a:ext>
          </a:extLst>
        </cdr:cNvPr>
        <cdr:cNvCxnSpPr/>
      </cdr:nvCxnSpPr>
      <cdr:spPr bwMode="auto">
        <a:xfrm xmlns:a="http://schemas.openxmlformats.org/drawingml/2006/main">
          <a:off x="962025" y="1695450"/>
          <a:ext cx="914400" cy="60007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0.37541</cdr:x>
      <cdr:y>0.36438</cdr:y>
    </cdr:from>
    <cdr:to>
      <cdr:x>0.37542</cdr:x>
      <cdr:y>0.48622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B6396F1B-4352-8023-C2A3-E386712965A4}"/>
            </a:ext>
          </a:extLst>
        </cdr:cNvPr>
        <cdr:cNvCxnSpPr/>
      </cdr:nvCxnSpPr>
      <cdr:spPr bwMode="auto">
        <a:xfrm xmlns:a="http://schemas.openxmlformats.org/drawingml/2006/main" flipH="1">
          <a:off x="2064442" y="1159214"/>
          <a:ext cx="55" cy="387616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0.02613</cdr:x>
      <cdr:y>0.05865</cdr:y>
    </cdr:from>
    <cdr:to>
      <cdr:x>0.19338</cdr:x>
      <cdr:y>0.34018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2875" y="190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0.93072</cdr:x>
      <cdr:y>0.90616</cdr:y>
    </cdr:from>
    <cdr:to>
      <cdr:x>0.99616</cdr:x>
      <cdr:y>0.99568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ECA61516-8296-50AA-6299-44889434A074}"/>
            </a:ext>
          </a:extLst>
        </cdr:cNvPr>
        <cdr:cNvPicPr preferRelativeResize="0"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18100" y="2882812"/>
          <a:ext cx="359905" cy="28479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0.00174</cdr:x>
      <cdr:y>0.00293</cdr:y>
    </cdr:from>
    <cdr:to>
      <cdr:x>0.96167</cdr:x>
      <cdr:y>0.17889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524" y="9525"/>
          <a:ext cx="5248275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Organization of the Petroleum Exporting Countries (OPEC) </a:t>
          </a:r>
        </a:p>
        <a:p xmlns:a="http://schemas.openxmlformats.org/drawingml/2006/main"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surplus crude oil production capacity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/>
      <sheetData sheetId="2"/>
      <sheetData sheetId="3"/>
      <sheetData sheetId="4"/>
      <sheetData sheetId="5"/>
      <sheetData sheetId="6">
        <row r="30">
          <cell r="B30">
            <v>2013</v>
          </cell>
          <cell r="C30">
            <v>2.7252954547999999</v>
          </cell>
          <cell r="D30">
            <v>2.7300947285100001</v>
          </cell>
        </row>
        <row r="31">
          <cell r="B31">
            <v>2014</v>
          </cell>
          <cell r="C31">
            <v>2.4705531999999999</v>
          </cell>
          <cell r="D31">
            <v>2.7300947285100001</v>
          </cell>
        </row>
        <row r="32">
          <cell r="B32">
            <v>2015</v>
          </cell>
          <cell r="C32">
            <v>1.7353199205000001</v>
          </cell>
          <cell r="D32">
            <v>2.7300947285100001</v>
          </cell>
        </row>
        <row r="33">
          <cell r="B33">
            <v>2016</v>
          </cell>
          <cell r="C33">
            <v>1.4185009153000001</v>
          </cell>
          <cell r="D33">
            <v>2.7300947285100001</v>
          </cell>
        </row>
        <row r="34">
          <cell r="B34">
            <v>2017</v>
          </cell>
          <cell r="C34">
            <v>2.2614246575000001</v>
          </cell>
          <cell r="D34">
            <v>2.7300947285100001</v>
          </cell>
        </row>
        <row r="35">
          <cell r="B35">
            <v>2018</v>
          </cell>
          <cell r="C35">
            <v>1.4720986301000001</v>
          </cell>
          <cell r="D35">
            <v>2.7300947285100001</v>
          </cell>
        </row>
        <row r="36">
          <cell r="B36">
            <v>2019</v>
          </cell>
          <cell r="C36">
            <v>2.2519178082</v>
          </cell>
          <cell r="D36">
            <v>2.7300947285100001</v>
          </cell>
        </row>
        <row r="37">
          <cell r="B37">
            <v>2020</v>
          </cell>
          <cell r="C37">
            <v>5.3737579973000003</v>
          </cell>
          <cell r="D37">
            <v>2.7300947285100001</v>
          </cell>
        </row>
        <row r="38">
          <cell r="B38">
            <v>2021</v>
          </cell>
          <cell r="C38">
            <v>5.1828712329000002</v>
          </cell>
          <cell r="D38">
            <v>2.7300947285100001</v>
          </cell>
        </row>
        <row r="39">
          <cell r="B39">
            <v>2022</v>
          </cell>
          <cell r="C39">
            <v>2.4092074685</v>
          </cell>
          <cell r="D39">
            <v>2.7300947285100001</v>
          </cell>
        </row>
        <row r="40">
          <cell r="B40">
            <v>2023</v>
          </cell>
          <cell r="C40">
            <v>4.0446027397000002</v>
          </cell>
          <cell r="D40">
            <v>2.7300947285100001</v>
          </cell>
        </row>
        <row r="41">
          <cell r="B41">
            <v>2024</v>
          </cell>
          <cell r="C41">
            <v>4.3492228769999999</v>
          </cell>
          <cell r="D41">
            <v>2.7300947285100001</v>
          </cell>
        </row>
        <row r="46">
          <cell r="C46" t="str">
            <v>Forecast</v>
          </cell>
        </row>
        <row r="47">
          <cell r="B47">
            <v>10.8</v>
          </cell>
          <cell r="C47">
            <v>0</v>
          </cell>
        </row>
        <row r="48">
          <cell r="B48">
            <v>10.8</v>
          </cell>
          <cell r="C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0B28-57DB-4412-9B4C-C705CD5FB6D0}">
  <sheetPr>
    <pageSetUpPr fitToPage="1"/>
  </sheetPr>
  <dimension ref="A2:S63"/>
  <sheetViews>
    <sheetView tabSelected="1" zoomScaleNormal="100" workbookViewId="0"/>
  </sheetViews>
  <sheetFormatPr defaultRowHeight="12.75" x14ac:dyDescent="0.2"/>
  <cols>
    <col min="1" max="2" width="9.140625" style="2"/>
    <col min="3" max="3" width="9.140625" style="3"/>
    <col min="4" max="16" width="9.140625" style="2"/>
    <col min="17" max="17" width="18" style="2" customWidth="1"/>
    <col min="18" max="16384" width="9.140625" style="2"/>
  </cols>
  <sheetData>
    <row r="2" spans="1:19" ht="15.75" x14ac:dyDescent="0.25">
      <c r="A2" s="1" t="s">
        <v>0</v>
      </c>
    </row>
    <row r="3" spans="1:19" x14ac:dyDescent="0.2">
      <c r="A3" s="4"/>
    </row>
    <row r="4" spans="1:19" x14ac:dyDescent="0.2">
      <c r="A4" s="5"/>
      <c r="B4" s="5"/>
      <c r="C4" s="6"/>
      <c r="D4" s="5"/>
      <c r="E4" s="5"/>
      <c r="F4" s="5"/>
      <c r="G4" s="5"/>
      <c r="H4" s="5"/>
      <c r="I4" s="5"/>
      <c r="J4" s="5"/>
      <c r="K4" s="5"/>
    </row>
    <row r="5" spans="1:19" ht="15" x14ac:dyDescent="0.25">
      <c r="A5" s="5"/>
      <c r="B5" s="5"/>
      <c r="C5" s="6"/>
      <c r="D5" s="5"/>
      <c r="E5" s="5"/>
      <c r="F5" s="5"/>
      <c r="G5" s="5"/>
      <c r="H5" s="5"/>
      <c r="I5" s="5"/>
      <c r="J5" s="5"/>
      <c r="K5" s="5"/>
      <c r="Q5" s="7" t="s">
        <v>1</v>
      </c>
      <c r="R5" s="8"/>
      <c r="S5" s="9"/>
    </row>
    <row r="6" spans="1:19" x14ac:dyDescent="0.2">
      <c r="A6" s="5"/>
      <c r="B6" s="5"/>
      <c r="C6" s="6"/>
      <c r="D6" s="5"/>
      <c r="E6" s="5"/>
      <c r="F6" s="5"/>
      <c r="G6" s="5"/>
      <c r="H6" s="5"/>
      <c r="I6" s="5"/>
      <c r="J6" s="5"/>
      <c r="K6" s="5"/>
      <c r="Q6" s="10" t="s">
        <v>2</v>
      </c>
      <c r="R6" s="8" t="s">
        <v>3</v>
      </c>
      <c r="S6" s="11"/>
    </row>
    <row r="7" spans="1:19" x14ac:dyDescent="0.2">
      <c r="A7" s="5"/>
      <c r="B7" s="5"/>
      <c r="C7" s="6"/>
      <c r="D7" s="5"/>
      <c r="E7" s="5"/>
      <c r="F7" s="5"/>
      <c r="G7" s="5"/>
      <c r="H7" s="5"/>
      <c r="I7" s="5"/>
      <c r="J7" s="5"/>
      <c r="K7" s="5"/>
    </row>
    <row r="8" spans="1:19" x14ac:dyDescent="0.2">
      <c r="A8" s="5"/>
      <c r="B8" s="5"/>
      <c r="C8" s="6"/>
      <c r="D8" s="5"/>
      <c r="E8" s="5"/>
      <c r="F8" s="5"/>
      <c r="G8" s="5"/>
      <c r="H8" s="5"/>
      <c r="I8" s="5"/>
      <c r="J8" s="5"/>
      <c r="K8" s="5"/>
    </row>
    <row r="9" spans="1:19" x14ac:dyDescent="0.2">
      <c r="A9" s="5"/>
      <c r="B9" s="5"/>
      <c r="C9" s="6"/>
      <c r="D9" s="5"/>
      <c r="E9" s="5"/>
      <c r="F9" s="5"/>
      <c r="G9" s="5"/>
      <c r="H9" s="5"/>
      <c r="I9" s="5"/>
      <c r="J9" s="5"/>
      <c r="K9" s="5"/>
    </row>
    <row r="10" spans="1:19" x14ac:dyDescent="0.2">
      <c r="A10" s="5"/>
      <c r="B10" s="5"/>
      <c r="C10" s="6"/>
      <c r="D10" s="5"/>
      <c r="E10" s="5"/>
      <c r="F10" s="5"/>
      <c r="G10" s="5"/>
      <c r="H10" s="5"/>
      <c r="I10" s="5"/>
      <c r="J10" s="5"/>
      <c r="K10" s="5"/>
    </row>
    <row r="11" spans="1:19" x14ac:dyDescent="0.2">
      <c r="A11" s="5"/>
      <c r="B11" s="5"/>
      <c r="C11" s="6"/>
      <c r="D11" s="5"/>
      <c r="E11" s="5"/>
      <c r="F11" s="5"/>
      <c r="G11" s="5"/>
      <c r="H11" s="5"/>
      <c r="I11" s="5"/>
      <c r="J11" s="5"/>
      <c r="K11" s="5"/>
    </row>
    <row r="12" spans="1:19" x14ac:dyDescent="0.2">
      <c r="A12" s="5"/>
      <c r="B12" s="5"/>
      <c r="C12" s="6"/>
      <c r="D12" s="5"/>
      <c r="E12" s="5"/>
      <c r="F12" s="5"/>
      <c r="G12" s="5"/>
      <c r="H12" s="5"/>
      <c r="I12" s="5"/>
      <c r="J12" s="5"/>
      <c r="K12" s="5"/>
    </row>
    <row r="13" spans="1:19" x14ac:dyDescent="0.2">
      <c r="A13" s="5"/>
      <c r="B13" s="5"/>
      <c r="C13" s="6"/>
      <c r="D13" s="5"/>
      <c r="E13" s="5"/>
      <c r="F13" s="5"/>
      <c r="G13" s="5"/>
      <c r="H13" s="5"/>
      <c r="I13" s="5"/>
      <c r="J13" s="5"/>
      <c r="K13" s="5"/>
    </row>
    <row r="14" spans="1:19" x14ac:dyDescent="0.2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</row>
    <row r="15" spans="1:19" x14ac:dyDescent="0.2">
      <c r="A15" s="5"/>
      <c r="B15" s="5"/>
      <c r="C15" s="6"/>
      <c r="D15" s="5"/>
      <c r="E15" s="5"/>
      <c r="F15" s="5"/>
      <c r="G15" s="5"/>
      <c r="H15" s="5"/>
      <c r="I15" s="5"/>
      <c r="J15" s="5"/>
      <c r="K15" s="5"/>
    </row>
    <row r="16" spans="1:19" x14ac:dyDescent="0.2">
      <c r="A16" s="5"/>
      <c r="B16" s="5"/>
      <c r="C16" s="6"/>
      <c r="D16" s="5"/>
      <c r="E16" s="5"/>
      <c r="F16" s="5"/>
      <c r="G16" s="5"/>
      <c r="H16" s="5"/>
      <c r="I16" s="5"/>
      <c r="J16" s="5"/>
      <c r="K16" s="5"/>
    </row>
    <row r="17" spans="1:11" x14ac:dyDescent="0.2">
      <c r="A17" s="5"/>
      <c r="B17" s="5"/>
      <c r="C17" s="6"/>
      <c r="D17" s="5"/>
      <c r="E17" s="5"/>
      <c r="F17" s="5"/>
      <c r="G17" s="5"/>
      <c r="H17" s="5"/>
      <c r="I17" s="5"/>
      <c r="J17" s="5"/>
      <c r="K17" s="5"/>
    </row>
    <row r="18" spans="1:11" x14ac:dyDescent="0.2">
      <c r="A18" s="5"/>
      <c r="B18" s="5"/>
      <c r="C18" s="6"/>
      <c r="D18" s="5"/>
      <c r="E18" s="5"/>
      <c r="F18" s="5"/>
      <c r="G18" s="5"/>
      <c r="H18" s="5"/>
      <c r="I18" s="5"/>
      <c r="J18" s="5"/>
      <c r="K18" s="5"/>
    </row>
    <row r="19" spans="1:11" x14ac:dyDescent="0.2">
      <c r="A19" s="5"/>
      <c r="B19" s="5"/>
      <c r="C19" s="6"/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</row>
    <row r="21" spans="1:11" x14ac:dyDescent="0.2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</row>
    <row r="22" spans="1:11" x14ac:dyDescent="0.2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</row>
    <row r="23" spans="1:11" x14ac:dyDescent="0.2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</row>
    <row r="24" spans="1:11" x14ac:dyDescent="0.2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</row>
    <row r="26" spans="1:11" x14ac:dyDescent="0.2">
      <c r="B26" s="12"/>
      <c r="C26" s="2" t="s">
        <v>4</v>
      </c>
    </row>
    <row r="27" spans="1:11" ht="38.25" x14ac:dyDescent="0.2">
      <c r="B27" s="12"/>
      <c r="C27" s="13" t="s">
        <v>5</v>
      </c>
      <c r="D27" s="14" t="s">
        <v>6</v>
      </c>
    </row>
    <row r="28" spans="1:11" x14ac:dyDescent="0.2">
      <c r="B28" s="15" t="s">
        <v>7</v>
      </c>
      <c r="C28" s="16"/>
      <c r="D28" s="16"/>
    </row>
    <row r="29" spans="1:11" x14ac:dyDescent="0.2">
      <c r="B29" s="2">
        <v>2012</v>
      </c>
      <c r="C29" s="2"/>
      <c r="D29" s="3">
        <f>AVERAGE($C$30:$C$39)</f>
        <v>2.7300947285100001</v>
      </c>
    </row>
    <row r="30" spans="1:11" x14ac:dyDescent="0.2">
      <c r="B30" s="2">
        <v>2013</v>
      </c>
      <c r="C30" s="3">
        <v>2.7252954547999999</v>
      </c>
      <c r="D30" s="3">
        <f t="shared" ref="D30:D42" si="0">AVERAGE($C$30:$C$39)</f>
        <v>2.7300947285100001</v>
      </c>
    </row>
    <row r="31" spans="1:11" x14ac:dyDescent="0.2">
      <c r="B31" s="2">
        <v>2014</v>
      </c>
      <c r="C31" s="3">
        <v>2.4705531999999999</v>
      </c>
      <c r="D31" s="3">
        <f t="shared" si="0"/>
        <v>2.7300947285100001</v>
      </c>
    </row>
    <row r="32" spans="1:11" x14ac:dyDescent="0.2">
      <c r="B32" s="2">
        <v>2015</v>
      </c>
      <c r="C32" s="3">
        <v>1.7353199205000001</v>
      </c>
      <c r="D32" s="3">
        <f t="shared" si="0"/>
        <v>2.7300947285100001</v>
      </c>
    </row>
    <row r="33" spans="2:5" x14ac:dyDescent="0.2">
      <c r="B33" s="2">
        <v>2016</v>
      </c>
      <c r="C33" s="3">
        <v>1.4185009153000001</v>
      </c>
      <c r="D33" s="3">
        <f t="shared" si="0"/>
        <v>2.7300947285100001</v>
      </c>
    </row>
    <row r="34" spans="2:5" x14ac:dyDescent="0.2">
      <c r="B34" s="2">
        <v>2017</v>
      </c>
      <c r="C34" s="3">
        <v>2.2614246575000001</v>
      </c>
      <c r="D34" s="3">
        <f t="shared" si="0"/>
        <v>2.7300947285100001</v>
      </c>
    </row>
    <row r="35" spans="2:5" x14ac:dyDescent="0.2">
      <c r="B35" s="2">
        <v>2018</v>
      </c>
      <c r="C35" s="3">
        <v>1.4720986301000001</v>
      </c>
      <c r="D35" s="3">
        <f t="shared" si="0"/>
        <v>2.7300947285100001</v>
      </c>
    </row>
    <row r="36" spans="2:5" x14ac:dyDescent="0.2">
      <c r="B36" s="2">
        <v>2019</v>
      </c>
      <c r="C36" s="3">
        <v>2.2519178082</v>
      </c>
      <c r="D36" s="3">
        <f t="shared" si="0"/>
        <v>2.7300947285100001</v>
      </c>
    </row>
    <row r="37" spans="2:5" x14ac:dyDescent="0.2">
      <c r="B37" s="2">
        <v>2020</v>
      </c>
      <c r="C37" s="3">
        <v>5.3737579973000003</v>
      </c>
      <c r="D37" s="3">
        <f t="shared" si="0"/>
        <v>2.7300947285100001</v>
      </c>
    </row>
    <row r="38" spans="2:5" x14ac:dyDescent="0.2">
      <c r="B38" s="2">
        <v>2021</v>
      </c>
      <c r="C38" s="3">
        <v>5.1828712329000002</v>
      </c>
      <c r="D38" s="3">
        <f t="shared" si="0"/>
        <v>2.7300947285100001</v>
      </c>
    </row>
    <row r="39" spans="2:5" x14ac:dyDescent="0.2">
      <c r="B39" s="2">
        <v>2022</v>
      </c>
      <c r="C39" s="3">
        <v>2.4092074685</v>
      </c>
      <c r="D39" s="3">
        <f t="shared" si="0"/>
        <v>2.7300947285100001</v>
      </c>
    </row>
    <row r="40" spans="2:5" x14ac:dyDescent="0.2">
      <c r="B40" s="2">
        <v>2023</v>
      </c>
      <c r="C40" s="3">
        <v>4.0446027397000002</v>
      </c>
      <c r="D40" s="3">
        <f t="shared" si="0"/>
        <v>2.7300947285100001</v>
      </c>
    </row>
    <row r="41" spans="2:5" x14ac:dyDescent="0.2">
      <c r="B41" s="2">
        <v>2024</v>
      </c>
      <c r="C41" s="3">
        <v>4.3492228769999999</v>
      </c>
      <c r="D41" s="3">
        <f t="shared" si="0"/>
        <v>2.7300947285100001</v>
      </c>
    </row>
    <row r="42" spans="2:5" x14ac:dyDescent="0.2">
      <c r="B42" s="16">
        <f>B41+1</f>
        <v>2025</v>
      </c>
      <c r="C42" s="17"/>
      <c r="D42" s="17">
        <f t="shared" si="0"/>
        <v>2.7300947285100001</v>
      </c>
    </row>
    <row r="43" spans="2:5" x14ac:dyDescent="0.2">
      <c r="B43" s="18" t="s">
        <v>8</v>
      </c>
      <c r="C43" s="2"/>
    </row>
    <row r="44" spans="2:5" x14ac:dyDescent="0.2">
      <c r="B44" s="19" t="str">
        <f>"Note: Black line represents "&amp;$D$27&amp;" ("&amp;ROUND($D$42,1)&amp;" million barrels per day)."</f>
        <v>Note: Black line represents 2013-2022 average (2.7 million barrels per day).</v>
      </c>
      <c r="C44" s="2"/>
    </row>
    <row r="45" spans="2:5" x14ac:dyDescent="0.2">
      <c r="C45" s="2"/>
    </row>
    <row r="46" spans="2:5" x14ac:dyDescent="0.2">
      <c r="B46" s="15"/>
      <c r="C46" s="15" t="s">
        <v>9</v>
      </c>
    </row>
    <row r="47" spans="2:5" x14ac:dyDescent="0.2">
      <c r="B47" s="2">
        <v>10.8</v>
      </c>
      <c r="C47" s="2">
        <v>0</v>
      </c>
      <c r="E47" s="2" t="s">
        <v>10</v>
      </c>
    </row>
    <row r="48" spans="2:5" x14ac:dyDescent="0.2">
      <c r="B48" s="16">
        <v>10.8</v>
      </c>
      <c r="C48" s="16">
        <v>1</v>
      </c>
    </row>
    <row r="49" spans="2:3" x14ac:dyDescent="0.2">
      <c r="B49" s="3"/>
      <c r="C49" s="2"/>
    </row>
    <row r="50" spans="2:3" x14ac:dyDescent="0.2">
      <c r="B50" s="3"/>
      <c r="C50" s="2"/>
    </row>
    <row r="51" spans="2:3" x14ac:dyDescent="0.2">
      <c r="B51" s="3"/>
      <c r="C51" s="2"/>
    </row>
    <row r="52" spans="2:3" x14ac:dyDescent="0.2">
      <c r="B52" s="3"/>
      <c r="C52" s="2"/>
    </row>
    <row r="53" spans="2:3" x14ac:dyDescent="0.2">
      <c r="B53" s="3"/>
      <c r="C53" s="2"/>
    </row>
    <row r="54" spans="2:3" x14ac:dyDescent="0.2">
      <c r="B54" s="3"/>
      <c r="C54" s="2"/>
    </row>
    <row r="55" spans="2:3" x14ac:dyDescent="0.2">
      <c r="B55" s="3"/>
      <c r="C55" s="2"/>
    </row>
    <row r="56" spans="2:3" x14ac:dyDescent="0.2">
      <c r="B56" s="3"/>
      <c r="C56" s="2"/>
    </row>
    <row r="57" spans="2:3" x14ac:dyDescent="0.2">
      <c r="B57" s="3"/>
      <c r="C57" s="2"/>
    </row>
    <row r="58" spans="2:3" x14ac:dyDescent="0.2">
      <c r="B58" s="3"/>
      <c r="C58" s="2"/>
    </row>
    <row r="59" spans="2:3" x14ac:dyDescent="0.2">
      <c r="B59" s="3"/>
      <c r="C59" s="2"/>
    </row>
    <row r="60" spans="2:3" x14ac:dyDescent="0.2">
      <c r="B60" s="3"/>
      <c r="C60" s="2"/>
    </row>
    <row r="61" spans="2:3" x14ac:dyDescent="0.2">
      <c r="B61" s="3"/>
      <c r="C61" s="2"/>
    </row>
    <row r="62" spans="2:3" x14ac:dyDescent="0.2">
      <c r="B62" s="3"/>
      <c r="C62" s="2"/>
    </row>
    <row r="63" spans="2:3" x14ac:dyDescent="0.2">
      <c r="B63" s="3"/>
      <c r="C63" s="2"/>
    </row>
  </sheetData>
  <pageMargins left="0.75" right="0.75" top="1" bottom="1" header="0.5" footer="0.5"/>
  <pageSetup scale="90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</vt:lpstr>
      <vt:lpstr>'6'!Print_Area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2023-09-11T21:47:47Z</dcterms:created>
  <dcterms:modified xsi:type="dcterms:W3CDTF">2023-09-11T21:48:26Z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{3F106912-662B-44D6-B192-B0EBF9ADC1CD}</vt:lpwstr>
  </property>
</Properties>
</file>