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\\fs-f1\l6489\PRJ\STEO_NEW\Charts\xls\"/>
    </mc:Choice>
  </mc:AlternateContent>
  <xr:revisionPtr revIDLastSave="0" documentId="13_ncr:1_{69656F26-1491-4D5F-9F28-EA808CF90D2B}" xr6:coauthVersionLast="47" xr6:coauthVersionMax="47" xr10:uidLastSave="{00000000-0000-0000-0000-000000000000}"/>
  <bookViews>
    <workbookView xWindow="4590" yWindow="4590" windowWidth="21600" windowHeight="13635" xr2:uid="{B4DE9FB9-A694-4E23-AA95-1ADD33713C37}"/>
  </bookViews>
  <sheets>
    <sheet name="9" sheetId="2" r:id="rId1"/>
  </sheets>
  <externalReferences>
    <externalReference r:id="rId2"/>
  </externalReferences>
  <definedNames>
    <definedName name="_Order1" hidden="1">255</definedName>
    <definedName name="_Order2" hidden="1">255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"6/2/98"</definedName>
    <definedName name="HTML_LineAfter" hidden="1">FALSE</definedName>
    <definedName name="HTML_LineBefore" hidden="1">FALSE</definedName>
    <definedName name="HTML_Name" hidden="1">"Arti Choxi -"</definedName>
    <definedName name="HTML_OBDlg2" hidden="1">TRUE</definedName>
    <definedName name="HTML_OBDlg4" hidden="1">TRUE</definedName>
    <definedName name="HTML_OS" hidden="1">0</definedName>
    <definedName name="HTML_PathFile" hidden="1">"H:\PRJ\STEO_NEW\5TABB.htm"</definedName>
    <definedName name="HTML_Title" hidden="1">""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'9'!$A$1:$O$114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2" i="2" l="1"/>
  <c r="E112" i="2" s="1"/>
  <c r="C112" i="2"/>
  <c r="D111" i="2"/>
  <c r="E111" i="2" s="1"/>
  <c r="C111" i="2"/>
  <c r="D110" i="2"/>
  <c r="E110" i="2" s="1"/>
  <c r="C110" i="2"/>
  <c r="D109" i="2"/>
  <c r="C109" i="2"/>
  <c r="E109" i="2" s="1"/>
  <c r="D108" i="2"/>
  <c r="E108" i="2" s="1"/>
  <c r="C108" i="2"/>
  <c r="D107" i="2"/>
  <c r="E107" i="2" s="1"/>
  <c r="C107" i="2"/>
  <c r="D106" i="2"/>
  <c r="E106" i="2" s="1"/>
  <c r="C106" i="2"/>
  <c r="E105" i="2"/>
  <c r="D105" i="2"/>
  <c r="C105" i="2"/>
  <c r="D104" i="2"/>
  <c r="E104" i="2" s="1"/>
  <c r="C104" i="2"/>
  <c r="D103" i="2"/>
  <c r="E103" i="2" s="1"/>
  <c r="C103" i="2"/>
  <c r="D102" i="2"/>
  <c r="E102" i="2" s="1"/>
  <c r="C102" i="2"/>
  <c r="D101" i="2"/>
  <c r="E101" i="2" s="1"/>
  <c r="C101" i="2"/>
  <c r="D100" i="2"/>
  <c r="E100" i="2" s="1"/>
  <c r="C100" i="2"/>
  <c r="D99" i="2"/>
  <c r="C99" i="2"/>
  <c r="E99" i="2" s="1"/>
  <c r="D98" i="2"/>
  <c r="E98" i="2" s="1"/>
  <c r="C98" i="2"/>
  <c r="E97" i="2"/>
  <c r="D97" i="2"/>
  <c r="C97" i="2"/>
  <c r="D96" i="2"/>
  <c r="E96" i="2" s="1"/>
  <c r="C96" i="2"/>
  <c r="D95" i="2"/>
  <c r="E95" i="2" s="1"/>
  <c r="C95" i="2"/>
  <c r="D94" i="2"/>
  <c r="E94" i="2" s="1"/>
  <c r="C94" i="2"/>
  <c r="D93" i="2"/>
  <c r="E93" i="2" s="1"/>
  <c r="C93" i="2"/>
  <c r="D92" i="2"/>
  <c r="E92" i="2" s="1"/>
  <c r="C92" i="2"/>
  <c r="D91" i="2"/>
  <c r="C91" i="2"/>
  <c r="E91" i="2" s="1"/>
  <c r="D90" i="2"/>
  <c r="E90" i="2" s="1"/>
  <c r="C90" i="2"/>
  <c r="E89" i="2"/>
  <c r="D89" i="2"/>
  <c r="C89" i="2"/>
  <c r="D88" i="2"/>
  <c r="E88" i="2" s="1"/>
  <c r="C88" i="2"/>
  <c r="D87" i="2"/>
  <c r="E87" i="2" s="1"/>
  <c r="C87" i="2"/>
  <c r="D86" i="2"/>
  <c r="E86" i="2" s="1"/>
  <c r="C86" i="2"/>
  <c r="D85" i="2"/>
  <c r="E85" i="2" s="1"/>
  <c r="C85" i="2"/>
  <c r="D84" i="2"/>
  <c r="E84" i="2" s="1"/>
  <c r="C84" i="2"/>
  <c r="D83" i="2"/>
  <c r="E83" i="2" s="1"/>
  <c r="C83" i="2"/>
  <c r="D82" i="2"/>
  <c r="E82" i="2" s="1"/>
  <c r="C82" i="2"/>
  <c r="E81" i="2"/>
  <c r="D81" i="2"/>
  <c r="C81" i="2"/>
  <c r="D80" i="2"/>
  <c r="E80" i="2" s="1"/>
  <c r="C80" i="2"/>
  <c r="D79" i="2"/>
  <c r="E79" i="2" s="1"/>
  <c r="C79" i="2"/>
  <c r="D78" i="2"/>
  <c r="E78" i="2" s="1"/>
  <c r="C78" i="2"/>
  <c r="D77" i="2"/>
  <c r="E77" i="2" s="1"/>
  <c r="C77" i="2"/>
  <c r="D76" i="2"/>
  <c r="E76" i="2" s="1"/>
  <c r="C76" i="2"/>
  <c r="D75" i="2"/>
  <c r="C75" i="2"/>
  <c r="E75" i="2" s="1"/>
  <c r="D74" i="2"/>
  <c r="E74" i="2" s="1"/>
  <c r="C74" i="2"/>
  <c r="E73" i="2"/>
  <c r="D73" i="2"/>
  <c r="C73" i="2"/>
  <c r="D72" i="2"/>
  <c r="E72" i="2" s="1"/>
  <c r="C72" i="2"/>
  <c r="D71" i="2"/>
  <c r="E71" i="2" s="1"/>
  <c r="C71" i="2"/>
  <c r="D70" i="2"/>
  <c r="E70" i="2" s="1"/>
  <c r="C70" i="2"/>
  <c r="D69" i="2"/>
  <c r="E69" i="2" s="1"/>
  <c r="C69" i="2"/>
  <c r="D68" i="2"/>
  <c r="E68" i="2" s="1"/>
  <c r="C68" i="2"/>
  <c r="D67" i="2"/>
  <c r="C67" i="2"/>
  <c r="E67" i="2" s="1"/>
  <c r="D66" i="2"/>
  <c r="E66" i="2" s="1"/>
  <c r="C66" i="2"/>
  <c r="E65" i="2"/>
  <c r="D65" i="2"/>
  <c r="C65" i="2"/>
  <c r="D64" i="2"/>
  <c r="E64" i="2" s="1"/>
  <c r="C64" i="2"/>
  <c r="D63" i="2"/>
  <c r="E63" i="2" s="1"/>
  <c r="C63" i="2"/>
  <c r="D62" i="2"/>
  <c r="E62" i="2" s="1"/>
  <c r="C62" i="2"/>
  <c r="D61" i="2"/>
  <c r="E61" i="2" s="1"/>
  <c r="C61" i="2"/>
  <c r="D60" i="2"/>
  <c r="E60" i="2" s="1"/>
  <c r="C60" i="2"/>
  <c r="D59" i="2"/>
  <c r="C59" i="2"/>
  <c r="E59" i="2" s="1"/>
  <c r="D58" i="2"/>
  <c r="E58" i="2" s="1"/>
  <c r="C58" i="2"/>
  <c r="E57" i="2"/>
  <c r="D57" i="2"/>
  <c r="C57" i="2"/>
  <c r="D56" i="2"/>
  <c r="E56" i="2" s="1"/>
  <c r="C56" i="2"/>
  <c r="D55" i="2"/>
  <c r="E55" i="2" s="1"/>
  <c r="C55" i="2"/>
  <c r="D54" i="2"/>
  <c r="E54" i="2" s="1"/>
  <c r="C54" i="2"/>
  <c r="D53" i="2"/>
  <c r="E53" i="2" s="1"/>
  <c r="C53" i="2"/>
  <c r="D52" i="2"/>
  <c r="E52" i="2" s="1"/>
  <c r="C52" i="2"/>
  <c r="D51" i="2"/>
  <c r="C51" i="2"/>
  <c r="E51" i="2" s="1"/>
  <c r="D50" i="2"/>
  <c r="E50" i="2" s="1"/>
  <c r="C50" i="2"/>
  <c r="E49" i="2"/>
  <c r="D49" i="2"/>
  <c r="C49" i="2"/>
  <c r="D48" i="2"/>
  <c r="E48" i="2" s="1"/>
  <c r="C48" i="2"/>
  <c r="D47" i="2"/>
  <c r="E47" i="2" s="1"/>
  <c r="C47" i="2"/>
  <c r="D46" i="2"/>
  <c r="E46" i="2" s="1"/>
  <c r="C46" i="2"/>
  <c r="D45" i="2"/>
  <c r="E45" i="2" s="1"/>
  <c r="C45" i="2"/>
  <c r="D44" i="2"/>
  <c r="E44" i="2" s="1"/>
  <c r="C44" i="2"/>
  <c r="D43" i="2"/>
  <c r="C43" i="2"/>
  <c r="E43" i="2" s="1"/>
  <c r="D42" i="2"/>
  <c r="E42" i="2" s="1"/>
  <c r="C42" i="2"/>
  <c r="E41" i="2"/>
  <c r="D41" i="2"/>
  <c r="C41" i="2"/>
  <c r="D40" i="2"/>
  <c r="E40" i="2" s="1"/>
  <c r="C40" i="2"/>
  <c r="D39" i="2"/>
  <c r="E39" i="2" s="1"/>
  <c r="C39" i="2"/>
  <c r="D38" i="2"/>
  <c r="E38" i="2" s="1"/>
  <c r="C38" i="2"/>
  <c r="D37" i="2"/>
  <c r="E37" i="2" s="1"/>
  <c r="C37" i="2"/>
  <c r="D36" i="2"/>
  <c r="E36" i="2" s="1"/>
  <c r="C36" i="2"/>
  <c r="D35" i="2"/>
  <c r="C35" i="2"/>
  <c r="E35" i="2" s="1"/>
  <c r="D34" i="2"/>
  <c r="E34" i="2" s="1"/>
  <c r="C34" i="2"/>
  <c r="E33" i="2"/>
  <c r="D33" i="2"/>
  <c r="C33" i="2"/>
  <c r="D32" i="2"/>
  <c r="E32" i="2" s="1"/>
  <c r="C32" i="2"/>
  <c r="D31" i="2"/>
  <c r="E31" i="2" s="1"/>
  <c r="C31" i="2"/>
  <c r="D30" i="2"/>
  <c r="E30" i="2" s="1"/>
  <c r="C30" i="2"/>
  <c r="D29" i="2"/>
  <c r="E29" i="2" s="1"/>
  <c r="C29" i="2"/>
</calcChain>
</file>

<file path=xl/sharedStrings.xml><?xml version="1.0" encoding="utf-8"?>
<sst xmlns="http://schemas.openxmlformats.org/spreadsheetml/2006/main" count="16" uniqueCount="16">
  <si>
    <t>U.S. Energy Information Administration, Short-Term Energy Outlook, September 2023</t>
  </si>
  <si>
    <t>Series names for chart</t>
  </si>
  <si>
    <t>OECD commercial stocks in days of supply</t>
  </si>
  <si>
    <t>PASCD_OECD_T3</t>
  </si>
  <si>
    <t>OECD Commercial Stocks of Crude Oil and Other Liquids</t>
  </si>
  <si>
    <t>days of</t>
  </si>
  <si>
    <t>2018 - 2022</t>
  </si>
  <si>
    <t>supply</t>
  </si>
  <si>
    <t>Low</t>
  </si>
  <si>
    <t>High</t>
  </si>
  <si>
    <t>Range</t>
  </si>
  <si>
    <t>Data source: U.S. Energy Information Administration, Short-Term Energy Outlook, September 2023</t>
  </si>
  <si>
    <t>Note:  Colored band around days of supply of crude oil and other liquids stocks represents the range between the minimum and maximum from Jan. 2018 − Dec. 2022.</t>
  </si>
  <si>
    <t>monthly range from Jan 2018 − Dec 2022</t>
  </si>
  <si>
    <t>forecast</t>
  </si>
  <si>
    <t>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</si>
</sst>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yyyy"/>
    <numFmt numFmtId="165" formatCode="mmm\ yyyy"/>
    <numFmt numFmtId="166" formatCode="0.0"/>
  </numFmts>
  <fonts count="9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color theme="2" tint="0.59999389629810485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1"/>
    <xf numFmtId="0" fontId="4" fillId="0" borderId="0" xfId="1" applyFont="1"/>
    <xf numFmtId="164" fontId="5" fillId="0" borderId="0" xfId="1" applyNumberFormat="1" applyFont="1"/>
    <xf numFmtId="0" fontId="6" fillId="0" borderId="0" xfId="2" applyAlignment="1" applyProtection="1"/>
    <xf numFmtId="0" fontId="3" fillId="2" borderId="0" xfId="1" applyFill="1"/>
    <xf numFmtId="0" fontId="7" fillId="0" borderId="1" xfId="1" applyFont="1" applyBorder="1"/>
    <xf numFmtId="0" fontId="3" fillId="0" borderId="2" xfId="1" applyBorder="1"/>
    <xf numFmtId="0" fontId="8" fillId="0" borderId="0" xfId="1" applyFont="1" applyAlignment="1">
      <alignment horizontal="left" vertical="center" readingOrder="1"/>
    </xf>
    <xf numFmtId="0" fontId="3" fillId="0" borderId="0" xfId="1" applyAlignment="1">
      <alignment horizontal="center" wrapText="1"/>
    </xf>
    <xf numFmtId="0" fontId="3" fillId="0" borderId="0" xfId="1" applyAlignment="1">
      <alignment horizontal="right"/>
    </xf>
    <xf numFmtId="0" fontId="3" fillId="0" borderId="3" xfId="1" applyBorder="1" applyAlignment="1">
      <alignment horizontal="center"/>
    </xf>
    <xf numFmtId="0" fontId="3" fillId="0" borderId="3" xfId="1" applyBorder="1" applyAlignment="1">
      <alignment horizontal="right"/>
    </xf>
    <xf numFmtId="0" fontId="3" fillId="0" borderId="3" xfId="1" applyBorder="1" applyAlignment="1">
      <alignment horizontal="center"/>
    </xf>
    <xf numFmtId="165" fontId="3" fillId="0" borderId="0" xfId="1" applyNumberFormat="1"/>
    <xf numFmtId="166" fontId="3" fillId="0" borderId="0" xfId="1" applyNumberFormat="1"/>
    <xf numFmtId="1" fontId="3" fillId="0" borderId="0" xfId="3" quotePrefix="1" applyNumberFormat="1" applyFont="1"/>
    <xf numFmtId="1" fontId="3" fillId="0" borderId="0" xfId="1" applyNumberFormat="1"/>
    <xf numFmtId="165" fontId="3" fillId="0" borderId="3" xfId="1" applyNumberFormat="1" applyBorder="1"/>
    <xf numFmtId="166" fontId="3" fillId="0" borderId="3" xfId="1" applyNumberFormat="1" applyBorder="1"/>
    <xf numFmtId="1" fontId="3" fillId="0" borderId="3" xfId="3" quotePrefix="1" applyNumberFormat="1" applyFont="1" applyBorder="1"/>
    <xf numFmtId="1" fontId="3" fillId="0" borderId="3" xfId="1" applyNumberFormat="1" applyBorder="1"/>
    <xf numFmtId="0" fontId="1" fillId="0" borderId="0" xfId="1" quotePrefix="1" applyFont="1"/>
    <xf numFmtId="0" fontId="1" fillId="0" borderId="0" xfId="1" applyFont="1"/>
    <xf numFmtId="0" fontId="2" fillId="0" borderId="0" xfId="1" applyFont="1"/>
    <xf numFmtId="165" fontId="3" fillId="0" borderId="3" xfId="1" applyNumberFormat="1" applyBorder="1" applyAlignment="1">
      <alignment horizontal="right"/>
    </xf>
    <xf numFmtId="1" fontId="3" fillId="0" borderId="0" xfId="1" quotePrefix="1" applyNumberFormat="1"/>
  </cellXfs>
  <cellStyles count="4">
    <cellStyle name="Hyperlink" xfId="2" builtinId="8"/>
    <cellStyle name="Normal" xfId="0" builtinId="0"/>
    <cellStyle name="Normal 2" xfId="1" xr:uid="{1A769E88-C74D-42DC-A45C-4A807A756037}"/>
    <cellStyle name="Percent 2" xfId="3" xr:uid="{49205BA2-CD3E-4B40-8573-D9D7A9BF7A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84342505967249E-2"/>
          <c:y val="0.19089790750466373"/>
          <c:w val="0.91482308613862295"/>
          <c:h val="0.61219462951746417"/>
        </c:manualLayout>
      </c:layout>
      <c:areaChart>
        <c:grouping val="stacked"/>
        <c:varyColors val="0"/>
        <c:ser>
          <c:idx val="1"/>
          <c:order val="1"/>
          <c:tx>
            <c:v>Normal range (low)</c:v>
          </c:tx>
          <c:spPr>
            <a:noFill/>
            <a:ln>
              <a:noFill/>
            </a:ln>
          </c:spPr>
          <c:cat>
            <c:numRef>
              <c:f>'9'!$A$29:$A$112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'9'!$C$29:$C$112</c:f>
              <c:numCache>
                <c:formatCode>0</c:formatCode>
                <c:ptCount val="84"/>
                <c:pt idx="0">
                  <c:v>56.857080994999997</c:v>
                </c:pt>
                <c:pt idx="1">
                  <c:v>56.829870792000001</c:v>
                </c:pt>
                <c:pt idx="2">
                  <c:v>58.561698376999999</c:v>
                </c:pt>
                <c:pt idx="3">
                  <c:v>59.160116725000002</c:v>
                </c:pt>
                <c:pt idx="4">
                  <c:v>57.975640091000002</c:v>
                </c:pt>
                <c:pt idx="5">
                  <c:v>57.926654777000003</c:v>
                </c:pt>
                <c:pt idx="6">
                  <c:v>57.723294823000003</c:v>
                </c:pt>
                <c:pt idx="7">
                  <c:v>58.654620233000003</c:v>
                </c:pt>
                <c:pt idx="8">
                  <c:v>59.36364717</c:v>
                </c:pt>
                <c:pt idx="9">
                  <c:v>58.963680298</c:v>
                </c:pt>
                <c:pt idx="10">
                  <c:v>57.323345795999998</c:v>
                </c:pt>
                <c:pt idx="11">
                  <c:v>59.484986005000003</c:v>
                </c:pt>
                <c:pt idx="12">
                  <c:v>56.857080994999997</c:v>
                </c:pt>
                <c:pt idx="13">
                  <c:v>56.829870792000001</c:v>
                </c:pt>
                <c:pt idx="14">
                  <c:v>58.561698376999999</c:v>
                </c:pt>
                <c:pt idx="15">
                  <c:v>59.160116725000002</c:v>
                </c:pt>
                <c:pt idx="16">
                  <c:v>57.975640091000002</c:v>
                </c:pt>
                <c:pt idx="17">
                  <c:v>57.926654777000003</c:v>
                </c:pt>
                <c:pt idx="18">
                  <c:v>57.723294823000003</c:v>
                </c:pt>
                <c:pt idx="19">
                  <c:v>58.654620233000003</c:v>
                </c:pt>
                <c:pt idx="20">
                  <c:v>59.36364717</c:v>
                </c:pt>
                <c:pt idx="21">
                  <c:v>58.963680298</c:v>
                </c:pt>
                <c:pt idx="22">
                  <c:v>57.323345795999998</c:v>
                </c:pt>
                <c:pt idx="23">
                  <c:v>59.484986005000003</c:v>
                </c:pt>
                <c:pt idx="24">
                  <c:v>56.857080994999997</c:v>
                </c:pt>
                <c:pt idx="25">
                  <c:v>56.829870792000001</c:v>
                </c:pt>
                <c:pt idx="26">
                  <c:v>58.561698376999999</c:v>
                </c:pt>
                <c:pt idx="27">
                  <c:v>59.160116725000002</c:v>
                </c:pt>
                <c:pt idx="28">
                  <c:v>57.975640091000002</c:v>
                </c:pt>
                <c:pt idx="29">
                  <c:v>57.926654777000003</c:v>
                </c:pt>
                <c:pt idx="30">
                  <c:v>57.723294823000003</c:v>
                </c:pt>
                <c:pt idx="31">
                  <c:v>58.654620233000003</c:v>
                </c:pt>
                <c:pt idx="32">
                  <c:v>59.36364717</c:v>
                </c:pt>
                <c:pt idx="33">
                  <c:v>58.963680298</c:v>
                </c:pt>
                <c:pt idx="34">
                  <c:v>57.323345795999998</c:v>
                </c:pt>
                <c:pt idx="35">
                  <c:v>59.484986005000003</c:v>
                </c:pt>
                <c:pt idx="36">
                  <c:v>56.857080994999997</c:v>
                </c:pt>
                <c:pt idx="37">
                  <c:v>56.829870792000001</c:v>
                </c:pt>
                <c:pt idx="38">
                  <c:v>58.561698376999999</c:v>
                </c:pt>
                <c:pt idx="39">
                  <c:v>59.160116725000002</c:v>
                </c:pt>
                <c:pt idx="40">
                  <c:v>57.975640091000002</c:v>
                </c:pt>
                <c:pt idx="41">
                  <c:v>57.926654777000003</c:v>
                </c:pt>
                <c:pt idx="42">
                  <c:v>57.723294823000003</c:v>
                </c:pt>
                <c:pt idx="43">
                  <c:v>58.654620233000003</c:v>
                </c:pt>
                <c:pt idx="44">
                  <c:v>59.36364717</c:v>
                </c:pt>
                <c:pt idx="45">
                  <c:v>58.963680298</c:v>
                </c:pt>
                <c:pt idx="46">
                  <c:v>57.323345795999998</c:v>
                </c:pt>
                <c:pt idx="47">
                  <c:v>59.484986005000003</c:v>
                </c:pt>
                <c:pt idx="48">
                  <c:v>56.857080994999997</c:v>
                </c:pt>
                <c:pt idx="49">
                  <c:v>56.829870792000001</c:v>
                </c:pt>
                <c:pt idx="50">
                  <c:v>58.561698376999999</c:v>
                </c:pt>
                <c:pt idx="51">
                  <c:v>59.160116725000002</c:v>
                </c:pt>
                <c:pt idx="52">
                  <c:v>57.975640091000002</c:v>
                </c:pt>
                <c:pt idx="53">
                  <c:v>57.926654777000003</c:v>
                </c:pt>
                <c:pt idx="54">
                  <c:v>57.723294823000003</c:v>
                </c:pt>
                <c:pt idx="55">
                  <c:v>58.654620233000003</c:v>
                </c:pt>
                <c:pt idx="56">
                  <c:v>59.36364717</c:v>
                </c:pt>
                <c:pt idx="57">
                  <c:v>58.963680298</c:v>
                </c:pt>
                <c:pt idx="58">
                  <c:v>57.323345795999998</c:v>
                </c:pt>
                <c:pt idx="59">
                  <c:v>59.484986005000003</c:v>
                </c:pt>
                <c:pt idx="60">
                  <c:v>56.857080994999997</c:v>
                </c:pt>
                <c:pt idx="61">
                  <c:v>56.829870792000001</c:v>
                </c:pt>
                <c:pt idx="62">
                  <c:v>58.561698376999999</c:v>
                </c:pt>
                <c:pt idx="63">
                  <c:v>59.160116725000002</c:v>
                </c:pt>
                <c:pt idx="64">
                  <c:v>57.975640091000002</c:v>
                </c:pt>
                <c:pt idx="65">
                  <c:v>57.926654777000003</c:v>
                </c:pt>
                <c:pt idx="66">
                  <c:v>57.723294823000003</c:v>
                </c:pt>
                <c:pt idx="67">
                  <c:v>58.654620233000003</c:v>
                </c:pt>
                <c:pt idx="68">
                  <c:v>59.36364717</c:v>
                </c:pt>
                <c:pt idx="69">
                  <c:v>58.963680298</c:v>
                </c:pt>
                <c:pt idx="70">
                  <c:v>57.323345795999998</c:v>
                </c:pt>
                <c:pt idx="71">
                  <c:v>59.484986005000003</c:v>
                </c:pt>
                <c:pt idx="72">
                  <c:v>56.857080994999997</c:v>
                </c:pt>
                <c:pt idx="73">
                  <c:v>56.829870792000001</c:v>
                </c:pt>
                <c:pt idx="74">
                  <c:v>58.561698376999999</c:v>
                </c:pt>
                <c:pt idx="75">
                  <c:v>59.160116725000002</c:v>
                </c:pt>
                <c:pt idx="76">
                  <c:v>57.975640091000002</c:v>
                </c:pt>
                <c:pt idx="77">
                  <c:v>57.926654777000003</c:v>
                </c:pt>
                <c:pt idx="78">
                  <c:v>57.723294823000003</c:v>
                </c:pt>
                <c:pt idx="79">
                  <c:v>58.654620233000003</c:v>
                </c:pt>
                <c:pt idx="80">
                  <c:v>59.36364717</c:v>
                </c:pt>
                <c:pt idx="81">
                  <c:v>58.963680298</c:v>
                </c:pt>
                <c:pt idx="82">
                  <c:v>57.323345795999998</c:v>
                </c:pt>
                <c:pt idx="83">
                  <c:v>59.484986005000003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E-48D1-867C-1496CB96FBC5}"/>
            </c:ext>
          </c:extLst>
        </c:ser>
        <c:ser>
          <c:idx val="2"/>
          <c:order val="2"/>
          <c:tx>
            <c:v>Normal range</c:v>
          </c:tx>
          <c:spPr>
            <a:solidFill>
              <a:schemeClr val="bg2">
                <a:lumMod val="20000"/>
                <a:lumOff val="80000"/>
                <a:alpha val="80000"/>
              </a:schemeClr>
            </a:solidFill>
            <a:ln>
              <a:solidFill>
                <a:schemeClr val="bg2">
                  <a:lumMod val="20000"/>
                  <a:lumOff val="80000"/>
                </a:schemeClr>
              </a:solidFill>
            </a:ln>
          </c:spPr>
          <c:cat>
            <c:numRef>
              <c:f>'9'!$A$29:$A$112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'9'!$E$29:$E$112</c:f>
              <c:numCache>
                <c:formatCode>0</c:formatCode>
                <c:ptCount val="84"/>
                <c:pt idx="0">
                  <c:v>15.612993003999996</c:v>
                </c:pt>
                <c:pt idx="1">
                  <c:v>11.093897813000005</c:v>
                </c:pt>
                <c:pt idx="2">
                  <c:v>26.356784693999998</c:v>
                </c:pt>
                <c:pt idx="3">
                  <c:v>24.871839298000005</c:v>
                </c:pt>
                <c:pt idx="4">
                  <c:v>21.492387362999992</c:v>
                </c:pt>
                <c:pt idx="5">
                  <c:v>18.11116372</c:v>
                </c:pt>
                <c:pt idx="6">
                  <c:v>19.06200943799999</c:v>
                </c:pt>
                <c:pt idx="7">
                  <c:v>16.54922483899999</c:v>
                </c:pt>
                <c:pt idx="8">
                  <c:v>14.860912171000003</c:v>
                </c:pt>
                <c:pt idx="9">
                  <c:v>13.973692940999996</c:v>
                </c:pt>
                <c:pt idx="10">
                  <c:v>14.591120407000005</c:v>
                </c:pt>
                <c:pt idx="11">
                  <c:v>12.966069601999997</c:v>
                </c:pt>
                <c:pt idx="12">
                  <c:v>15.612993003999996</c:v>
                </c:pt>
                <c:pt idx="13">
                  <c:v>11.093897813000005</c:v>
                </c:pt>
                <c:pt idx="14">
                  <c:v>26.356784693999998</c:v>
                </c:pt>
                <c:pt idx="15">
                  <c:v>24.871839298000005</c:v>
                </c:pt>
                <c:pt idx="16">
                  <c:v>21.492387362999992</c:v>
                </c:pt>
                <c:pt idx="17">
                  <c:v>18.11116372</c:v>
                </c:pt>
                <c:pt idx="18">
                  <c:v>19.06200943799999</c:v>
                </c:pt>
                <c:pt idx="19">
                  <c:v>16.54922483899999</c:v>
                </c:pt>
                <c:pt idx="20">
                  <c:v>14.860912171000003</c:v>
                </c:pt>
                <c:pt idx="21">
                  <c:v>13.973692940999996</c:v>
                </c:pt>
                <c:pt idx="22">
                  <c:v>14.591120407000005</c:v>
                </c:pt>
                <c:pt idx="23">
                  <c:v>12.966069601999997</c:v>
                </c:pt>
                <c:pt idx="24">
                  <c:v>15.612993003999996</c:v>
                </c:pt>
                <c:pt idx="25">
                  <c:v>11.093897813000005</c:v>
                </c:pt>
                <c:pt idx="26">
                  <c:v>26.356784693999998</c:v>
                </c:pt>
                <c:pt idx="27">
                  <c:v>24.871839298000005</c:v>
                </c:pt>
                <c:pt idx="28">
                  <c:v>21.492387362999992</c:v>
                </c:pt>
                <c:pt idx="29">
                  <c:v>18.11116372</c:v>
                </c:pt>
                <c:pt idx="30">
                  <c:v>19.06200943799999</c:v>
                </c:pt>
                <c:pt idx="31">
                  <c:v>16.54922483899999</c:v>
                </c:pt>
                <c:pt idx="32">
                  <c:v>14.860912171000003</c:v>
                </c:pt>
                <c:pt idx="33">
                  <c:v>13.973692940999996</c:v>
                </c:pt>
                <c:pt idx="34">
                  <c:v>14.591120407000005</c:v>
                </c:pt>
                <c:pt idx="35">
                  <c:v>12.966069601999997</c:v>
                </c:pt>
                <c:pt idx="36">
                  <c:v>15.612993003999996</c:v>
                </c:pt>
                <c:pt idx="37">
                  <c:v>11.093897813000005</c:v>
                </c:pt>
                <c:pt idx="38">
                  <c:v>26.356784693999998</c:v>
                </c:pt>
                <c:pt idx="39">
                  <c:v>24.871839298000005</c:v>
                </c:pt>
                <c:pt idx="40">
                  <c:v>21.492387362999992</c:v>
                </c:pt>
                <c:pt idx="41">
                  <c:v>18.11116372</c:v>
                </c:pt>
                <c:pt idx="42">
                  <c:v>19.06200943799999</c:v>
                </c:pt>
                <c:pt idx="43">
                  <c:v>16.54922483899999</c:v>
                </c:pt>
                <c:pt idx="44">
                  <c:v>14.860912171000003</c:v>
                </c:pt>
                <c:pt idx="45">
                  <c:v>13.973692940999996</c:v>
                </c:pt>
                <c:pt idx="46">
                  <c:v>14.591120407000005</c:v>
                </c:pt>
                <c:pt idx="47">
                  <c:v>12.966069601999997</c:v>
                </c:pt>
                <c:pt idx="48">
                  <c:v>15.612993003999996</c:v>
                </c:pt>
                <c:pt idx="49">
                  <c:v>11.093897813000005</c:v>
                </c:pt>
                <c:pt idx="50">
                  <c:v>26.356784693999998</c:v>
                </c:pt>
                <c:pt idx="51">
                  <c:v>24.871839298000005</c:v>
                </c:pt>
                <c:pt idx="52">
                  <c:v>21.492387362999992</c:v>
                </c:pt>
                <c:pt idx="53">
                  <c:v>18.11116372</c:v>
                </c:pt>
                <c:pt idx="54">
                  <c:v>19.06200943799999</c:v>
                </c:pt>
                <c:pt idx="55">
                  <c:v>16.54922483899999</c:v>
                </c:pt>
                <c:pt idx="56">
                  <c:v>14.860912171000003</c:v>
                </c:pt>
                <c:pt idx="57">
                  <c:v>13.973692940999996</c:v>
                </c:pt>
                <c:pt idx="58">
                  <c:v>14.591120407000005</c:v>
                </c:pt>
                <c:pt idx="59">
                  <c:v>12.966069601999997</c:v>
                </c:pt>
                <c:pt idx="60">
                  <c:v>15.612993003999996</c:v>
                </c:pt>
                <c:pt idx="61">
                  <c:v>11.093897813000005</c:v>
                </c:pt>
                <c:pt idx="62">
                  <c:v>26.356784693999998</c:v>
                </c:pt>
                <c:pt idx="63">
                  <c:v>24.871839298000005</c:v>
                </c:pt>
                <c:pt idx="64">
                  <c:v>21.492387362999992</c:v>
                </c:pt>
                <c:pt idx="65">
                  <c:v>18.11116372</c:v>
                </c:pt>
                <c:pt idx="66">
                  <c:v>19.06200943799999</c:v>
                </c:pt>
                <c:pt idx="67">
                  <c:v>16.54922483899999</c:v>
                </c:pt>
                <c:pt idx="68">
                  <c:v>14.860912171000003</c:v>
                </c:pt>
                <c:pt idx="69">
                  <c:v>13.973692940999996</c:v>
                </c:pt>
                <c:pt idx="70">
                  <c:v>14.591120407000005</c:v>
                </c:pt>
                <c:pt idx="71">
                  <c:v>12.966069601999997</c:v>
                </c:pt>
                <c:pt idx="72">
                  <c:v>15.612993003999996</c:v>
                </c:pt>
                <c:pt idx="73">
                  <c:v>11.093897813000005</c:v>
                </c:pt>
                <c:pt idx="74">
                  <c:v>26.356784693999998</c:v>
                </c:pt>
                <c:pt idx="75">
                  <c:v>24.871839298000005</c:v>
                </c:pt>
                <c:pt idx="76">
                  <c:v>21.492387362999992</c:v>
                </c:pt>
                <c:pt idx="77">
                  <c:v>18.11116372</c:v>
                </c:pt>
                <c:pt idx="78">
                  <c:v>19.06200943799999</c:v>
                </c:pt>
                <c:pt idx="79">
                  <c:v>16.54922483899999</c:v>
                </c:pt>
                <c:pt idx="80">
                  <c:v>14.860912171000003</c:v>
                </c:pt>
                <c:pt idx="81">
                  <c:v>13.973692940999996</c:v>
                </c:pt>
                <c:pt idx="82">
                  <c:v>14.591120407000005</c:v>
                </c:pt>
                <c:pt idx="83">
                  <c:v>12.966069601999997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E-48D1-867C-1496CB96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43328"/>
        <c:axId val="-982730272"/>
      </c:areaChart>
      <c:lineChart>
        <c:grouping val="standard"/>
        <c:varyColors val="0"/>
        <c:ser>
          <c:idx val="0"/>
          <c:order val="0"/>
          <c:tx>
            <c:v>OECD commercial crude oil stocks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'9'!$A$29:$A$112</c:f>
              <c:numCache>
                <c:formatCode>mmm\ yyyy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'9'!$B$29:$B$112</c:f>
              <c:numCache>
                <c:formatCode>0.0</c:formatCode>
                <c:ptCount val="84"/>
                <c:pt idx="0">
                  <c:v>59.485181148000002</c:v>
                </c:pt>
                <c:pt idx="1">
                  <c:v>59.244360817999997</c:v>
                </c:pt>
                <c:pt idx="2">
                  <c:v>59.773893387999998</c:v>
                </c:pt>
                <c:pt idx="3">
                  <c:v>59.727488913000002</c:v>
                </c:pt>
                <c:pt idx="4">
                  <c:v>59.058111981000003</c:v>
                </c:pt>
                <c:pt idx="5">
                  <c:v>58.013406828000001</c:v>
                </c:pt>
                <c:pt idx="6">
                  <c:v>57.723294823000003</c:v>
                </c:pt>
                <c:pt idx="7">
                  <c:v>60.333970909999998</c:v>
                </c:pt>
                <c:pt idx="8">
                  <c:v>59.36364717</c:v>
                </c:pt>
                <c:pt idx="9">
                  <c:v>59.321942288999999</c:v>
                </c:pt>
                <c:pt idx="10">
                  <c:v>60.498705852999997</c:v>
                </c:pt>
                <c:pt idx="11">
                  <c:v>59.615686431999997</c:v>
                </c:pt>
                <c:pt idx="12">
                  <c:v>59.317944517000001</c:v>
                </c:pt>
                <c:pt idx="13">
                  <c:v>61.130426745000001</c:v>
                </c:pt>
                <c:pt idx="14">
                  <c:v>60.145470093</c:v>
                </c:pt>
                <c:pt idx="15">
                  <c:v>61.303476271000001</c:v>
                </c:pt>
                <c:pt idx="16">
                  <c:v>61.385141417</c:v>
                </c:pt>
                <c:pt idx="17">
                  <c:v>60.098408536999997</c:v>
                </c:pt>
                <c:pt idx="18">
                  <c:v>60.207395318000003</c:v>
                </c:pt>
                <c:pt idx="19">
                  <c:v>62.503715657000001</c:v>
                </c:pt>
                <c:pt idx="20">
                  <c:v>61.256274675999997</c:v>
                </c:pt>
                <c:pt idx="21">
                  <c:v>60.093885618000002</c:v>
                </c:pt>
                <c:pt idx="22">
                  <c:v>60.412973422999997</c:v>
                </c:pt>
                <c:pt idx="23">
                  <c:v>62.446831375999999</c:v>
                </c:pt>
                <c:pt idx="24">
                  <c:v>61.486367860000001</c:v>
                </c:pt>
                <c:pt idx="25">
                  <c:v>66.544726976000007</c:v>
                </c:pt>
                <c:pt idx="26">
                  <c:v>84.918483070999997</c:v>
                </c:pt>
                <c:pt idx="27">
                  <c:v>84.031956023000006</c:v>
                </c:pt>
                <c:pt idx="28">
                  <c:v>79.468027453999994</c:v>
                </c:pt>
                <c:pt idx="29">
                  <c:v>76.037818497000004</c:v>
                </c:pt>
                <c:pt idx="30">
                  <c:v>76.785304260999993</c:v>
                </c:pt>
                <c:pt idx="31">
                  <c:v>75.203845071999993</c:v>
                </c:pt>
                <c:pt idx="32">
                  <c:v>74.224559341000003</c:v>
                </c:pt>
                <c:pt idx="33">
                  <c:v>72.937373238999996</c:v>
                </c:pt>
                <c:pt idx="34">
                  <c:v>71.914466203000003</c:v>
                </c:pt>
                <c:pt idx="35">
                  <c:v>72.451055607000001</c:v>
                </c:pt>
                <c:pt idx="36">
                  <c:v>72.470073998999993</c:v>
                </c:pt>
                <c:pt idx="37">
                  <c:v>67.923768605000006</c:v>
                </c:pt>
                <c:pt idx="38">
                  <c:v>67.304312461999999</c:v>
                </c:pt>
                <c:pt idx="39">
                  <c:v>67.241526884999999</c:v>
                </c:pt>
                <c:pt idx="40">
                  <c:v>64.281217744000003</c:v>
                </c:pt>
                <c:pt idx="41">
                  <c:v>63.013028419999998</c:v>
                </c:pt>
                <c:pt idx="42">
                  <c:v>62.178261181000003</c:v>
                </c:pt>
                <c:pt idx="43">
                  <c:v>61.014482332999997</c:v>
                </c:pt>
                <c:pt idx="44">
                  <c:v>59.839370948000003</c:v>
                </c:pt>
                <c:pt idx="45">
                  <c:v>58.963680298</c:v>
                </c:pt>
                <c:pt idx="46">
                  <c:v>57.323345795999998</c:v>
                </c:pt>
                <c:pt idx="47">
                  <c:v>59.484986005000003</c:v>
                </c:pt>
                <c:pt idx="48">
                  <c:v>56.857080994999997</c:v>
                </c:pt>
                <c:pt idx="49">
                  <c:v>56.829870792000001</c:v>
                </c:pt>
                <c:pt idx="50">
                  <c:v>58.561698376999999</c:v>
                </c:pt>
                <c:pt idx="51">
                  <c:v>59.160116725000002</c:v>
                </c:pt>
                <c:pt idx="52">
                  <c:v>57.975640091000002</c:v>
                </c:pt>
                <c:pt idx="53">
                  <c:v>57.926654777000003</c:v>
                </c:pt>
                <c:pt idx="54">
                  <c:v>58.170916208999998</c:v>
                </c:pt>
                <c:pt idx="55">
                  <c:v>58.654620233000003</c:v>
                </c:pt>
                <c:pt idx="56">
                  <c:v>60.810244437000001</c:v>
                </c:pt>
                <c:pt idx="57">
                  <c:v>60.226111003</c:v>
                </c:pt>
                <c:pt idx="58">
                  <c:v>60.379557167999998</c:v>
                </c:pt>
                <c:pt idx="59">
                  <c:v>63.099629385</c:v>
                </c:pt>
                <c:pt idx="60">
                  <c:v>61.208441225999998</c:v>
                </c:pt>
                <c:pt idx="61">
                  <c:v>61.190643623</c:v>
                </c:pt>
                <c:pt idx="62">
                  <c:v>61.594449034</c:v>
                </c:pt>
                <c:pt idx="63">
                  <c:v>61.976077074000003</c:v>
                </c:pt>
                <c:pt idx="64">
                  <c:v>60.932752825999998</c:v>
                </c:pt>
                <c:pt idx="65">
                  <c:v>61.637372235000001</c:v>
                </c:pt>
                <c:pt idx="66">
                  <c:v>60.957483813000003</c:v>
                </c:pt>
                <c:pt idx="67">
                  <c:v>60.583170752000001</c:v>
                </c:pt>
                <c:pt idx="68">
                  <c:v>60.432227054999998</c:v>
                </c:pt>
                <c:pt idx="69">
                  <c:v>60.457305878</c:v>
                </c:pt>
                <c:pt idx="70">
                  <c:v>59.941083489</c:v>
                </c:pt>
                <c:pt idx="71">
                  <c:v>61.938082669000003</c:v>
                </c:pt>
                <c:pt idx="72">
                  <c:v>60.399808035</c:v>
                </c:pt>
                <c:pt idx="73">
                  <c:v>60.946309214000003</c:v>
                </c:pt>
                <c:pt idx="74">
                  <c:v>61.909570045999999</c:v>
                </c:pt>
                <c:pt idx="75">
                  <c:v>62.799779139999998</c:v>
                </c:pt>
                <c:pt idx="76">
                  <c:v>61.958759649000001</c:v>
                </c:pt>
                <c:pt idx="77">
                  <c:v>61.739255278999998</c:v>
                </c:pt>
                <c:pt idx="78">
                  <c:v>61.287816812999999</c:v>
                </c:pt>
                <c:pt idx="79">
                  <c:v>61.836945104999998</c:v>
                </c:pt>
                <c:pt idx="80">
                  <c:v>61.906924488999998</c:v>
                </c:pt>
                <c:pt idx="81">
                  <c:v>62.181018717000001</c:v>
                </c:pt>
                <c:pt idx="82">
                  <c:v>61.564654943000001</c:v>
                </c:pt>
                <c:pt idx="83">
                  <c:v>63.561654124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FE-48D1-867C-1496CB96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43328"/>
        <c:axId val="-982730272"/>
      </c:lineChart>
      <c:scatterChart>
        <c:scatterStyle val="lineMarker"/>
        <c:varyColors val="0"/>
        <c:ser>
          <c:idx val="3"/>
          <c:order val="3"/>
          <c:tx>
            <c:strRef>
              <c:f>'9'!$B$116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FE-48D1-867C-1496CB96FBC5}"/>
                </c:ext>
              </c:extLst>
            </c:dLbl>
            <c:dLbl>
              <c:idx val="1"/>
              <c:layout>
                <c:manualLayout>
                  <c:x val="-2.5282815257848868E-3"/>
                  <c:y val="0.41251391625523504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FE-48D1-867C-1496CB96FB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'9'!$A$117:$A$118</c:f>
              <c:numCache>
                <c:formatCode>0</c:formatCode>
                <c:ptCount val="2"/>
                <c:pt idx="0">
                  <c:v>68</c:v>
                </c:pt>
                <c:pt idx="1">
                  <c:v>68</c:v>
                </c:pt>
              </c:numCache>
            </c:numRef>
          </c:xVal>
          <c:yVal>
            <c:numRef>
              <c:f>'9'!$B$117:$B$118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FE-48D1-867C-1496CB96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39520"/>
        <c:axId val="-982756928"/>
      </c:scatterChart>
      <c:dateAx>
        <c:axId val="-9827433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mmm\ yyyy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aseline="0"/>
            </a:pPr>
            <a:endParaRPr lang="en-US"/>
          </a:p>
        </c:txPr>
        <c:crossAx val="-982730272"/>
        <c:crosses val="autoZero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-982730272"/>
        <c:scaling>
          <c:orientation val="minMax"/>
          <c:max val="100"/>
          <c:min val="3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/>
            </a:pPr>
            <a:endParaRPr lang="en-US"/>
          </a:p>
        </c:txPr>
        <c:crossAx val="-982743328"/>
        <c:crosses val="autoZero"/>
        <c:crossBetween val="between"/>
      </c:valAx>
      <c:valAx>
        <c:axId val="-982739520"/>
        <c:scaling>
          <c:orientation val="minMax"/>
          <c:max val="84"/>
          <c:min val="0"/>
        </c:scaling>
        <c:delete val="0"/>
        <c:axPos val="t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-982756928"/>
        <c:crosses val="max"/>
        <c:crossBetween val="midCat"/>
      </c:valAx>
      <c:valAx>
        <c:axId val="-98275692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-982739520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3</xdr:row>
      <xdr:rowOff>15875</xdr:rowOff>
    </xdr:from>
    <xdr:to>
      <xdr:col>9</xdr:col>
      <xdr:colOff>593725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1A3A2-0705-4C74-A0C1-E5D4EE1A8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</cdr:x>
      <cdr:y>0.87788</cdr:y>
    </cdr:from>
    <cdr:ext cx="5146674" cy="264791"/>
    <cdr:sp macro="" textlink="'9'!$A$113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0" y="2784488"/>
          <a:ext cx="5146674" cy="264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Ins="9144" rtlCol="0"/>
        <a:lstStyle xmlns:a="http://schemas.openxmlformats.org/drawingml/2006/main"/>
        <a:p xmlns:a="http://schemas.openxmlformats.org/drawingml/2006/main">
          <a:pPr algn="l"/>
          <a:fld id="{53C6BB71-5E47-4E51-A148-BAFA64B906AE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 algn="l"/>
            <a:t>Data source: U.S. Energy Information Administration, Short-Term Energy Outlook, September 2023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relSizeAnchor xmlns:cdr="http://schemas.openxmlformats.org/drawingml/2006/chartDrawing">
    <cdr:from>
      <cdr:x>0</cdr:x>
      <cdr:y>0.00888</cdr:y>
    </cdr:from>
    <cdr:to>
      <cdr:x>1</cdr:x>
      <cdr:y>0.20118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28166"/>
          <a:ext cx="5467350" cy="609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Organization for Economic</a:t>
          </a:r>
          <a:r>
            <a:rPr lang="en-US" sz="1000" b="1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Cooperation </a:t>
          </a:r>
          <a:r>
            <a:rPr lang="en-US" sz="1000" b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and Development (OECD)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commercial inventories of crude oil and other liquids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days of supply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0.05923</cdr:x>
      <cdr:y>0.64793</cdr:y>
    </cdr:from>
    <cdr:to>
      <cdr:x>0.59408</cdr:x>
      <cdr:y>0.72781</cdr:y>
    </cdr:to>
    <cdr:sp macro="" textlink="'9'!$A$115">
      <cdr:nvSpPr>
        <cdr:cNvPr id="5" name="TextBox 4"/>
        <cdr:cNvSpPr txBox="1"/>
      </cdr:nvSpPr>
      <cdr:spPr>
        <a:xfrm xmlns:a="http://schemas.openxmlformats.org/drawingml/2006/main">
          <a:off x="323831" y="2055121"/>
          <a:ext cx="2924212" cy="25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3F2CBBB-50D9-4CFD-A101-08263718C2B1}" type="TxLink">
            <a:rPr lang="en-US" sz="900" b="0" i="0" u="none" strike="noStrike">
              <a:ln>
                <a:noFill/>
              </a:ln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pPr/>
            <a:t>monthly range from Jan 2018 − Dec 2022</a:t>
          </a:fld>
          <a:endParaRPr lang="en-US" sz="1100">
            <a:ln>
              <a:noFill/>
            </a:ln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0.01081</cdr:x>
      <cdr:y>0.6868</cdr:y>
    </cdr:from>
    <cdr:to>
      <cdr:x>0.05262</cdr:x>
      <cdr:y>0.82294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9102" y="2178422"/>
          <a:ext cx="228590" cy="43181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tIns="0" bIns="0" rtlCol="0" anchor="ctr" anchorCtr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//</a:t>
          </a:r>
        </a:p>
        <a:p xmlns:a="http://schemas.openxmlformats.org/drawingml/2006/main">
          <a:endParaRPr lang="en-US" sz="10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cdr:txBody>
    </cdr:sp>
  </cdr:relSizeAnchor>
  <cdr:relSizeAnchor xmlns:cdr="http://schemas.openxmlformats.org/drawingml/2006/chartDrawing">
    <cdr:from>
      <cdr:x>0.93033</cdr:x>
      <cdr:y>0.90237</cdr:y>
    </cdr:from>
    <cdr:to>
      <cdr:x>0.99654</cdr:x>
      <cdr:y>0.99268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12BA677B-4271-B8F9-0615-8575F62969C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6467" y="2862160"/>
          <a:ext cx="361993" cy="286447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fs-f1\l6489\PRJ\STEO_NEW\Charts\xls\chart-gallery.xlsx" TargetMode="External"/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9">
          <cell r="A29">
            <v>43101</v>
          </cell>
          <cell r="B29">
            <v>59.485181148000002</v>
          </cell>
          <cell r="C29">
            <v>56.857080994999997</v>
          </cell>
          <cell r="E29">
            <v>15.612993003999996</v>
          </cell>
        </row>
        <row r="30">
          <cell r="A30">
            <v>43132</v>
          </cell>
          <cell r="B30">
            <v>59.244360817999997</v>
          </cell>
          <cell r="C30">
            <v>56.829870792000001</v>
          </cell>
          <cell r="E30">
            <v>11.093897813000005</v>
          </cell>
        </row>
        <row r="31">
          <cell r="A31">
            <v>43160</v>
          </cell>
          <cell r="B31">
            <v>59.773893387999998</v>
          </cell>
          <cell r="C31">
            <v>58.561698376999999</v>
          </cell>
          <cell r="E31">
            <v>26.356784693999998</v>
          </cell>
        </row>
        <row r="32">
          <cell r="A32">
            <v>43191</v>
          </cell>
          <cell r="B32">
            <v>59.727488913000002</v>
          </cell>
          <cell r="C32">
            <v>59.160116725000002</v>
          </cell>
          <cell r="E32">
            <v>24.871839298000005</v>
          </cell>
        </row>
        <row r="33">
          <cell r="A33">
            <v>43221</v>
          </cell>
          <cell r="B33">
            <v>59.058111981000003</v>
          </cell>
          <cell r="C33">
            <v>57.975640091000002</v>
          </cell>
          <cell r="E33">
            <v>21.492387362999992</v>
          </cell>
        </row>
        <row r="34">
          <cell r="A34">
            <v>43252</v>
          </cell>
          <cell r="B34">
            <v>58.013406828000001</v>
          </cell>
          <cell r="C34">
            <v>57.926654777000003</v>
          </cell>
          <cell r="E34">
            <v>18.11116372</v>
          </cell>
        </row>
        <row r="35">
          <cell r="A35">
            <v>43282</v>
          </cell>
          <cell r="B35">
            <v>57.723294823000003</v>
          </cell>
          <cell r="C35">
            <v>57.723294823000003</v>
          </cell>
          <cell r="E35">
            <v>19.06200943799999</v>
          </cell>
        </row>
        <row r="36">
          <cell r="A36">
            <v>43313</v>
          </cell>
          <cell r="B36">
            <v>60.333970909999998</v>
          </cell>
          <cell r="C36">
            <v>58.654620233000003</v>
          </cell>
          <cell r="E36">
            <v>16.54922483899999</v>
          </cell>
        </row>
        <row r="37">
          <cell r="A37">
            <v>43344</v>
          </cell>
          <cell r="B37">
            <v>59.36364717</v>
          </cell>
          <cell r="C37">
            <v>59.36364717</v>
          </cell>
          <cell r="E37">
            <v>14.860912171000003</v>
          </cell>
        </row>
        <row r="38">
          <cell r="A38">
            <v>43374</v>
          </cell>
          <cell r="B38">
            <v>59.321942288999999</v>
          </cell>
          <cell r="C38">
            <v>58.963680298</v>
          </cell>
          <cell r="E38">
            <v>13.973692940999996</v>
          </cell>
        </row>
        <row r="39">
          <cell r="A39">
            <v>43405</v>
          </cell>
          <cell r="B39">
            <v>60.498705852999997</v>
          </cell>
          <cell r="C39">
            <v>57.323345795999998</v>
          </cell>
          <cell r="E39">
            <v>14.591120407000005</v>
          </cell>
        </row>
        <row r="40">
          <cell r="A40">
            <v>43435</v>
          </cell>
          <cell r="B40">
            <v>59.615686431999997</v>
          </cell>
          <cell r="C40">
            <v>59.484986005000003</v>
          </cell>
          <cell r="E40">
            <v>12.966069601999997</v>
          </cell>
        </row>
        <row r="41">
          <cell r="A41">
            <v>43466</v>
          </cell>
          <cell r="B41">
            <v>59.317944517000001</v>
          </cell>
          <cell r="C41">
            <v>56.857080994999997</v>
          </cell>
          <cell r="E41">
            <v>15.612993003999996</v>
          </cell>
        </row>
        <row r="42">
          <cell r="A42">
            <v>43497</v>
          </cell>
          <cell r="B42">
            <v>61.130426745000001</v>
          </cell>
          <cell r="C42">
            <v>56.829870792000001</v>
          </cell>
          <cell r="E42">
            <v>11.093897813000005</v>
          </cell>
        </row>
        <row r="43">
          <cell r="A43">
            <v>43525</v>
          </cell>
          <cell r="B43">
            <v>60.145470093</v>
          </cell>
          <cell r="C43">
            <v>58.561698376999999</v>
          </cell>
          <cell r="E43">
            <v>26.356784693999998</v>
          </cell>
        </row>
        <row r="44">
          <cell r="A44">
            <v>43556</v>
          </cell>
          <cell r="B44">
            <v>61.303476271000001</v>
          </cell>
          <cell r="C44">
            <v>59.160116725000002</v>
          </cell>
          <cell r="E44">
            <v>24.871839298000005</v>
          </cell>
        </row>
        <row r="45">
          <cell r="A45">
            <v>43586</v>
          </cell>
          <cell r="B45">
            <v>61.385141417</v>
          </cell>
          <cell r="C45">
            <v>57.975640091000002</v>
          </cell>
          <cell r="E45">
            <v>21.492387362999992</v>
          </cell>
        </row>
        <row r="46">
          <cell r="A46">
            <v>43617</v>
          </cell>
          <cell r="B46">
            <v>60.098408536999997</v>
          </cell>
          <cell r="C46">
            <v>57.926654777000003</v>
          </cell>
          <cell r="E46">
            <v>18.11116372</v>
          </cell>
        </row>
        <row r="47">
          <cell r="A47">
            <v>43647</v>
          </cell>
          <cell r="B47">
            <v>60.207395318000003</v>
          </cell>
          <cell r="C47">
            <v>57.723294823000003</v>
          </cell>
          <cell r="E47">
            <v>19.06200943799999</v>
          </cell>
        </row>
        <row r="48">
          <cell r="A48">
            <v>43678</v>
          </cell>
          <cell r="B48">
            <v>62.503715657000001</v>
          </cell>
          <cell r="C48">
            <v>58.654620233000003</v>
          </cell>
          <cell r="E48">
            <v>16.54922483899999</v>
          </cell>
        </row>
        <row r="49">
          <cell r="A49">
            <v>43709</v>
          </cell>
          <cell r="B49">
            <v>61.256274675999997</v>
          </cell>
          <cell r="C49">
            <v>59.36364717</v>
          </cell>
          <cell r="E49">
            <v>14.860912171000003</v>
          </cell>
        </row>
        <row r="50">
          <cell r="A50">
            <v>43739</v>
          </cell>
          <cell r="B50">
            <v>60.093885618000002</v>
          </cell>
          <cell r="C50">
            <v>58.963680298</v>
          </cell>
          <cell r="E50">
            <v>13.973692940999996</v>
          </cell>
        </row>
        <row r="51">
          <cell r="A51">
            <v>43770</v>
          </cell>
          <cell r="B51">
            <v>60.412973422999997</v>
          </cell>
          <cell r="C51">
            <v>57.323345795999998</v>
          </cell>
          <cell r="E51">
            <v>14.591120407000005</v>
          </cell>
        </row>
        <row r="52">
          <cell r="A52">
            <v>43800</v>
          </cell>
          <cell r="B52">
            <v>62.446831375999999</v>
          </cell>
          <cell r="C52">
            <v>59.484986005000003</v>
          </cell>
          <cell r="E52">
            <v>12.966069601999997</v>
          </cell>
        </row>
        <row r="53">
          <cell r="A53">
            <v>43831</v>
          </cell>
          <cell r="B53">
            <v>61.486367860000001</v>
          </cell>
          <cell r="C53">
            <v>56.857080994999997</v>
          </cell>
          <cell r="E53">
            <v>15.612993003999996</v>
          </cell>
        </row>
        <row r="54">
          <cell r="A54">
            <v>43862</v>
          </cell>
          <cell r="B54">
            <v>66.544726976000007</v>
          </cell>
          <cell r="C54">
            <v>56.829870792000001</v>
          </cell>
          <cell r="E54">
            <v>11.093897813000005</v>
          </cell>
        </row>
        <row r="55">
          <cell r="A55">
            <v>43891</v>
          </cell>
          <cell r="B55">
            <v>84.918483070999997</v>
          </cell>
          <cell r="C55">
            <v>58.561698376999999</v>
          </cell>
          <cell r="E55">
            <v>26.356784693999998</v>
          </cell>
        </row>
        <row r="56">
          <cell r="A56">
            <v>43922</v>
          </cell>
          <cell r="B56">
            <v>84.031956023000006</v>
          </cell>
          <cell r="C56">
            <v>59.160116725000002</v>
          </cell>
          <cell r="E56">
            <v>24.871839298000005</v>
          </cell>
        </row>
        <row r="57">
          <cell r="A57">
            <v>43952</v>
          </cell>
          <cell r="B57">
            <v>79.468027453999994</v>
          </cell>
          <cell r="C57">
            <v>57.975640091000002</v>
          </cell>
          <cell r="E57">
            <v>21.492387362999992</v>
          </cell>
        </row>
        <row r="58">
          <cell r="A58">
            <v>43983</v>
          </cell>
          <cell r="B58">
            <v>76.037818497000004</v>
          </cell>
          <cell r="C58">
            <v>57.926654777000003</v>
          </cell>
          <cell r="E58">
            <v>18.11116372</v>
          </cell>
        </row>
        <row r="59">
          <cell r="A59">
            <v>44013</v>
          </cell>
          <cell r="B59">
            <v>76.785304260999993</v>
          </cell>
          <cell r="C59">
            <v>57.723294823000003</v>
          </cell>
          <cell r="E59">
            <v>19.06200943799999</v>
          </cell>
        </row>
        <row r="60">
          <cell r="A60">
            <v>44044</v>
          </cell>
          <cell r="B60">
            <v>75.203845071999993</v>
          </cell>
          <cell r="C60">
            <v>58.654620233000003</v>
          </cell>
          <cell r="E60">
            <v>16.54922483899999</v>
          </cell>
        </row>
        <row r="61">
          <cell r="A61">
            <v>44075</v>
          </cell>
          <cell r="B61">
            <v>74.224559341000003</v>
          </cell>
          <cell r="C61">
            <v>59.36364717</v>
          </cell>
          <cell r="E61">
            <v>14.860912171000003</v>
          </cell>
        </row>
        <row r="62">
          <cell r="A62">
            <v>44105</v>
          </cell>
          <cell r="B62">
            <v>72.937373238999996</v>
          </cell>
          <cell r="C62">
            <v>58.963680298</v>
          </cell>
          <cell r="E62">
            <v>13.973692940999996</v>
          </cell>
        </row>
        <row r="63">
          <cell r="A63">
            <v>44136</v>
          </cell>
          <cell r="B63">
            <v>71.914466203000003</v>
          </cell>
          <cell r="C63">
            <v>57.323345795999998</v>
          </cell>
          <cell r="E63">
            <v>14.591120407000005</v>
          </cell>
        </row>
        <row r="64">
          <cell r="A64">
            <v>44166</v>
          </cell>
          <cell r="B64">
            <v>72.451055607000001</v>
          </cell>
          <cell r="C64">
            <v>59.484986005000003</v>
          </cell>
          <cell r="E64">
            <v>12.966069601999997</v>
          </cell>
        </row>
        <row r="65">
          <cell r="A65">
            <v>44197</v>
          </cell>
          <cell r="B65">
            <v>72.470073998999993</v>
          </cell>
          <cell r="C65">
            <v>56.857080994999997</v>
          </cell>
          <cell r="E65">
            <v>15.612993003999996</v>
          </cell>
        </row>
        <row r="66">
          <cell r="A66">
            <v>44228</v>
          </cell>
          <cell r="B66">
            <v>67.923768605000006</v>
          </cell>
          <cell r="C66">
            <v>56.829870792000001</v>
          </cell>
          <cell r="E66">
            <v>11.093897813000005</v>
          </cell>
        </row>
        <row r="67">
          <cell r="A67">
            <v>44256</v>
          </cell>
          <cell r="B67">
            <v>67.304312461999999</v>
          </cell>
          <cell r="C67">
            <v>58.561698376999999</v>
          </cell>
          <cell r="E67">
            <v>26.356784693999998</v>
          </cell>
        </row>
        <row r="68">
          <cell r="A68">
            <v>44287</v>
          </cell>
          <cell r="B68">
            <v>67.241526884999999</v>
          </cell>
          <cell r="C68">
            <v>59.160116725000002</v>
          </cell>
          <cell r="E68">
            <v>24.871839298000005</v>
          </cell>
        </row>
        <row r="69">
          <cell r="A69">
            <v>44317</v>
          </cell>
          <cell r="B69">
            <v>64.281217744000003</v>
          </cell>
          <cell r="C69">
            <v>57.975640091000002</v>
          </cell>
          <cell r="E69">
            <v>21.492387362999992</v>
          </cell>
        </row>
        <row r="70">
          <cell r="A70">
            <v>44348</v>
          </cell>
          <cell r="B70">
            <v>63.013028419999998</v>
          </cell>
          <cell r="C70">
            <v>57.926654777000003</v>
          </cell>
          <cell r="E70">
            <v>18.11116372</v>
          </cell>
        </row>
        <row r="71">
          <cell r="A71">
            <v>44378</v>
          </cell>
          <cell r="B71">
            <v>62.178261181000003</v>
          </cell>
          <cell r="C71">
            <v>57.723294823000003</v>
          </cell>
          <cell r="E71">
            <v>19.06200943799999</v>
          </cell>
        </row>
        <row r="72">
          <cell r="A72">
            <v>44409</v>
          </cell>
          <cell r="B72">
            <v>61.014482332999997</v>
          </cell>
          <cell r="C72">
            <v>58.654620233000003</v>
          </cell>
          <cell r="E72">
            <v>16.54922483899999</v>
          </cell>
        </row>
        <row r="73">
          <cell r="A73">
            <v>44440</v>
          </cell>
          <cell r="B73">
            <v>59.839370948000003</v>
          </cell>
          <cell r="C73">
            <v>59.36364717</v>
          </cell>
          <cell r="E73">
            <v>14.860912171000003</v>
          </cell>
        </row>
        <row r="74">
          <cell r="A74">
            <v>44470</v>
          </cell>
          <cell r="B74">
            <v>58.963680298</v>
          </cell>
          <cell r="C74">
            <v>58.963680298</v>
          </cell>
          <cell r="E74">
            <v>13.973692940999996</v>
          </cell>
        </row>
        <row r="75">
          <cell r="A75">
            <v>44501</v>
          </cell>
          <cell r="B75">
            <v>57.323345795999998</v>
          </cell>
          <cell r="C75">
            <v>57.323345795999998</v>
          </cell>
          <cell r="E75">
            <v>14.591120407000005</v>
          </cell>
        </row>
        <row r="76">
          <cell r="A76">
            <v>44531</v>
          </cell>
          <cell r="B76">
            <v>59.484986005000003</v>
          </cell>
          <cell r="C76">
            <v>59.484986005000003</v>
          </cell>
          <cell r="E76">
            <v>12.966069601999997</v>
          </cell>
        </row>
        <row r="77">
          <cell r="A77">
            <v>44562</v>
          </cell>
          <cell r="B77">
            <v>56.857080994999997</v>
          </cell>
          <cell r="C77">
            <v>56.857080994999997</v>
          </cell>
          <cell r="E77">
            <v>15.612993003999996</v>
          </cell>
        </row>
        <row r="78">
          <cell r="A78">
            <v>44593</v>
          </cell>
          <cell r="B78">
            <v>56.829870792000001</v>
          </cell>
          <cell r="C78">
            <v>56.829870792000001</v>
          </cell>
          <cell r="E78">
            <v>11.093897813000005</v>
          </cell>
        </row>
        <row r="79">
          <cell r="A79">
            <v>44621</v>
          </cell>
          <cell r="B79">
            <v>58.561698376999999</v>
          </cell>
          <cell r="C79">
            <v>58.561698376999999</v>
          </cell>
          <cell r="E79">
            <v>26.356784693999998</v>
          </cell>
        </row>
        <row r="80">
          <cell r="A80">
            <v>44652</v>
          </cell>
          <cell r="B80">
            <v>59.160116725000002</v>
          </cell>
          <cell r="C80">
            <v>59.160116725000002</v>
          </cell>
          <cell r="E80">
            <v>24.871839298000005</v>
          </cell>
        </row>
        <row r="81">
          <cell r="A81">
            <v>44682</v>
          </cell>
          <cell r="B81">
            <v>57.975640091000002</v>
          </cell>
          <cell r="C81">
            <v>57.975640091000002</v>
          </cell>
          <cell r="E81">
            <v>21.492387362999992</v>
          </cell>
        </row>
        <row r="82">
          <cell r="A82">
            <v>44713</v>
          </cell>
          <cell r="B82">
            <v>57.926654777000003</v>
          </cell>
          <cell r="C82">
            <v>57.926654777000003</v>
          </cell>
          <cell r="E82">
            <v>18.11116372</v>
          </cell>
        </row>
        <row r="83">
          <cell r="A83">
            <v>44743</v>
          </cell>
          <cell r="B83">
            <v>58.170916208999998</v>
          </cell>
          <cell r="C83">
            <v>57.723294823000003</v>
          </cell>
          <cell r="E83">
            <v>19.06200943799999</v>
          </cell>
        </row>
        <row r="84">
          <cell r="A84">
            <v>44774</v>
          </cell>
          <cell r="B84">
            <v>58.654620233000003</v>
          </cell>
          <cell r="C84">
            <v>58.654620233000003</v>
          </cell>
          <cell r="E84">
            <v>16.54922483899999</v>
          </cell>
        </row>
        <row r="85">
          <cell r="A85">
            <v>44805</v>
          </cell>
          <cell r="B85">
            <v>60.810244437000001</v>
          </cell>
          <cell r="C85">
            <v>59.36364717</v>
          </cell>
          <cell r="E85">
            <v>14.860912171000003</v>
          </cell>
        </row>
        <row r="86">
          <cell r="A86">
            <v>44835</v>
          </cell>
          <cell r="B86">
            <v>60.226111003</v>
          </cell>
          <cell r="C86">
            <v>58.963680298</v>
          </cell>
          <cell r="E86">
            <v>13.973692940999996</v>
          </cell>
        </row>
        <row r="87">
          <cell r="A87">
            <v>44866</v>
          </cell>
          <cell r="B87">
            <v>60.379557167999998</v>
          </cell>
          <cell r="C87">
            <v>57.323345795999998</v>
          </cell>
          <cell r="E87">
            <v>14.591120407000005</v>
          </cell>
        </row>
        <row r="88">
          <cell r="A88">
            <v>44896</v>
          </cell>
          <cell r="B88">
            <v>63.099629385</v>
          </cell>
          <cell r="C88">
            <v>59.484986005000003</v>
          </cell>
          <cell r="E88">
            <v>12.966069601999997</v>
          </cell>
        </row>
        <row r="89">
          <cell r="A89">
            <v>44927</v>
          </cell>
          <cell r="B89">
            <v>61.208441225999998</v>
          </cell>
          <cell r="C89">
            <v>56.857080994999997</v>
          </cell>
          <cell r="E89">
            <v>15.612993003999996</v>
          </cell>
        </row>
        <row r="90">
          <cell r="A90">
            <v>44958</v>
          </cell>
          <cell r="B90">
            <v>61.190643623</v>
          </cell>
          <cell r="C90">
            <v>56.829870792000001</v>
          </cell>
          <cell r="E90">
            <v>11.093897813000005</v>
          </cell>
        </row>
        <row r="91">
          <cell r="A91">
            <v>44986</v>
          </cell>
          <cell r="B91">
            <v>61.594449034</v>
          </cell>
          <cell r="C91">
            <v>58.561698376999999</v>
          </cell>
          <cell r="E91">
            <v>26.356784693999998</v>
          </cell>
        </row>
        <row r="92">
          <cell r="A92">
            <v>45017</v>
          </cell>
          <cell r="B92">
            <v>61.976077074000003</v>
          </cell>
          <cell r="C92">
            <v>59.160116725000002</v>
          </cell>
          <cell r="E92">
            <v>24.871839298000005</v>
          </cell>
        </row>
        <row r="93">
          <cell r="A93">
            <v>45047</v>
          </cell>
          <cell r="B93">
            <v>60.932752825999998</v>
          </cell>
          <cell r="C93">
            <v>57.975640091000002</v>
          </cell>
          <cell r="E93">
            <v>21.492387362999992</v>
          </cell>
        </row>
        <row r="94">
          <cell r="A94">
            <v>45078</v>
          </cell>
          <cell r="B94">
            <v>61.637372235000001</v>
          </cell>
          <cell r="C94">
            <v>57.926654777000003</v>
          </cell>
          <cell r="E94">
            <v>18.11116372</v>
          </cell>
        </row>
        <row r="95">
          <cell r="A95">
            <v>45108</v>
          </cell>
          <cell r="B95">
            <v>60.957483813000003</v>
          </cell>
          <cell r="C95">
            <v>57.723294823000003</v>
          </cell>
          <cell r="E95">
            <v>19.06200943799999</v>
          </cell>
        </row>
        <row r="96">
          <cell r="A96">
            <v>45139</v>
          </cell>
          <cell r="B96">
            <v>60.583170752000001</v>
          </cell>
          <cell r="C96">
            <v>58.654620233000003</v>
          </cell>
          <cell r="E96">
            <v>16.54922483899999</v>
          </cell>
        </row>
        <row r="97">
          <cell r="A97">
            <v>45170</v>
          </cell>
          <cell r="B97">
            <v>60.432227054999998</v>
          </cell>
          <cell r="C97">
            <v>59.36364717</v>
          </cell>
          <cell r="E97">
            <v>14.860912171000003</v>
          </cell>
        </row>
        <row r="98">
          <cell r="A98">
            <v>45200</v>
          </cell>
          <cell r="B98">
            <v>60.457305878</v>
          </cell>
          <cell r="C98">
            <v>58.963680298</v>
          </cell>
          <cell r="E98">
            <v>13.973692940999996</v>
          </cell>
        </row>
        <row r="99">
          <cell r="A99">
            <v>45231</v>
          </cell>
          <cell r="B99">
            <v>59.941083489</v>
          </cell>
          <cell r="C99">
            <v>57.323345795999998</v>
          </cell>
          <cell r="E99">
            <v>14.591120407000005</v>
          </cell>
        </row>
        <row r="100">
          <cell r="A100">
            <v>45261</v>
          </cell>
          <cell r="B100">
            <v>61.938082669000003</v>
          </cell>
          <cell r="C100">
            <v>59.484986005000003</v>
          </cell>
          <cell r="E100">
            <v>12.966069601999997</v>
          </cell>
        </row>
        <row r="101">
          <cell r="A101">
            <v>45292</v>
          </cell>
          <cell r="B101">
            <v>60.399808035</v>
          </cell>
          <cell r="C101">
            <v>56.857080994999997</v>
          </cell>
          <cell r="E101">
            <v>15.612993003999996</v>
          </cell>
        </row>
        <row r="102">
          <cell r="A102">
            <v>45323</v>
          </cell>
          <cell r="B102">
            <v>60.946309214000003</v>
          </cell>
          <cell r="C102">
            <v>56.829870792000001</v>
          </cell>
          <cell r="E102">
            <v>11.093897813000005</v>
          </cell>
        </row>
        <row r="103">
          <cell r="A103">
            <v>45352</v>
          </cell>
          <cell r="B103">
            <v>61.909570045999999</v>
          </cell>
          <cell r="C103">
            <v>58.561698376999999</v>
          </cell>
          <cell r="E103">
            <v>26.356784693999998</v>
          </cell>
        </row>
        <row r="104">
          <cell r="A104">
            <v>45383</v>
          </cell>
          <cell r="B104">
            <v>62.799779139999998</v>
          </cell>
          <cell r="C104">
            <v>59.160116725000002</v>
          </cell>
          <cell r="E104">
            <v>24.871839298000005</v>
          </cell>
        </row>
        <row r="105">
          <cell r="A105">
            <v>45413</v>
          </cell>
          <cell r="B105">
            <v>61.958759649000001</v>
          </cell>
          <cell r="C105">
            <v>57.975640091000002</v>
          </cell>
          <cell r="E105">
            <v>21.492387362999992</v>
          </cell>
        </row>
        <row r="106">
          <cell r="A106">
            <v>45444</v>
          </cell>
          <cell r="B106">
            <v>61.739255278999998</v>
          </cell>
          <cell r="C106">
            <v>57.926654777000003</v>
          </cell>
          <cell r="E106">
            <v>18.11116372</v>
          </cell>
        </row>
        <row r="107">
          <cell r="A107">
            <v>45474</v>
          </cell>
          <cell r="B107">
            <v>61.287816812999999</v>
          </cell>
          <cell r="C107">
            <v>57.723294823000003</v>
          </cell>
          <cell r="E107">
            <v>19.06200943799999</v>
          </cell>
        </row>
        <row r="108">
          <cell r="A108">
            <v>45505</v>
          </cell>
          <cell r="B108">
            <v>61.836945104999998</v>
          </cell>
          <cell r="C108">
            <v>58.654620233000003</v>
          </cell>
          <cell r="E108">
            <v>16.54922483899999</v>
          </cell>
        </row>
        <row r="109">
          <cell r="A109">
            <v>45536</v>
          </cell>
          <cell r="B109">
            <v>61.906924488999998</v>
          </cell>
          <cell r="C109">
            <v>59.36364717</v>
          </cell>
          <cell r="E109">
            <v>14.860912171000003</v>
          </cell>
        </row>
        <row r="110">
          <cell r="A110">
            <v>45566</v>
          </cell>
          <cell r="B110">
            <v>62.181018717000001</v>
          </cell>
          <cell r="C110">
            <v>58.963680298</v>
          </cell>
          <cell r="E110">
            <v>13.973692940999996</v>
          </cell>
        </row>
        <row r="111">
          <cell r="A111">
            <v>45597</v>
          </cell>
          <cell r="B111">
            <v>61.564654943000001</v>
          </cell>
          <cell r="C111">
            <v>57.323345795999998</v>
          </cell>
          <cell r="E111">
            <v>14.591120407000005</v>
          </cell>
        </row>
        <row r="112">
          <cell r="A112">
            <v>45627</v>
          </cell>
          <cell r="B112">
            <v>63.561654124</v>
          </cell>
          <cell r="C112">
            <v>59.484986005000003</v>
          </cell>
          <cell r="E112">
            <v>12.966069601999997</v>
          </cell>
        </row>
        <row r="116">
          <cell r="B116" t="str">
            <v>forecast</v>
          </cell>
        </row>
        <row r="117">
          <cell r="A117">
            <v>68</v>
          </cell>
          <cell r="B117">
            <v>0</v>
          </cell>
        </row>
        <row r="118">
          <cell r="A118">
            <v>68</v>
          </cell>
          <cell r="B118">
            <v>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08C4-9BC2-47E5-8CC7-13AFBD726F19}">
  <sheetPr>
    <tabColor theme="0" tint="-0.14999847407452621"/>
    <pageSetUpPr fitToPage="1"/>
  </sheetPr>
  <dimension ref="A1:Q122"/>
  <sheetViews>
    <sheetView tabSelected="1" zoomScaleNormal="100" workbookViewId="0"/>
  </sheetViews>
  <sheetFormatPr defaultRowHeight="12.75" x14ac:dyDescent="0.2"/>
  <cols>
    <col min="1" max="15" width="9.140625" style="1"/>
    <col min="16" max="16" width="23.140625" style="1" customWidth="1"/>
    <col min="17" max="17" width="17.140625" style="1" customWidth="1"/>
    <col min="18" max="16384" width="9.140625" style="1"/>
  </cols>
  <sheetData>
    <row r="1" spans="1:17" x14ac:dyDescent="0.2">
      <c r="L1" s="2"/>
    </row>
    <row r="2" spans="1:17" ht="15.75" x14ac:dyDescent="0.25">
      <c r="A2" s="3" t="s">
        <v>0</v>
      </c>
    </row>
    <row r="3" spans="1:17" x14ac:dyDescent="0.2">
      <c r="A3" s="4"/>
    </row>
    <row r="4" spans="1:17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7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P5" s="6" t="s">
        <v>1</v>
      </c>
      <c r="Q5" s="7"/>
    </row>
    <row r="6" spans="1:17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P6" s="6" t="s">
        <v>2</v>
      </c>
      <c r="Q6" s="7" t="s">
        <v>3</v>
      </c>
    </row>
    <row r="7" spans="1:17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P7" s="8"/>
    </row>
    <row r="8" spans="1:17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7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7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7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7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7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7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7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7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2">
      <c r="B25" s="9" t="s">
        <v>4</v>
      </c>
      <c r="C25" s="9"/>
      <c r="D25" s="9"/>
      <c r="E25" s="9"/>
    </row>
    <row r="26" spans="1:11" x14ac:dyDescent="0.2">
      <c r="B26" s="9"/>
      <c r="C26" s="9"/>
      <c r="D26" s="9"/>
      <c r="E26" s="9"/>
    </row>
    <row r="27" spans="1:11" x14ac:dyDescent="0.2">
      <c r="A27" s="10"/>
      <c r="B27" s="10" t="s">
        <v>5</v>
      </c>
      <c r="C27" s="11" t="s">
        <v>6</v>
      </c>
      <c r="D27" s="11"/>
      <c r="E27" s="11"/>
    </row>
    <row r="28" spans="1:11" x14ac:dyDescent="0.2">
      <c r="A28" s="12"/>
      <c r="B28" s="12" t="s">
        <v>7</v>
      </c>
      <c r="C28" s="13" t="s">
        <v>8</v>
      </c>
      <c r="D28" s="13" t="s">
        <v>9</v>
      </c>
      <c r="E28" s="13" t="s">
        <v>10</v>
      </c>
    </row>
    <row r="29" spans="1:11" x14ac:dyDescent="0.2">
      <c r="A29" s="14">
        <v>43101</v>
      </c>
      <c r="B29" s="15">
        <v>59.485181148000002</v>
      </c>
      <c r="C29" s="16">
        <f>+MIN($B$29,$B$41,$B$53,$B$65,$B$77)</f>
        <v>56.857080994999997</v>
      </c>
      <c r="D29" s="16">
        <f>+MAX($B$29,$B$41,$B$53,$B$65,$B$77)</f>
        <v>72.470073998999993</v>
      </c>
      <c r="E29" s="17">
        <f t="shared" ref="E29:E92" si="0">D29-C29</f>
        <v>15.612993003999996</v>
      </c>
      <c r="G29" s="16"/>
      <c r="H29" s="17"/>
    </row>
    <row r="30" spans="1:11" x14ac:dyDescent="0.2">
      <c r="A30" s="14">
        <v>43132</v>
      </c>
      <c r="B30" s="15">
        <v>59.244360817999997</v>
      </c>
      <c r="C30" s="16">
        <f>+MIN($B$30,$B$42,$B$54,$B$66,$B$78)</f>
        <v>56.829870792000001</v>
      </c>
      <c r="D30" s="16">
        <f>+MAX($B$30,$B$42,$B$54,$B$66,$B$78)</f>
        <v>67.923768605000006</v>
      </c>
      <c r="E30" s="17">
        <f t="shared" si="0"/>
        <v>11.093897813000005</v>
      </c>
      <c r="G30" s="16"/>
      <c r="H30" s="17"/>
    </row>
    <row r="31" spans="1:11" x14ac:dyDescent="0.2">
      <c r="A31" s="14">
        <v>43160</v>
      </c>
      <c r="B31" s="15">
        <v>59.773893387999998</v>
      </c>
      <c r="C31" s="16">
        <f>+MIN($B$31,$B$43,$B$55,$B$67,$B$79)</f>
        <v>58.561698376999999</v>
      </c>
      <c r="D31" s="16">
        <f>+MAX($B$31,$B$43,$B$55,$B$67,$B$79)</f>
        <v>84.918483070999997</v>
      </c>
      <c r="E31" s="17">
        <f t="shared" si="0"/>
        <v>26.356784693999998</v>
      </c>
      <c r="G31" s="16"/>
      <c r="H31" s="17"/>
    </row>
    <row r="32" spans="1:11" x14ac:dyDescent="0.2">
      <c r="A32" s="14">
        <v>43191</v>
      </c>
      <c r="B32" s="15">
        <v>59.727488913000002</v>
      </c>
      <c r="C32" s="16">
        <f>+MIN($B$32,$B$44,$B$56,$B$68,$B$80)</f>
        <v>59.160116725000002</v>
      </c>
      <c r="D32" s="16">
        <f>+MAX($B$32,$B$44,$B$56,$B$68,$B$80)</f>
        <v>84.031956023000006</v>
      </c>
      <c r="E32" s="17">
        <f t="shared" si="0"/>
        <v>24.871839298000005</v>
      </c>
      <c r="G32" s="16"/>
      <c r="H32" s="17"/>
    </row>
    <row r="33" spans="1:8" x14ac:dyDescent="0.2">
      <c r="A33" s="14">
        <v>43221</v>
      </c>
      <c r="B33" s="15">
        <v>59.058111981000003</v>
      </c>
      <c r="C33" s="16">
        <f>+MIN($B$33,$B$45,$B$57,$B$69,$B$81)</f>
        <v>57.975640091000002</v>
      </c>
      <c r="D33" s="16">
        <f>+MAX($B$33,$B$45,$B$57,$B$69,$B$81)</f>
        <v>79.468027453999994</v>
      </c>
      <c r="E33" s="17">
        <f t="shared" si="0"/>
        <v>21.492387362999992</v>
      </c>
      <c r="G33" s="16"/>
      <c r="H33" s="17"/>
    </row>
    <row r="34" spans="1:8" x14ac:dyDescent="0.2">
      <c r="A34" s="14">
        <v>43252</v>
      </c>
      <c r="B34" s="15">
        <v>58.013406828000001</v>
      </c>
      <c r="C34" s="16">
        <f>+MIN($B$34,$B$46,$B$58,$B$70,$B$82)</f>
        <v>57.926654777000003</v>
      </c>
      <c r="D34" s="16">
        <f>+MAX($B$34,$B$46,$B$58,$B$70,$B$82)</f>
        <v>76.037818497000004</v>
      </c>
      <c r="E34" s="17">
        <f t="shared" si="0"/>
        <v>18.11116372</v>
      </c>
      <c r="G34" s="16"/>
      <c r="H34" s="17"/>
    </row>
    <row r="35" spans="1:8" x14ac:dyDescent="0.2">
      <c r="A35" s="14">
        <v>43282</v>
      </c>
      <c r="B35" s="15">
        <v>57.723294823000003</v>
      </c>
      <c r="C35" s="16">
        <f>+MIN($B$35,$B$47,$B$59,$B$71,$B$83)</f>
        <v>57.723294823000003</v>
      </c>
      <c r="D35" s="16">
        <f>+MAX($B$35,$B$47,$B$59,$B$71,$B$83)</f>
        <v>76.785304260999993</v>
      </c>
      <c r="E35" s="17">
        <f t="shared" si="0"/>
        <v>19.06200943799999</v>
      </c>
      <c r="G35" s="16"/>
      <c r="H35" s="17"/>
    </row>
    <row r="36" spans="1:8" x14ac:dyDescent="0.2">
      <c r="A36" s="14">
        <v>43313</v>
      </c>
      <c r="B36" s="15">
        <v>60.333970909999998</v>
      </c>
      <c r="C36" s="16">
        <f>+MIN($B$36,$B$48,$B$60,$B$72,$B$84)</f>
        <v>58.654620233000003</v>
      </c>
      <c r="D36" s="16">
        <f>+MAX($B$36,$B$48,$B$60,$B$72,$B$84)</f>
        <v>75.203845071999993</v>
      </c>
      <c r="E36" s="17">
        <f t="shared" si="0"/>
        <v>16.54922483899999</v>
      </c>
      <c r="G36" s="16"/>
      <c r="H36" s="17"/>
    </row>
    <row r="37" spans="1:8" x14ac:dyDescent="0.2">
      <c r="A37" s="14">
        <v>43344</v>
      </c>
      <c r="B37" s="15">
        <v>59.36364717</v>
      </c>
      <c r="C37" s="16">
        <f>+MIN($B$37,$B$49,$B$61,$B$73,$B$85)</f>
        <v>59.36364717</v>
      </c>
      <c r="D37" s="16">
        <f>+MAX($B$37,$B$49,$B$61,$B$73,$B$85)</f>
        <v>74.224559341000003</v>
      </c>
      <c r="E37" s="17">
        <f t="shared" si="0"/>
        <v>14.860912171000003</v>
      </c>
      <c r="G37" s="16"/>
      <c r="H37" s="17"/>
    </row>
    <row r="38" spans="1:8" x14ac:dyDescent="0.2">
      <c r="A38" s="14">
        <v>43374</v>
      </c>
      <c r="B38" s="15">
        <v>59.321942288999999</v>
      </c>
      <c r="C38" s="16">
        <f>+MIN($B$38,$B$50,$B$62,$B$74,$B$86)</f>
        <v>58.963680298</v>
      </c>
      <c r="D38" s="16">
        <f>+MAX($B$38,$B$50,$B$62,$B$74,$B$86)</f>
        <v>72.937373238999996</v>
      </c>
      <c r="E38" s="17">
        <f t="shared" si="0"/>
        <v>13.973692940999996</v>
      </c>
      <c r="G38" s="16"/>
      <c r="H38" s="17"/>
    </row>
    <row r="39" spans="1:8" x14ac:dyDescent="0.2">
      <c r="A39" s="14">
        <v>43405</v>
      </c>
      <c r="B39" s="15">
        <v>60.498705852999997</v>
      </c>
      <c r="C39" s="16">
        <f>+MIN($B$39,$B$51,$B$63,$B$75,$B$87)</f>
        <v>57.323345795999998</v>
      </c>
      <c r="D39" s="16">
        <f>+MAX($B$39,$B$51,$B$63,$B$75,$B$87)</f>
        <v>71.914466203000003</v>
      </c>
      <c r="E39" s="17">
        <f t="shared" si="0"/>
        <v>14.591120407000005</v>
      </c>
      <c r="G39" s="16"/>
      <c r="H39" s="17"/>
    </row>
    <row r="40" spans="1:8" x14ac:dyDescent="0.2">
      <c r="A40" s="14">
        <v>43435</v>
      </c>
      <c r="B40" s="15">
        <v>59.615686431999997</v>
      </c>
      <c r="C40" s="16">
        <f>+MIN($B$40,$B$52,$B$64,$B$76,$B$88)</f>
        <v>59.484986005000003</v>
      </c>
      <c r="D40" s="16">
        <f>+MAX($B$40,$B$52,$B$64,$B$76,$B$88)</f>
        <v>72.451055607000001</v>
      </c>
      <c r="E40" s="17">
        <f t="shared" si="0"/>
        <v>12.966069601999997</v>
      </c>
      <c r="G40" s="16"/>
      <c r="H40" s="17"/>
    </row>
    <row r="41" spans="1:8" x14ac:dyDescent="0.2">
      <c r="A41" s="14">
        <v>43466</v>
      </c>
      <c r="B41" s="15">
        <v>59.317944517000001</v>
      </c>
      <c r="C41" s="16">
        <f>+MIN($B$29,$B$41,$B$53,$B$65,$B$77)</f>
        <v>56.857080994999997</v>
      </c>
      <c r="D41" s="16">
        <f>+MAX($B$29,$B$41,$B$53,$B$65,$B$77)</f>
        <v>72.470073998999993</v>
      </c>
      <c r="E41" s="17">
        <f t="shared" si="0"/>
        <v>15.612993003999996</v>
      </c>
      <c r="G41" s="16"/>
      <c r="H41" s="17"/>
    </row>
    <row r="42" spans="1:8" x14ac:dyDescent="0.2">
      <c r="A42" s="14">
        <v>43497</v>
      </c>
      <c r="B42" s="15">
        <v>61.130426745000001</v>
      </c>
      <c r="C42" s="16">
        <f>+MIN($B$30,$B$42,$B$54,$B$66,$B$78)</f>
        <v>56.829870792000001</v>
      </c>
      <c r="D42" s="16">
        <f>+MAX($B$30,$B$42,$B$54,$B$66,$B$78)</f>
        <v>67.923768605000006</v>
      </c>
      <c r="E42" s="17">
        <f t="shared" si="0"/>
        <v>11.093897813000005</v>
      </c>
      <c r="G42" s="16"/>
      <c r="H42" s="17"/>
    </row>
    <row r="43" spans="1:8" x14ac:dyDescent="0.2">
      <c r="A43" s="14">
        <v>43525</v>
      </c>
      <c r="B43" s="15">
        <v>60.145470093</v>
      </c>
      <c r="C43" s="16">
        <f>+MIN($B$31,$B$43,$B$55,$B$67,$B$79)</f>
        <v>58.561698376999999</v>
      </c>
      <c r="D43" s="16">
        <f>+MAX($B$31,$B$43,$B$55,$B$67,$B$79)</f>
        <v>84.918483070999997</v>
      </c>
      <c r="E43" s="17">
        <f t="shared" si="0"/>
        <v>26.356784693999998</v>
      </c>
      <c r="G43" s="16"/>
      <c r="H43" s="17"/>
    </row>
    <row r="44" spans="1:8" x14ac:dyDescent="0.2">
      <c r="A44" s="14">
        <v>43556</v>
      </c>
      <c r="B44" s="15">
        <v>61.303476271000001</v>
      </c>
      <c r="C44" s="16">
        <f>+MIN($B$32,$B$44,$B$56,$B$68,$B$80)</f>
        <v>59.160116725000002</v>
      </c>
      <c r="D44" s="16">
        <f>+MAX($B$32,$B$44,$B$56,$B$68,$B$80)</f>
        <v>84.031956023000006</v>
      </c>
      <c r="E44" s="17">
        <f t="shared" si="0"/>
        <v>24.871839298000005</v>
      </c>
      <c r="G44" s="16"/>
      <c r="H44" s="17"/>
    </row>
    <row r="45" spans="1:8" x14ac:dyDescent="0.2">
      <c r="A45" s="14">
        <v>43586</v>
      </c>
      <c r="B45" s="15">
        <v>61.385141417</v>
      </c>
      <c r="C45" s="16">
        <f>+MIN($B$33,$B$45,$B$57,$B$69,$B$81)</f>
        <v>57.975640091000002</v>
      </c>
      <c r="D45" s="16">
        <f>+MAX($B$33,$B$45,$B$57,$B$69,$B$81)</f>
        <v>79.468027453999994</v>
      </c>
      <c r="E45" s="17">
        <f t="shared" si="0"/>
        <v>21.492387362999992</v>
      </c>
      <c r="G45" s="16"/>
      <c r="H45" s="17"/>
    </row>
    <row r="46" spans="1:8" x14ac:dyDescent="0.2">
      <c r="A46" s="14">
        <v>43617</v>
      </c>
      <c r="B46" s="15">
        <v>60.098408536999997</v>
      </c>
      <c r="C46" s="16">
        <f>+MIN($B$34,$B$46,$B$58,$B$70,$B$82)</f>
        <v>57.926654777000003</v>
      </c>
      <c r="D46" s="16">
        <f>+MAX($B$34,$B$46,$B$58,$B$70,$B$82)</f>
        <v>76.037818497000004</v>
      </c>
      <c r="E46" s="17">
        <f t="shared" si="0"/>
        <v>18.11116372</v>
      </c>
      <c r="G46" s="16"/>
      <c r="H46" s="17"/>
    </row>
    <row r="47" spans="1:8" x14ac:dyDescent="0.2">
      <c r="A47" s="14">
        <v>43647</v>
      </c>
      <c r="B47" s="15">
        <v>60.207395318000003</v>
      </c>
      <c r="C47" s="16">
        <f>+MIN($B$35,$B$47,$B$59,$B$71,$B$83)</f>
        <v>57.723294823000003</v>
      </c>
      <c r="D47" s="16">
        <f>+MAX($B$35,$B$47,$B$59,$B$71,$B$83)</f>
        <v>76.785304260999993</v>
      </c>
      <c r="E47" s="17">
        <f t="shared" si="0"/>
        <v>19.06200943799999</v>
      </c>
      <c r="G47" s="16"/>
      <c r="H47" s="17"/>
    </row>
    <row r="48" spans="1:8" x14ac:dyDescent="0.2">
      <c r="A48" s="14">
        <v>43678</v>
      </c>
      <c r="B48" s="15">
        <v>62.503715657000001</v>
      </c>
      <c r="C48" s="16">
        <f>+MIN($B$36,$B$48,$B$60,$B$72,$B$84)</f>
        <v>58.654620233000003</v>
      </c>
      <c r="D48" s="16">
        <f>+MAX($B$36,$B$48,$B$60,$B$72,$B$84)</f>
        <v>75.203845071999993</v>
      </c>
      <c r="E48" s="17">
        <f t="shared" si="0"/>
        <v>16.54922483899999</v>
      </c>
      <c r="G48" s="16"/>
      <c r="H48" s="17"/>
    </row>
    <row r="49" spans="1:8" x14ac:dyDescent="0.2">
      <c r="A49" s="14">
        <v>43709</v>
      </c>
      <c r="B49" s="15">
        <v>61.256274675999997</v>
      </c>
      <c r="C49" s="16">
        <f>+MIN($B$37,$B$49,$B$61,$B$73,$B$85)</f>
        <v>59.36364717</v>
      </c>
      <c r="D49" s="16">
        <f>+MAX($B$37,$B$49,$B$61,$B$73,$B$85)</f>
        <v>74.224559341000003</v>
      </c>
      <c r="E49" s="17">
        <f t="shared" si="0"/>
        <v>14.860912171000003</v>
      </c>
      <c r="G49" s="16"/>
      <c r="H49" s="17"/>
    </row>
    <row r="50" spans="1:8" x14ac:dyDescent="0.2">
      <c r="A50" s="14">
        <v>43739</v>
      </c>
      <c r="B50" s="15">
        <v>60.093885618000002</v>
      </c>
      <c r="C50" s="16">
        <f>+MIN($B$38,$B$50,$B$62,$B$74,$B$86)</f>
        <v>58.963680298</v>
      </c>
      <c r="D50" s="16">
        <f>+MAX($B$38,$B$50,$B$62,$B$74,$B$86)</f>
        <v>72.937373238999996</v>
      </c>
      <c r="E50" s="17">
        <f t="shared" si="0"/>
        <v>13.973692940999996</v>
      </c>
      <c r="G50" s="16"/>
      <c r="H50" s="17"/>
    </row>
    <row r="51" spans="1:8" x14ac:dyDescent="0.2">
      <c r="A51" s="14">
        <v>43770</v>
      </c>
      <c r="B51" s="15">
        <v>60.412973422999997</v>
      </c>
      <c r="C51" s="16">
        <f>+MIN($B$39,$B$51,$B$63,$B$75,$B$87)</f>
        <v>57.323345795999998</v>
      </c>
      <c r="D51" s="16">
        <f>+MAX($B$39,$B$51,$B$63,$B$75,$B$87)</f>
        <v>71.914466203000003</v>
      </c>
      <c r="E51" s="17">
        <f t="shared" si="0"/>
        <v>14.591120407000005</v>
      </c>
      <c r="G51" s="16"/>
      <c r="H51" s="17"/>
    </row>
    <row r="52" spans="1:8" x14ac:dyDescent="0.2">
      <c r="A52" s="14">
        <v>43800</v>
      </c>
      <c r="B52" s="15">
        <v>62.446831375999999</v>
      </c>
      <c r="C52" s="16">
        <f>+MIN($B$40,$B$52,$B$64,$B$76,$B$88)</f>
        <v>59.484986005000003</v>
      </c>
      <c r="D52" s="16">
        <f>+MAX($B$40,$B$52,$B$64,$B$76,$B$88)</f>
        <v>72.451055607000001</v>
      </c>
      <c r="E52" s="17">
        <f t="shared" si="0"/>
        <v>12.966069601999997</v>
      </c>
      <c r="G52" s="16"/>
      <c r="H52" s="17"/>
    </row>
    <row r="53" spans="1:8" x14ac:dyDescent="0.2">
      <c r="A53" s="14">
        <v>43831</v>
      </c>
      <c r="B53" s="15">
        <v>61.486367860000001</v>
      </c>
      <c r="C53" s="16">
        <f>+MIN($B$29,$B$41,$B$53,$B$65,$B$77)</f>
        <v>56.857080994999997</v>
      </c>
      <c r="D53" s="16">
        <f>+MAX($B$29,$B$41,$B$53,$B$65,$B$77)</f>
        <v>72.470073998999993</v>
      </c>
      <c r="E53" s="17">
        <f t="shared" si="0"/>
        <v>15.612993003999996</v>
      </c>
      <c r="G53" s="16"/>
      <c r="H53" s="17"/>
    </row>
    <row r="54" spans="1:8" x14ac:dyDescent="0.2">
      <c r="A54" s="14">
        <v>43862</v>
      </c>
      <c r="B54" s="15">
        <v>66.544726976000007</v>
      </c>
      <c r="C54" s="16">
        <f>+MIN($B$30,$B$42,$B$54,$B$66,$B$78)</f>
        <v>56.829870792000001</v>
      </c>
      <c r="D54" s="16">
        <f>+MAX($B$30,$B$42,$B$54,$B$66,$B$78)</f>
        <v>67.923768605000006</v>
      </c>
      <c r="E54" s="17">
        <f t="shared" si="0"/>
        <v>11.093897813000005</v>
      </c>
      <c r="G54" s="16"/>
      <c r="H54" s="17"/>
    </row>
    <row r="55" spans="1:8" x14ac:dyDescent="0.2">
      <c r="A55" s="14">
        <v>43891</v>
      </c>
      <c r="B55" s="15">
        <v>84.918483070999997</v>
      </c>
      <c r="C55" s="16">
        <f>+MIN($B$31,$B$43,$B$55,$B$67,$B$79)</f>
        <v>58.561698376999999</v>
      </c>
      <c r="D55" s="16">
        <f>+MAX($B$31,$B$43,$B$55,$B$67,$B$79)</f>
        <v>84.918483070999997</v>
      </c>
      <c r="E55" s="17">
        <f t="shared" si="0"/>
        <v>26.356784693999998</v>
      </c>
      <c r="G55" s="16"/>
      <c r="H55" s="17"/>
    </row>
    <row r="56" spans="1:8" x14ac:dyDescent="0.2">
      <c r="A56" s="14">
        <v>43922</v>
      </c>
      <c r="B56" s="15">
        <v>84.031956023000006</v>
      </c>
      <c r="C56" s="16">
        <f>+MIN($B$32,$B$44,$B$56,$B$68,$B$80)</f>
        <v>59.160116725000002</v>
      </c>
      <c r="D56" s="16">
        <f>+MAX($B$32,$B$44,$B$56,$B$68,$B$80)</f>
        <v>84.031956023000006</v>
      </c>
      <c r="E56" s="17">
        <f t="shared" si="0"/>
        <v>24.871839298000005</v>
      </c>
      <c r="G56" s="16"/>
      <c r="H56" s="17"/>
    </row>
    <row r="57" spans="1:8" x14ac:dyDescent="0.2">
      <c r="A57" s="14">
        <v>43952</v>
      </c>
      <c r="B57" s="15">
        <v>79.468027453999994</v>
      </c>
      <c r="C57" s="16">
        <f>+MIN($B$33,$B$45,$B$57,$B$69,$B$81)</f>
        <v>57.975640091000002</v>
      </c>
      <c r="D57" s="16">
        <f>+MAX($B$33,$B$45,$B$57,$B$69,$B$81)</f>
        <v>79.468027453999994</v>
      </c>
      <c r="E57" s="17">
        <f t="shared" si="0"/>
        <v>21.492387362999992</v>
      </c>
      <c r="G57" s="16"/>
      <c r="H57" s="17"/>
    </row>
    <row r="58" spans="1:8" x14ac:dyDescent="0.2">
      <c r="A58" s="14">
        <v>43983</v>
      </c>
      <c r="B58" s="15">
        <v>76.037818497000004</v>
      </c>
      <c r="C58" s="16">
        <f>+MIN($B$34,$B$46,$B$58,$B$70,$B$82)</f>
        <v>57.926654777000003</v>
      </c>
      <c r="D58" s="16">
        <f>+MAX($B$34,$B$46,$B$58,$B$70,$B$82)</f>
        <v>76.037818497000004</v>
      </c>
      <c r="E58" s="17">
        <f t="shared" si="0"/>
        <v>18.11116372</v>
      </c>
      <c r="G58" s="16"/>
      <c r="H58" s="17"/>
    </row>
    <row r="59" spans="1:8" x14ac:dyDescent="0.2">
      <c r="A59" s="14">
        <v>44013</v>
      </c>
      <c r="B59" s="15">
        <v>76.785304260999993</v>
      </c>
      <c r="C59" s="16">
        <f>+MIN($B$35,$B$47,$B$59,$B$71,$B$83)</f>
        <v>57.723294823000003</v>
      </c>
      <c r="D59" s="16">
        <f>+MAX($B$35,$B$47,$B$59,$B$71,$B$83)</f>
        <v>76.785304260999993</v>
      </c>
      <c r="E59" s="17">
        <f t="shared" si="0"/>
        <v>19.06200943799999</v>
      </c>
      <c r="G59" s="16"/>
      <c r="H59" s="17"/>
    </row>
    <row r="60" spans="1:8" x14ac:dyDescent="0.2">
      <c r="A60" s="14">
        <v>44044</v>
      </c>
      <c r="B60" s="15">
        <v>75.203845071999993</v>
      </c>
      <c r="C60" s="16">
        <f>+MIN($B$36,$B$48,$B$60,$B$72,$B$84)</f>
        <v>58.654620233000003</v>
      </c>
      <c r="D60" s="16">
        <f>+MAX($B$36,$B$48,$B$60,$B$72,$B$84)</f>
        <v>75.203845071999993</v>
      </c>
      <c r="E60" s="17">
        <f t="shared" si="0"/>
        <v>16.54922483899999</v>
      </c>
      <c r="G60" s="16"/>
      <c r="H60" s="17"/>
    </row>
    <row r="61" spans="1:8" x14ac:dyDescent="0.2">
      <c r="A61" s="14">
        <v>44075</v>
      </c>
      <c r="B61" s="15">
        <v>74.224559341000003</v>
      </c>
      <c r="C61" s="16">
        <f>+MIN($B$37,$B$49,$B$61,$B$73,$B$85)</f>
        <v>59.36364717</v>
      </c>
      <c r="D61" s="16">
        <f>+MAX($B$37,$B$49,$B$61,$B$73,$B$85)</f>
        <v>74.224559341000003</v>
      </c>
      <c r="E61" s="17">
        <f t="shared" si="0"/>
        <v>14.860912171000003</v>
      </c>
      <c r="G61" s="16"/>
      <c r="H61" s="17"/>
    </row>
    <row r="62" spans="1:8" x14ac:dyDescent="0.2">
      <c r="A62" s="14">
        <v>44105</v>
      </c>
      <c r="B62" s="15">
        <v>72.937373238999996</v>
      </c>
      <c r="C62" s="16">
        <f>+MIN($B$38,$B$50,$B$62,$B$74,$B$86)</f>
        <v>58.963680298</v>
      </c>
      <c r="D62" s="16">
        <f>+MAX($B$38,$B$50,$B$62,$B$74,$B$86)</f>
        <v>72.937373238999996</v>
      </c>
      <c r="E62" s="17">
        <f t="shared" si="0"/>
        <v>13.973692940999996</v>
      </c>
      <c r="G62" s="16"/>
      <c r="H62" s="17"/>
    </row>
    <row r="63" spans="1:8" x14ac:dyDescent="0.2">
      <c r="A63" s="14">
        <v>44136</v>
      </c>
      <c r="B63" s="15">
        <v>71.914466203000003</v>
      </c>
      <c r="C63" s="16">
        <f>+MIN($B$39,$B$51,$B$63,$B$75,$B$87)</f>
        <v>57.323345795999998</v>
      </c>
      <c r="D63" s="16">
        <f>+MAX($B$39,$B$51,$B$63,$B$75,$B$87)</f>
        <v>71.914466203000003</v>
      </c>
      <c r="E63" s="17">
        <f t="shared" si="0"/>
        <v>14.591120407000005</v>
      </c>
      <c r="G63" s="16"/>
      <c r="H63" s="17"/>
    </row>
    <row r="64" spans="1:8" x14ac:dyDescent="0.2">
      <c r="A64" s="14">
        <v>44166</v>
      </c>
      <c r="B64" s="15">
        <v>72.451055607000001</v>
      </c>
      <c r="C64" s="16">
        <f>+MIN($B$40,$B$52,$B$64,$B$76,$B$88)</f>
        <v>59.484986005000003</v>
      </c>
      <c r="D64" s="16">
        <f>+MAX($B$40,$B$52,$B$64,$B$76,$B$88)</f>
        <v>72.451055607000001</v>
      </c>
      <c r="E64" s="17">
        <f t="shared" si="0"/>
        <v>12.966069601999997</v>
      </c>
      <c r="G64" s="16"/>
      <c r="H64" s="17"/>
    </row>
    <row r="65" spans="1:8" x14ac:dyDescent="0.2">
      <c r="A65" s="14">
        <v>44197</v>
      </c>
      <c r="B65" s="15">
        <v>72.470073998999993</v>
      </c>
      <c r="C65" s="16">
        <f>+MIN($B$29,$B$41,$B$53,$B$65,$B$77)</f>
        <v>56.857080994999997</v>
      </c>
      <c r="D65" s="16">
        <f>+MAX($B$29,$B$41,$B$53,$B$65,$B$77)</f>
        <v>72.470073998999993</v>
      </c>
      <c r="E65" s="17">
        <f t="shared" si="0"/>
        <v>15.612993003999996</v>
      </c>
      <c r="G65" s="16"/>
      <c r="H65" s="17"/>
    </row>
    <row r="66" spans="1:8" x14ac:dyDescent="0.2">
      <c r="A66" s="14">
        <v>44228</v>
      </c>
      <c r="B66" s="15">
        <v>67.923768605000006</v>
      </c>
      <c r="C66" s="16">
        <f>+MIN($B$30,$B$42,$B$54,$B$66,$B$78)</f>
        <v>56.829870792000001</v>
      </c>
      <c r="D66" s="16">
        <f>+MAX($B$30,$B$42,$B$54,$B$66,$B$78)</f>
        <v>67.923768605000006</v>
      </c>
      <c r="E66" s="17">
        <f t="shared" si="0"/>
        <v>11.093897813000005</v>
      </c>
      <c r="G66" s="16"/>
      <c r="H66" s="17"/>
    </row>
    <row r="67" spans="1:8" x14ac:dyDescent="0.2">
      <c r="A67" s="14">
        <v>44256</v>
      </c>
      <c r="B67" s="15">
        <v>67.304312461999999</v>
      </c>
      <c r="C67" s="16">
        <f>+MIN($B$31,$B$43,$B$55,$B$67,$B$79)</f>
        <v>58.561698376999999</v>
      </c>
      <c r="D67" s="16">
        <f>+MAX($B$31,$B$43,$B$55,$B$67,$B$79)</f>
        <v>84.918483070999997</v>
      </c>
      <c r="E67" s="17">
        <f t="shared" si="0"/>
        <v>26.356784693999998</v>
      </c>
      <c r="G67" s="16"/>
      <c r="H67" s="17"/>
    </row>
    <row r="68" spans="1:8" x14ac:dyDescent="0.2">
      <c r="A68" s="14">
        <v>44287</v>
      </c>
      <c r="B68" s="15">
        <v>67.241526884999999</v>
      </c>
      <c r="C68" s="16">
        <f>+MIN($B$32,$B$44,$B$56,$B$68,$B$80)</f>
        <v>59.160116725000002</v>
      </c>
      <c r="D68" s="16">
        <f>+MAX($B$32,$B$44,$B$56,$B$68,$B$80)</f>
        <v>84.031956023000006</v>
      </c>
      <c r="E68" s="17">
        <f t="shared" si="0"/>
        <v>24.871839298000005</v>
      </c>
      <c r="G68" s="16"/>
      <c r="H68" s="17"/>
    </row>
    <row r="69" spans="1:8" x14ac:dyDescent="0.2">
      <c r="A69" s="14">
        <v>44317</v>
      </c>
      <c r="B69" s="15">
        <v>64.281217744000003</v>
      </c>
      <c r="C69" s="16">
        <f>+MIN($B$33,$B$45,$B$57,$B$69,$B$81)</f>
        <v>57.975640091000002</v>
      </c>
      <c r="D69" s="16">
        <f>+MAX($B$33,$B$45,$B$57,$B$69,$B$81)</f>
        <v>79.468027453999994</v>
      </c>
      <c r="E69" s="17">
        <f t="shared" si="0"/>
        <v>21.492387362999992</v>
      </c>
      <c r="G69" s="16"/>
      <c r="H69" s="17"/>
    </row>
    <row r="70" spans="1:8" x14ac:dyDescent="0.2">
      <c r="A70" s="14">
        <v>44348</v>
      </c>
      <c r="B70" s="15">
        <v>63.013028419999998</v>
      </c>
      <c r="C70" s="16">
        <f>+MIN($B$34,$B$46,$B$58,$B$70,$B$82)</f>
        <v>57.926654777000003</v>
      </c>
      <c r="D70" s="16">
        <f>+MAX($B$34,$B$46,$B$58,$B$70,$B$82)</f>
        <v>76.037818497000004</v>
      </c>
      <c r="E70" s="17">
        <f t="shared" si="0"/>
        <v>18.11116372</v>
      </c>
      <c r="G70" s="16"/>
      <c r="H70" s="17"/>
    </row>
    <row r="71" spans="1:8" x14ac:dyDescent="0.2">
      <c r="A71" s="14">
        <v>44378</v>
      </c>
      <c r="B71" s="15">
        <v>62.178261181000003</v>
      </c>
      <c r="C71" s="16">
        <f>+MIN($B$35,$B$47,$B$59,$B$71,$B$83)</f>
        <v>57.723294823000003</v>
      </c>
      <c r="D71" s="16">
        <f>+MAX($B$35,$B$47,$B$59,$B$71,$B$83)</f>
        <v>76.785304260999993</v>
      </c>
      <c r="E71" s="17">
        <f t="shared" si="0"/>
        <v>19.06200943799999</v>
      </c>
      <c r="G71" s="16"/>
      <c r="H71" s="17"/>
    </row>
    <row r="72" spans="1:8" x14ac:dyDescent="0.2">
      <c r="A72" s="14">
        <v>44409</v>
      </c>
      <c r="B72" s="15">
        <v>61.014482332999997</v>
      </c>
      <c r="C72" s="16">
        <f>+MIN($B$36,$B$48,$B$60,$B$72,$B$84)</f>
        <v>58.654620233000003</v>
      </c>
      <c r="D72" s="16">
        <f>+MAX($B$36,$B$48,$B$60,$B$72,$B$84)</f>
        <v>75.203845071999993</v>
      </c>
      <c r="E72" s="17">
        <f t="shared" si="0"/>
        <v>16.54922483899999</v>
      </c>
      <c r="G72" s="16"/>
      <c r="H72" s="17"/>
    </row>
    <row r="73" spans="1:8" x14ac:dyDescent="0.2">
      <c r="A73" s="14">
        <v>44440</v>
      </c>
      <c r="B73" s="15">
        <v>59.839370948000003</v>
      </c>
      <c r="C73" s="16">
        <f>+MIN($B$37,$B$49,$B$61,$B$73,$B$85)</f>
        <v>59.36364717</v>
      </c>
      <c r="D73" s="16">
        <f>+MAX($B$37,$B$49,$B$61,$B$73,$B$85)</f>
        <v>74.224559341000003</v>
      </c>
      <c r="E73" s="17">
        <f t="shared" si="0"/>
        <v>14.860912171000003</v>
      </c>
      <c r="G73" s="16"/>
      <c r="H73" s="17"/>
    </row>
    <row r="74" spans="1:8" x14ac:dyDescent="0.2">
      <c r="A74" s="14">
        <v>44470</v>
      </c>
      <c r="B74" s="15">
        <v>58.963680298</v>
      </c>
      <c r="C74" s="16">
        <f>+MIN($B$38,$B$50,$B$62,$B$74,$B$86)</f>
        <v>58.963680298</v>
      </c>
      <c r="D74" s="16">
        <f>+MAX($B$38,$B$50,$B$62,$B$74,$B$86)</f>
        <v>72.937373238999996</v>
      </c>
      <c r="E74" s="17">
        <f t="shared" si="0"/>
        <v>13.973692940999996</v>
      </c>
      <c r="G74" s="16"/>
      <c r="H74" s="17"/>
    </row>
    <row r="75" spans="1:8" x14ac:dyDescent="0.2">
      <c r="A75" s="14">
        <v>44501</v>
      </c>
      <c r="B75" s="15">
        <v>57.323345795999998</v>
      </c>
      <c r="C75" s="16">
        <f>+MIN($B$39,$B$51,$B$63,$B$75,$B$87)</f>
        <v>57.323345795999998</v>
      </c>
      <c r="D75" s="16">
        <f>+MAX($B$39,$B$51,$B$63,$B$75,$B$87)</f>
        <v>71.914466203000003</v>
      </c>
      <c r="E75" s="17">
        <f t="shared" si="0"/>
        <v>14.591120407000005</v>
      </c>
      <c r="G75" s="16"/>
      <c r="H75" s="17"/>
    </row>
    <row r="76" spans="1:8" x14ac:dyDescent="0.2">
      <c r="A76" s="14">
        <v>44531</v>
      </c>
      <c r="B76" s="15">
        <v>59.484986005000003</v>
      </c>
      <c r="C76" s="16">
        <f>+MIN($B$40,$B$52,$B$64,$B$76,$B$88)</f>
        <v>59.484986005000003</v>
      </c>
      <c r="D76" s="16">
        <f>+MAX($B$40,$B$52,$B$64,$B$76,$B$88)</f>
        <v>72.451055607000001</v>
      </c>
      <c r="E76" s="17">
        <f t="shared" si="0"/>
        <v>12.966069601999997</v>
      </c>
      <c r="G76" s="16"/>
      <c r="H76" s="17"/>
    </row>
    <row r="77" spans="1:8" x14ac:dyDescent="0.2">
      <c r="A77" s="14">
        <v>44562</v>
      </c>
      <c r="B77" s="15">
        <v>56.857080994999997</v>
      </c>
      <c r="C77" s="16">
        <f>+MIN($B$29,$B$41,$B$53,$B$65,$B$77)</f>
        <v>56.857080994999997</v>
      </c>
      <c r="D77" s="16">
        <f>+MAX($B$29,$B$41,$B$53,$B$65,$B$77)</f>
        <v>72.470073998999993</v>
      </c>
      <c r="E77" s="17">
        <f t="shared" si="0"/>
        <v>15.612993003999996</v>
      </c>
      <c r="G77" s="16"/>
      <c r="H77" s="17"/>
    </row>
    <row r="78" spans="1:8" x14ac:dyDescent="0.2">
      <c r="A78" s="14">
        <v>44593</v>
      </c>
      <c r="B78" s="15">
        <v>56.829870792000001</v>
      </c>
      <c r="C78" s="16">
        <f>+MIN($B$30,$B$42,$B$54,$B$66,$B$78)</f>
        <v>56.829870792000001</v>
      </c>
      <c r="D78" s="16">
        <f>+MAX($B$30,$B$42,$B$54,$B$66,$B$78)</f>
        <v>67.923768605000006</v>
      </c>
      <c r="E78" s="17">
        <f t="shared" si="0"/>
        <v>11.093897813000005</v>
      </c>
      <c r="G78" s="16"/>
      <c r="H78" s="17"/>
    </row>
    <row r="79" spans="1:8" x14ac:dyDescent="0.2">
      <c r="A79" s="14">
        <v>44621</v>
      </c>
      <c r="B79" s="15">
        <v>58.561698376999999</v>
      </c>
      <c r="C79" s="16">
        <f>+MIN($B$31,$B$43,$B$55,$B$67,$B$79)</f>
        <v>58.561698376999999</v>
      </c>
      <c r="D79" s="16">
        <f>+MAX($B$31,$B$43,$B$55,$B$67,$B$79)</f>
        <v>84.918483070999997</v>
      </c>
      <c r="E79" s="17">
        <f t="shared" si="0"/>
        <v>26.356784693999998</v>
      </c>
      <c r="G79" s="16"/>
      <c r="H79" s="17"/>
    </row>
    <row r="80" spans="1:8" x14ac:dyDescent="0.2">
      <c r="A80" s="14">
        <v>44652</v>
      </c>
      <c r="B80" s="15">
        <v>59.160116725000002</v>
      </c>
      <c r="C80" s="16">
        <f>+MIN($B$32,$B$44,$B$56,$B$68,$B$80)</f>
        <v>59.160116725000002</v>
      </c>
      <c r="D80" s="16">
        <f>+MAX($B$32,$B$44,$B$56,$B$68,$B$80)</f>
        <v>84.031956023000006</v>
      </c>
      <c r="E80" s="17">
        <f t="shared" si="0"/>
        <v>24.871839298000005</v>
      </c>
      <c r="G80" s="16"/>
      <c r="H80" s="17"/>
    </row>
    <row r="81" spans="1:8" x14ac:dyDescent="0.2">
      <c r="A81" s="14">
        <v>44682</v>
      </c>
      <c r="B81" s="15">
        <v>57.975640091000002</v>
      </c>
      <c r="C81" s="16">
        <f>+MIN($B$33,$B$45,$B$57,$B$69,$B$81)</f>
        <v>57.975640091000002</v>
      </c>
      <c r="D81" s="16">
        <f>+MAX($B$33,$B$45,$B$57,$B$69,$B$81)</f>
        <v>79.468027453999994</v>
      </c>
      <c r="E81" s="17">
        <f t="shared" si="0"/>
        <v>21.492387362999992</v>
      </c>
      <c r="G81" s="16"/>
      <c r="H81" s="17"/>
    </row>
    <row r="82" spans="1:8" x14ac:dyDescent="0.2">
      <c r="A82" s="14">
        <v>44713</v>
      </c>
      <c r="B82" s="15">
        <v>57.926654777000003</v>
      </c>
      <c r="C82" s="16">
        <f>+MIN($B$34,$B$46,$B$58,$B$70,$B$82)</f>
        <v>57.926654777000003</v>
      </c>
      <c r="D82" s="16">
        <f>+MAX($B$34,$B$46,$B$58,$B$70,$B$82)</f>
        <v>76.037818497000004</v>
      </c>
      <c r="E82" s="17">
        <f t="shared" si="0"/>
        <v>18.11116372</v>
      </c>
      <c r="G82" s="16"/>
      <c r="H82" s="17"/>
    </row>
    <row r="83" spans="1:8" x14ac:dyDescent="0.2">
      <c r="A83" s="14">
        <v>44743</v>
      </c>
      <c r="B83" s="15">
        <v>58.170916208999998</v>
      </c>
      <c r="C83" s="16">
        <f>+MIN($B$35,$B$47,$B$59,$B$71,$B$83)</f>
        <v>57.723294823000003</v>
      </c>
      <c r="D83" s="16">
        <f>+MAX($B$35,$B$47,$B$59,$B$71,$B$83)</f>
        <v>76.785304260999993</v>
      </c>
      <c r="E83" s="17">
        <f t="shared" si="0"/>
        <v>19.06200943799999</v>
      </c>
      <c r="G83" s="16"/>
      <c r="H83" s="17"/>
    </row>
    <row r="84" spans="1:8" x14ac:dyDescent="0.2">
      <c r="A84" s="14">
        <v>44774</v>
      </c>
      <c r="B84" s="15">
        <v>58.654620233000003</v>
      </c>
      <c r="C84" s="16">
        <f>+MIN($B$36,$B$48,$B$60,$B$72,$B$84)</f>
        <v>58.654620233000003</v>
      </c>
      <c r="D84" s="16">
        <f>+MAX($B$36,$B$48,$B$60,$B$72,$B$84)</f>
        <v>75.203845071999993</v>
      </c>
      <c r="E84" s="17">
        <f t="shared" si="0"/>
        <v>16.54922483899999</v>
      </c>
      <c r="G84" s="16"/>
      <c r="H84" s="17"/>
    </row>
    <row r="85" spans="1:8" x14ac:dyDescent="0.2">
      <c r="A85" s="14">
        <v>44805</v>
      </c>
      <c r="B85" s="15">
        <v>60.810244437000001</v>
      </c>
      <c r="C85" s="16">
        <f>+MIN($B$37,$B$49,$B$61,$B$73,$B$85)</f>
        <v>59.36364717</v>
      </c>
      <c r="D85" s="16">
        <f>+MAX($B$37,$B$49,$B$61,$B$73,$B$85)</f>
        <v>74.224559341000003</v>
      </c>
      <c r="E85" s="17">
        <f t="shared" si="0"/>
        <v>14.860912171000003</v>
      </c>
      <c r="G85" s="16"/>
      <c r="H85" s="17"/>
    </row>
    <row r="86" spans="1:8" x14ac:dyDescent="0.2">
      <c r="A86" s="14">
        <v>44835</v>
      </c>
      <c r="B86" s="15">
        <v>60.226111003</v>
      </c>
      <c r="C86" s="16">
        <f>+MIN($B$38,$B$50,$B$62,$B$74,$B$86)</f>
        <v>58.963680298</v>
      </c>
      <c r="D86" s="16">
        <f>+MAX($B$38,$B$50,$B$62,$B$74,$B$86)</f>
        <v>72.937373238999996</v>
      </c>
      <c r="E86" s="17">
        <f t="shared" si="0"/>
        <v>13.973692940999996</v>
      </c>
      <c r="G86" s="16"/>
      <c r="H86" s="17"/>
    </row>
    <row r="87" spans="1:8" x14ac:dyDescent="0.2">
      <c r="A87" s="14">
        <v>44866</v>
      </c>
      <c r="B87" s="15">
        <v>60.379557167999998</v>
      </c>
      <c r="C87" s="16">
        <f>+MIN($B$39,$B$51,$B$63,$B$75,$B$87)</f>
        <v>57.323345795999998</v>
      </c>
      <c r="D87" s="16">
        <f>+MAX($B$39,$B$51,$B$63,$B$75,$B$87)</f>
        <v>71.914466203000003</v>
      </c>
      <c r="E87" s="17">
        <f t="shared" si="0"/>
        <v>14.591120407000005</v>
      </c>
      <c r="G87" s="16"/>
      <c r="H87" s="17"/>
    </row>
    <row r="88" spans="1:8" x14ac:dyDescent="0.2">
      <c r="A88" s="14">
        <v>44896</v>
      </c>
      <c r="B88" s="15">
        <v>63.099629385</v>
      </c>
      <c r="C88" s="16">
        <f>+MIN($B$40,$B$52,$B$64,$B$76,$B$88)</f>
        <v>59.484986005000003</v>
      </c>
      <c r="D88" s="16">
        <f>+MAX($B$40,$B$52,$B$64,$B$76,$B$88)</f>
        <v>72.451055607000001</v>
      </c>
      <c r="E88" s="17">
        <f t="shared" si="0"/>
        <v>12.966069601999997</v>
      </c>
      <c r="G88" s="16"/>
      <c r="H88" s="17"/>
    </row>
    <row r="89" spans="1:8" x14ac:dyDescent="0.2">
      <c r="A89" s="14">
        <v>44927</v>
      </c>
      <c r="B89" s="15">
        <v>61.208441225999998</v>
      </c>
      <c r="C89" s="16">
        <f>+MIN($B$29,$B$41,$B$53,$B$65,$B$77)</f>
        <v>56.857080994999997</v>
      </c>
      <c r="D89" s="16">
        <f>+MAX($B$29,$B$41,$B$53,$B$65,$B$77)</f>
        <v>72.470073998999993</v>
      </c>
      <c r="E89" s="17">
        <f t="shared" si="0"/>
        <v>15.612993003999996</v>
      </c>
      <c r="G89" s="16"/>
      <c r="H89" s="17"/>
    </row>
    <row r="90" spans="1:8" x14ac:dyDescent="0.2">
      <c r="A90" s="14">
        <v>44958</v>
      </c>
      <c r="B90" s="15">
        <v>61.190643623</v>
      </c>
      <c r="C90" s="16">
        <f>+MIN($B$30,$B$42,$B$54,$B$66,$B$78)</f>
        <v>56.829870792000001</v>
      </c>
      <c r="D90" s="16">
        <f>+MAX($B$30,$B$42,$B$54,$B$66,$B$78)</f>
        <v>67.923768605000006</v>
      </c>
      <c r="E90" s="17">
        <f t="shared" si="0"/>
        <v>11.093897813000005</v>
      </c>
      <c r="G90" s="16"/>
      <c r="H90" s="17"/>
    </row>
    <row r="91" spans="1:8" x14ac:dyDescent="0.2">
      <c r="A91" s="14">
        <v>44986</v>
      </c>
      <c r="B91" s="15">
        <v>61.594449034</v>
      </c>
      <c r="C91" s="16">
        <f>+MIN($B$31,$B$43,$B$55,$B$67,$B$79)</f>
        <v>58.561698376999999</v>
      </c>
      <c r="D91" s="16">
        <f>+MAX($B$31,$B$43,$B$55,$B$67,$B$79)</f>
        <v>84.918483070999997</v>
      </c>
      <c r="E91" s="17">
        <f t="shared" si="0"/>
        <v>26.356784693999998</v>
      </c>
      <c r="G91" s="16"/>
      <c r="H91" s="17"/>
    </row>
    <row r="92" spans="1:8" x14ac:dyDescent="0.2">
      <c r="A92" s="14">
        <v>45017</v>
      </c>
      <c r="B92" s="15">
        <v>61.976077074000003</v>
      </c>
      <c r="C92" s="16">
        <f>+MIN($B$32,$B$44,$B$56,$B$68,$B$80)</f>
        <v>59.160116725000002</v>
      </c>
      <c r="D92" s="16">
        <f>+MAX($B$32,$B$44,$B$56,$B$68,$B$80)</f>
        <v>84.031956023000006</v>
      </c>
      <c r="E92" s="17">
        <f t="shared" si="0"/>
        <v>24.871839298000005</v>
      </c>
      <c r="G92" s="16"/>
      <c r="H92" s="17"/>
    </row>
    <row r="93" spans="1:8" x14ac:dyDescent="0.2">
      <c r="A93" s="14">
        <v>45047</v>
      </c>
      <c r="B93" s="15">
        <v>60.932752825999998</v>
      </c>
      <c r="C93" s="16">
        <f>+MIN($B$33,$B$45,$B$57,$B$69,$B$81)</f>
        <v>57.975640091000002</v>
      </c>
      <c r="D93" s="16">
        <f>+MAX($B$33,$B$45,$B$57,$B$69,$B$81)</f>
        <v>79.468027453999994</v>
      </c>
      <c r="E93" s="17">
        <f t="shared" ref="E93:E112" si="1">D93-C93</f>
        <v>21.492387362999992</v>
      </c>
      <c r="G93" s="16"/>
      <c r="H93" s="17"/>
    </row>
    <row r="94" spans="1:8" x14ac:dyDescent="0.2">
      <c r="A94" s="14">
        <v>45078</v>
      </c>
      <c r="B94" s="15">
        <v>61.637372235000001</v>
      </c>
      <c r="C94" s="16">
        <f>+MIN($B$34,$B$46,$B$58,$B$70,$B$82)</f>
        <v>57.926654777000003</v>
      </c>
      <c r="D94" s="16">
        <f>+MAX($B$34,$B$46,$B$58,$B$70,$B$82)</f>
        <v>76.037818497000004</v>
      </c>
      <c r="E94" s="17">
        <f t="shared" si="1"/>
        <v>18.11116372</v>
      </c>
      <c r="G94" s="16"/>
      <c r="H94" s="17"/>
    </row>
    <row r="95" spans="1:8" x14ac:dyDescent="0.2">
      <c r="A95" s="14">
        <v>45108</v>
      </c>
      <c r="B95" s="15">
        <v>60.957483813000003</v>
      </c>
      <c r="C95" s="16">
        <f>+MIN($B$35,$B$47,$B$59,$B$71,$B$83)</f>
        <v>57.723294823000003</v>
      </c>
      <c r="D95" s="16">
        <f>+MAX($B$35,$B$47,$B$59,$B$71,$B$83)</f>
        <v>76.785304260999993</v>
      </c>
      <c r="E95" s="17">
        <f t="shared" si="1"/>
        <v>19.06200943799999</v>
      </c>
      <c r="G95" s="16"/>
      <c r="H95" s="17"/>
    </row>
    <row r="96" spans="1:8" x14ac:dyDescent="0.2">
      <c r="A96" s="14">
        <v>45139</v>
      </c>
      <c r="B96" s="15">
        <v>60.583170752000001</v>
      </c>
      <c r="C96" s="16">
        <f>+MIN($B$36,$B$48,$B$60,$B$72,$B$84)</f>
        <v>58.654620233000003</v>
      </c>
      <c r="D96" s="16">
        <f>+MAX($B$36,$B$48,$B$60,$B$72,$B$84)</f>
        <v>75.203845071999993</v>
      </c>
      <c r="E96" s="17">
        <f t="shared" si="1"/>
        <v>16.54922483899999</v>
      </c>
      <c r="G96" s="16"/>
      <c r="H96" s="17"/>
    </row>
    <row r="97" spans="1:8" x14ac:dyDescent="0.2">
      <c r="A97" s="14">
        <v>45170</v>
      </c>
      <c r="B97" s="15">
        <v>60.432227054999998</v>
      </c>
      <c r="C97" s="16">
        <f>+MIN($B$37,$B$49,$B$61,$B$73,$B$85)</f>
        <v>59.36364717</v>
      </c>
      <c r="D97" s="16">
        <f>+MAX($B$37,$B$49,$B$61,$B$73,$B$85)</f>
        <v>74.224559341000003</v>
      </c>
      <c r="E97" s="17">
        <f t="shared" si="1"/>
        <v>14.860912171000003</v>
      </c>
      <c r="G97" s="16"/>
      <c r="H97" s="17"/>
    </row>
    <row r="98" spans="1:8" x14ac:dyDescent="0.2">
      <c r="A98" s="14">
        <v>45200</v>
      </c>
      <c r="B98" s="15">
        <v>60.457305878</v>
      </c>
      <c r="C98" s="16">
        <f>+MIN($B$38,$B$50,$B$62,$B$74,$B$86)</f>
        <v>58.963680298</v>
      </c>
      <c r="D98" s="16">
        <f>+MAX($B$38,$B$50,$B$62,$B$74,$B$86)</f>
        <v>72.937373238999996</v>
      </c>
      <c r="E98" s="17">
        <f t="shared" si="1"/>
        <v>13.973692940999996</v>
      </c>
      <c r="G98" s="16"/>
      <c r="H98" s="17"/>
    </row>
    <row r="99" spans="1:8" x14ac:dyDescent="0.2">
      <c r="A99" s="14">
        <v>45231</v>
      </c>
      <c r="B99" s="15">
        <v>59.941083489</v>
      </c>
      <c r="C99" s="16">
        <f>+MIN($B$39,$B$51,$B$63,$B$75,$B$87)</f>
        <v>57.323345795999998</v>
      </c>
      <c r="D99" s="16">
        <f>+MAX($B$39,$B$51,$B$63,$B$75,$B$87)</f>
        <v>71.914466203000003</v>
      </c>
      <c r="E99" s="17">
        <f t="shared" si="1"/>
        <v>14.591120407000005</v>
      </c>
      <c r="G99" s="16"/>
      <c r="H99" s="17"/>
    </row>
    <row r="100" spans="1:8" x14ac:dyDescent="0.2">
      <c r="A100" s="14">
        <v>45261</v>
      </c>
      <c r="B100" s="15">
        <v>61.938082669000003</v>
      </c>
      <c r="C100" s="16">
        <f>+MIN($B$40,$B$52,$B$64,$B$76,$B$88)</f>
        <v>59.484986005000003</v>
      </c>
      <c r="D100" s="16">
        <f>+MAX($B$40,$B$52,$B$64,$B$76,$B$88)</f>
        <v>72.451055607000001</v>
      </c>
      <c r="E100" s="17">
        <f t="shared" si="1"/>
        <v>12.966069601999997</v>
      </c>
      <c r="G100" s="16"/>
      <c r="H100" s="17"/>
    </row>
    <row r="101" spans="1:8" x14ac:dyDescent="0.2">
      <c r="A101" s="14">
        <v>45292</v>
      </c>
      <c r="B101" s="15">
        <v>60.399808035</v>
      </c>
      <c r="C101" s="16">
        <f>+MIN($B$29,$B$41,$B$53,$B$65,$B$77)</f>
        <v>56.857080994999997</v>
      </c>
      <c r="D101" s="17">
        <f>+MAX($B$29,$B$41,$B$53,$B$65,$B$77)</f>
        <v>72.470073998999993</v>
      </c>
      <c r="E101" s="17">
        <f t="shared" si="1"/>
        <v>15.612993003999996</v>
      </c>
      <c r="G101" s="16"/>
      <c r="H101" s="17"/>
    </row>
    <row r="102" spans="1:8" x14ac:dyDescent="0.2">
      <c r="A102" s="14">
        <v>45323</v>
      </c>
      <c r="B102" s="15">
        <v>60.946309214000003</v>
      </c>
      <c r="C102" s="16">
        <f>+MIN($B$30,$B$42,$B$54,$B$66,$B$78)</f>
        <v>56.829870792000001</v>
      </c>
      <c r="D102" s="17">
        <f>+MAX($B$30,$B$42,$B$54,$B$66,$B$78)</f>
        <v>67.923768605000006</v>
      </c>
      <c r="E102" s="17">
        <f t="shared" si="1"/>
        <v>11.093897813000005</v>
      </c>
      <c r="G102" s="16"/>
      <c r="H102" s="17"/>
    </row>
    <row r="103" spans="1:8" x14ac:dyDescent="0.2">
      <c r="A103" s="14">
        <v>45352</v>
      </c>
      <c r="B103" s="15">
        <v>61.909570045999999</v>
      </c>
      <c r="C103" s="16">
        <f>+MIN($B$31,$B$43,$B$55,$B$67,$B$79)</f>
        <v>58.561698376999999</v>
      </c>
      <c r="D103" s="17">
        <f>+MAX($B$31,$B$43,$B$55,$B$67,$B$79)</f>
        <v>84.918483070999997</v>
      </c>
      <c r="E103" s="17">
        <f t="shared" si="1"/>
        <v>26.356784693999998</v>
      </c>
      <c r="G103" s="16"/>
      <c r="H103" s="17"/>
    </row>
    <row r="104" spans="1:8" x14ac:dyDescent="0.2">
      <c r="A104" s="14">
        <v>45383</v>
      </c>
      <c r="B104" s="15">
        <v>62.799779139999998</v>
      </c>
      <c r="C104" s="16">
        <f>+MIN($B$32,$B$44,$B$56,$B$68,$B$80)</f>
        <v>59.160116725000002</v>
      </c>
      <c r="D104" s="17">
        <f>+MAX($B$32,$B$44,$B$56,$B$68,$B$80)</f>
        <v>84.031956023000006</v>
      </c>
      <c r="E104" s="17">
        <f t="shared" si="1"/>
        <v>24.871839298000005</v>
      </c>
      <c r="G104" s="16"/>
      <c r="H104" s="17"/>
    </row>
    <row r="105" spans="1:8" x14ac:dyDescent="0.2">
      <c r="A105" s="14">
        <v>45413</v>
      </c>
      <c r="B105" s="15">
        <v>61.958759649000001</v>
      </c>
      <c r="C105" s="16">
        <f>+MIN($B$33,$B$45,$B$57,$B$69,$B$81)</f>
        <v>57.975640091000002</v>
      </c>
      <c r="D105" s="17">
        <f>+MAX($B$33,$B$45,$B$57,$B$69,$B$81)</f>
        <v>79.468027453999994</v>
      </c>
      <c r="E105" s="17">
        <f t="shared" si="1"/>
        <v>21.492387362999992</v>
      </c>
      <c r="G105" s="16"/>
      <c r="H105" s="17"/>
    </row>
    <row r="106" spans="1:8" x14ac:dyDescent="0.2">
      <c r="A106" s="14">
        <v>45444</v>
      </c>
      <c r="B106" s="15">
        <v>61.739255278999998</v>
      </c>
      <c r="C106" s="16">
        <f>+MIN($B$34,$B$46,$B$58,$B$70,$B$82)</f>
        <v>57.926654777000003</v>
      </c>
      <c r="D106" s="17">
        <f>+MAX($B$34,$B$46,$B$58,$B$70,$B$82)</f>
        <v>76.037818497000004</v>
      </c>
      <c r="E106" s="17">
        <f t="shared" si="1"/>
        <v>18.11116372</v>
      </c>
      <c r="G106" s="16"/>
      <c r="H106" s="17"/>
    </row>
    <row r="107" spans="1:8" x14ac:dyDescent="0.2">
      <c r="A107" s="14">
        <v>45474</v>
      </c>
      <c r="B107" s="15">
        <v>61.287816812999999</v>
      </c>
      <c r="C107" s="16">
        <f>+MIN($B$35,$B$47,$B$59,$B$71,$B$83)</f>
        <v>57.723294823000003</v>
      </c>
      <c r="D107" s="17">
        <f>+MAX($B$35,$B$47,$B$59,$B$71,$B$83)</f>
        <v>76.785304260999993</v>
      </c>
      <c r="E107" s="17">
        <f t="shared" si="1"/>
        <v>19.06200943799999</v>
      </c>
      <c r="G107" s="16"/>
      <c r="H107" s="17"/>
    </row>
    <row r="108" spans="1:8" x14ac:dyDescent="0.2">
      <c r="A108" s="14">
        <v>45505</v>
      </c>
      <c r="B108" s="15">
        <v>61.836945104999998</v>
      </c>
      <c r="C108" s="16">
        <f>+MIN($B$36,$B$48,$B$60,$B$72,$B$84)</f>
        <v>58.654620233000003</v>
      </c>
      <c r="D108" s="17">
        <f>+MAX($B$36,$B$48,$B$60,$B$72,$B$84)</f>
        <v>75.203845071999993</v>
      </c>
      <c r="E108" s="17">
        <f t="shared" si="1"/>
        <v>16.54922483899999</v>
      </c>
      <c r="G108" s="16"/>
      <c r="H108" s="17"/>
    </row>
    <row r="109" spans="1:8" x14ac:dyDescent="0.2">
      <c r="A109" s="14">
        <v>45536</v>
      </c>
      <c r="B109" s="15">
        <v>61.906924488999998</v>
      </c>
      <c r="C109" s="16">
        <f>+MIN($B$37,$B$49,$B$61,$B$73,$B$85)</f>
        <v>59.36364717</v>
      </c>
      <c r="D109" s="17">
        <f>+MAX($B$37,$B$49,$B$61,$B$73,$B$85)</f>
        <v>74.224559341000003</v>
      </c>
      <c r="E109" s="17">
        <f t="shared" si="1"/>
        <v>14.860912171000003</v>
      </c>
      <c r="G109" s="16"/>
      <c r="H109" s="17"/>
    </row>
    <row r="110" spans="1:8" x14ac:dyDescent="0.2">
      <c r="A110" s="14">
        <v>45566</v>
      </c>
      <c r="B110" s="15">
        <v>62.181018717000001</v>
      </c>
      <c r="C110" s="16">
        <f>+MIN($B$38,$B$50,$B$62,$B$74,$B$86)</f>
        <v>58.963680298</v>
      </c>
      <c r="D110" s="17">
        <f>+MAX($B$38,$B$50,$B$62,$B$74,$B$86)</f>
        <v>72.937373238999996</v>
      </c>
      <c r="E110" s="17">
        <f t="shared" si="1"/>
        <v>13.973692940999996</v>
      </c>
      <c r="G110" s="16"/>
      <c r="H110" s="17"/>
    </row>
    <row r="111" spans="1:8" x14ac:dyDescent="0.2">
      <c r="A111" s="14">
        <v>45597</v>
      </c>
      <c r="B111" s="15">
        <v>61.564654943000001</v>
      </c>
      <c r="C111" s="16">
        <f>+MIN($B$39,$B$51,$B$63,$B$75,$B$87)</f>
        <v>57.323345795999998</v>
      </c>
      <c r="D111" s="17">
        <f>+MAX($B$39,$B$51,$B$63,$B$75,$B$87)</f>
        <v>71.914466203000003</v>
      </c>
      <c r="E111" s="17">
        <f t="shared" si="1"/>
        <v>14.591120407000005</v>
      </c>
      <c r="G111" s="16"/>
      <c r="H111" s="17"/>
    </row>
    <row r="112" spans="1:8" x14ac:dyDescent="0.2">
      <c r="A112" s="18">
        <v>45627</v>
      </c>
      <c r="B112" s="19">
        <v>63.561654124</v>
      </c>
      <c r="C112" s="20">
        <f>+MIN($B$40,$B$52,$B$64,$B$76,$B$88)</f>
        <v>59.484986005000003</v>
      </c>
      <c r="D112" s="21">
        <f>+MAX($B$40,$B$52,$B$64,$B$76,$B$88)</f>
        <v>72.451055607000001</v>
      </c>
      <c r="E112" s="21">
        <f t="shared" si="1"/>
        <v>12.966069601999997</v>
      </c>
      <c r="G112" s="16"/>
      <c r="H112" s="17"/>
    </row>
    <row r="113" spans="1:2" x14ac:dyDescent="0.2">
      <c r="A113" s="22" t="s">
        <v>11</v>
      </c>
    </row>
    <row r="114" spans="1:2" x14ac:dyDescent="0.2">
      <c r="A114" s="23" t="s">
        <v>12</v>
      </c>
    </row>
    <row r="115" spans="1:2" x14ac:dyDescent="0.2">
      <c r="A115" s="24" t="s">
        <v>13</v>
      </c>
    </row>
    <row r="116" spans="1:2" x14ac:dyDescent="0.2">
      <c r="A116" s="25"/>
      <c r="B116" s="12" t="s">
        <v>14</v>
      </c>
    </row>
    <row r="117" spans="1:2" x14ac:dyDescent="0.2">
      <c r="A117" s="26">
        <v>68</v>
      </c>
      <c r="B117" s="1">
        <v>0</v>
      </c>
    </row>
    <row r="118" spans="1:2" x14ac:dyDescent="0.2">
      <c r="A118" s="17">
        <v>68</v>
      </c>
      <c r="B118" s="1">
        <v>1</v>
      </c>
    </row>
    <row r="122" spans="1:2" x14ac:dyDescent="0.2">
      <c r="B122" s="1" t="s">
        <v>15</v>
      </c>
    </row>
  </sheetData>
  <mergeCells count="2">
    <mergeCell ref="B25:E26"/>
    <mergeCell ref="C27:E27"/>
  </mergeCells>
  <pageMargins left="0.75" right="0.75" top="1" bottom="1" header="0.5" footer="0.5"/>
  <pageSetup scale="3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</vt:lpstr>
      <vt:lpstr>'9'!Print_Area</vt:lpstr>
    </vt:vector>
  </TitlesOfParts>
  <Company>U.S. Energy Information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Burdette, Dann (CONTR)</dc:creator>
  <cp:lastModifiedBy>Burdette, Dann (CONTR)</cp:lastModifiedBy>
  <dcterms:created xsi:type="dcterms:W3CDTF">2023-09-11T21:50:46Z</dcterms:created>
  <dcterms:modified xsi:type="dcterms:W3CDTF">2023-09-11T21:51:26Z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{90159384-86DA-400B-8543-706CC2BC4997}</vt:lpwstr>
  </property>
</Properties>
</file>