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plication Support\NBN LOLO\APP DB REORG\"/>
    </mc:Choice>
  </mc:AlternateContent>
  <xr:revisionPtr revIDLastSave="0" documentId="13_ncr:1_{E8E8E938-C074-4D3C-AA69-7419B4E9EE57}" xr6:coauthVersionLast="36" xr6:coauthVersionMax="36" xr10:uidLastSave="{00000000-0000-0000-0000-000000000000}"/>
  <bookViews>
    <workbookView xWindow="0" yWindow="0" windowWidth="23040" windowHeight="9570" tabRatio="661" activeTab="2" xr2:uid="{00000000-000D-0000-FFFF-FFFF00000000}"/>
  </bookViews>
  <sheets>
    <sheet name="ControlParmeters" sheetId="12" r:id="rId1"/>
    <sheet name="contact_info" sheetId="2" state="hidden" r:id="rId2"/>
    <sheet name="Change#" sheetId="1" r:id="rId3"/>
    <sheet name="App Performance BenchMark" sheetId="13" state="hidden" r:id="rId4"/>
    <sheet name="ChangeArtifacts Summary" sheetId="30" state="hidden" r:id="rId5"/>
    <sheet name="O. PrechangeActivity" sheetId="41" state="hidden" r:id="rId6"/>
    <sheet name=" A.1.NonStdNamedConstrains" sheetId="28" state="hidden" r:id="rId7"/>
    <sheet name="A.2.Appln Tbl Constraint Status" sheetId="34" state="hidden" r:id="rId8"/>
    <sheet name="A.3.Appln Schema Object Status" sheetId="29" state="hidden" r:id="rId9"/>
    <sheet name="B.1.AH Table Partitions" sheetId="24" state="hidden" r:id="rId10"/>
    <sheet name="B.2.Appln TablConstraint Status" sheetId="35" state="hidden" r:id="rId11"/>
    <sheet name="B.3.Appln Schema Object Status" sheetId="32" state="hidden" r:id="rId12"/>
    <sheet name="B.4.AH Table SQL Perfrm Metrics" sheetId="40" state="hidden" r:id="rId13"/>
    <sheet name="C.1.Tablespace Usage Report" sheetId="15" state="hidden" r:id="rId14"/>
    <sheet name="C.2.ApSchema Object Size Report" sheetId="21" state="hidden" r:id="rId15"/>
    <sheet name="C.3. ApplnSchema Object Status " sheetId="17" state="hidden" r:id="rId16"/>
    <sheet name="C.4.Appln.Table Constrai Status" sheetId="37" state="hidden" r:id="rId17"/>
    <sheet name="C.5.PM Bench Mark Report" sheetId="22" state="hidden" r:id="rId18"/>
    <sheet name="D.1.LOB Content Table" sheetId="27" state="hidden" r:id="rId19"/>
    <sheet name="D.2. ApplnSchema Object Status" sheetId="39" state="hidden" r:id="rId20"/>
    <sheet name="D.3.Appln.Table Constrai Status" sheetId="38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C32" i="1" l="1"/>
  <c r="W11" i="38" l="1"/>
  <c r="S12" i="38" s="1"/>
  <c r="S11" i="38"/>
  <c r="W11" i="34"/>
  <c r="S11" i="34"/>
  <c r="P13" i="29"/>
  <c r="L13" i="29"/>
  <c r="W11" i="37"/>
  <c r="S11" i="37"/>
  <c r="L13" i="39"/>
  <c r="P13" i="39"/>
  <c r="L13" i="17"/>
  <c r="P13" i="17"/>
  <c r="D240" i="21"/>
  <c r="D241" i="21"/>
  <c r="G235" i="21"/>
  <c r="D235" i="21"/>
  <c r="D236" i="21" s="1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K7" i="15"/>
  <c r="N7" i="15" s="1"/>
  <c r="K8" i="15"/>
  <c r="N8" i="15" s="1"/>
  <c r="K9" i="15"/>
  <c r="N9" i="15" s="1"/>
  <c r="K10" i="15"/>
  <c r="N10" i="15" s="1"/>
  <c r="K11" i="15"/>
  <c r="N11" i="15" s="1"/>
  <c r="K12" i="15"/>
  <c r="N12" i="15" s="1"/>
  <c r="K13" i="15"/>
  <c r="N13" i="15" s="1"/>
  <c r="K14" i="15"/>
  <c r="N14" i="15" s="1"/>
  <c r="K15" i="15"/>
  <c r="N15" i="15" s="1"/>
  <c r="K16" i="15"/>
  <c r="N16" i="15" s="1"/>
  <c r="K17" i="15"/>
  <c r="N17" i="15" s="1"/>
  <c r="K18" i="15"/>
  <c r="N18" i="15" s="1"/>
  <c r="K19" i="15"/>
  <c r="N19" i="15" s="1"/>
  <c r="K20" i="15"/>
  <c r="N20" i="15" s="1"/>
  <c r="K21" i="15"/>
  <c r="N21" i="15" s="1"/>
  <c r="K22" i="15"/>
  <c r="N22" i="15" s="1"/>
  <c r="K23" i="15"/>
  <c r="N23" i="15" s="1"/>
  <c r="K24" i="15"/>
  <c r="N24" i="15" s="1"/>
  <c r="K25" i="15"/>
  <c r="N25" i="15" s="1"/>
  <c r="K26" i="15"/>
  <c r="N26" i="15" s="1"/>
  <c r="K27" i="15"/>
  <c r="N27" i="15" s="1"/>
  <c r="K28" i="15"/>
  <c r="N28" i="15" s="1"/>
  <c r="L6" i="15"/>
  <c r="K6" i="15"/>
  <c r="N6" i="15" s="1"/>
  <c r="P13" i="32"/>
  <c r="L13" i="32"/>
  <c r="S12" i="35"/>
  <c r="S11" i="35"/>
  <c r="W11" i="35"/>
  <c r="L14" i="39" l="1"/>
  <c r="L14" i="32"/>
  <c r="D242" i="21"/>
  <c r="H7" i="28"/>
  <c r="F7" i="15" l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6" i="15"/>
  <c r="E7" i="15"/>
  <c r="G7" i="15" s="1"/>
  <c r="E8" i="15"/>
  <c r="G8" i="15" s="1"/>
  <c r="E9" i="15"/>
  <c r="G9" i="15" s="1"/>
  <c r="E10" i="15"/>
  <c r="G10" i="15" s="1"/>
  <c r="E11" i="15"/>
  <c r="G11" i="15" s="1"/>
  <c r="E12" i="15"/>
  <c r="G12" i="15" s="1"/>
  <c r="E13" i="15"/>
  <c r="G13" i="15" s="1"/>
  <c r="E14" i="15"/>
  <c r="G14" i="15" s="1"/>
  <c r="E15" i="15"/>
  <c r="G15" i="15" s="1"/>
  <c r="E16" i="15"/>
  <c r="G16" i="15" s="1"/>
  <c r="E17" i="15"/>
  <c r="G17" i="15" s="1"/>
  <c r="E18" i="15"/>
  <c r="G18" i="15" s="1"/>
  <c r="E19" i="15"/>
  <c r="G19" i="15" s="1"/>
  <c r="E20" i="15"/>
  <c r="G20" i="15" s="1"/>
  <c r="E21" i="15"/>
  <c r="G21" i="15" s="1"/>
  <c r="E22" i="15"/>
  <c r="G22" i="15" s="1"/>
  <c r="E23" i="15"/>
  <c r="G23" i="15" s="1"/>
  <c r="E24" i="15"/>
  <c r="G24" i="15" s="1"/>
  <c r="E25" i="15"/>
  <c r="G25" i="15" s="1"/>
  <c r="E26" i="15"/>
  <c r="G26" i="15" s="1"/>
  <c r="E27" i="15"/>
  <c r="G27" i="15" s="1"/>
  <c r="E28" i="15"/>
  <c r="G28" i="15" s="1"/>
  <c r="E6" i="15"/>
  <c r="G6" i="15" s="1"/>
  <c r="C32" i="15" l="1"/>
  <c r="D29" i="15"/>
  <c r="E29" i="15"/>
  <c r="H29" i="15"/>
  <c r="I29" i="15"/>
  <c r="J29" i="15"/>
  <c r="K29" i="15"/>
  <c r="C29" i="15"/>
  <c r="S2" i="1"/>
  <c r="D9" i="1" l="1"/>
  <c r="E9" i="1" s="1"/>
  <c r="D11" i="1"/>
  <c r="E11" i="1" s="1"/>
  <c r="D6" i="1"/>
  <c r="E6" i="1" s="1"/>
  <c r="D5" i="1"/>
  <c r="E5" i="1" s="1"/>
  <c r="D4" i="1"/>
  <c r="D12" i="1" l="1"/>
  <c r="E12" i="1" s="1"/>
  <c r="D13" i="1" s="1"/>
  <c r="D7" i="1"/>
  <c r="E7" i="1" s="1"/>
  <c r="D8" i="1" l="1"/>
  <c r="E8" i="1" s="1"/>
  <c r="E13" i="1" l="1"/>
  <c r="D14" i="1" s="1"/>
  <c r="E14" i="1" s="1"/>
  <c r="D15" i="1" s="1"/>
  <c r="E15" i="1" s="1"/>
  <c r="D17" i="1" s="1"/>
  <c r="E17" i="1" s="1"/>
  <c r="D18" i="1" s="1"/>
  <c r="E18" i="1" s="1"/>
  <c r="D19" i="1" s="1"/>
  <c r="E19" i="1" s="1"/>
  <c r="D21" i="1" s="1"/>
  <c r="E21" i="1" l="1"/>
  <c r="D22" i="1"/>
  <c r="E22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Vaikunda Moni</author>
  </authors>
  <commentList>
    <comment ref="S12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Vaikunda Moni:</t>
        </r>
        <r>
          <rPr>
            <sz val="8"/>
            <color indexed="81"/>
            <rFont val="Tahoma"/>
            <family val="2"/>
          </rPr>
          <t xml:space="preserve">
After Rename , total count increased by two due to existannce of OLD table with two constraints</t>
        </r>
      </text>
    </comment>
  </commentList>
</comments>
</file>

<file path=xl/sharedStrings.xml><?xml version="1.0" encoding="utf-8"?>
<sst xmlns="http://schemas.openxmlformats.org/spreadsheetml/2006/main" count="13381" uniqueCount="915">
  <si>
    <t>Task #</t>
  </si>
  <si>
    <t>Resource</t>
  </si>
  <si>
    <t>Remarks</t>
  </si>
  <si>
    <t>Description</t>
  </si>
  <si>
    <t xml:space="preserve">AppDBA </t>
  </si>
  <si>
    <t>Backout</t>
  </si>
  <si>
    <t xml:space="preserve">Pre-Change </t>
  </si>
  <si>
    <t xml:space="preserve">Post Change </t>
  </si>
  <si>
    <t>Task Name</t>
  </si>
  <si>
    <t>Actual      Duration
hh:mm</t>
  </si>
  <si>
    <r>
      <t xml:space="preserve">Planned Duration
</t>
    </r>
    <r>
      <rPr>
        <b/>
        <sz val="10"/>
        <color indexed="36"/>
        <rFont val="Times New Roman"/>
        <family val="1"/>
      </rPr>
      <t>hh:mm</t>
    </r>
  </si>
  <si>
    <t>iTAM Group</t>
  </si>
  <si>
    <t>Application</t>
  </si>
  <si>
    <t>Change Date</t>
  </si>
  <si>
    <t>Change Number</t>
  </si>
  <si>
    <t>Host Name</t>
  </si>
  <si>
    <t>Database Name</t>
  </si>
  <si>
    <t>Environment</t>
  </si>
  <si>
    <t>Run1</t>
  </si>
  <si>
    <t>Run2</t>
  </si>
  <si>
    <t>Run3</t>
  </si>
  <si>
    <t>SQL*Net roundtrips to/from client</t>
  </si>
  <si>
    <t>Before Change</t>
  </si>
  <si>
    <t>After Change</t>
  </si>
  <si>
    <t>Recursive Calls</t>
  </si>
  <si>
    <t>`</t>
  </si>
  <si>
    <t>DB Block Gets</t>
  </si>
  <si>
    <t>Consistent Gets</t>
  </si>
  <si>
    <t>Redo Size</t>
  </si>
  <si>
    <t>Bytes Received Via SQL*Net from client</t>
  </si>
  <si>
    <t>Sorts (disk)</t>
  </si>
  <si>
    <t>Execution Cost</t>
  </si>
  <si>
    <t>PM_Query_1.sql</t>
  </si>
  <si>
    <t>PM_Query_2.sql</t>
  </si>
  <si>
    <t>PM_Query_3.sql</t>
  </si>
  <si>
    <t>PM_Query_4.sql</t>
  </si>
  <si>
    <t>PM_Query_5.sql</t>
  </si>
  <si>
    <t>PM_Query_6.sql</t>
  </si>
  <si>
    <t>PM_Query_7.sql</t>
  </si>
  <si>
    <t>PM_Query_8.sql</t>
  </si>
  <si>
    <t>PM_Query_9.sql</t>
  </si>
  <si>
    <t>PM_Query_10.sql</t>
  </si>
  <si>
    <t>SQL Id</t>
  </si>
  <si>
    <t>Tablespace Name</t>
  </si>
  <si>
    <t>Total (MB)</t>
  </si>
  <si>
    <t>Used (MB)</t>
  </si>
  <si>
    <t>Free (MB)</t>
  </si>
  <si>
    <t>%Used</t>
  </si>
  <si>
    <t>%Free</t>
  </si>
  <si>
    <t>GB</t>
  </si>
  <si>
    <t>SPACE USAGE  BEFORE THE CHANGE</t>
  </si>
  <si>
    <t>SPACE USAGE  AFTER THE CHANGE</t>
  </si>
  <si>
    <t xml:space="preserve"> bytes sent via SQL*Net to client</t>
  </si>
  <si>
    <t>Change Desc</t>
  </si>
  <si>
    <t>Total</t>
  </si>
  <si>
    <t>SEGMENT_NAME</t>
  </si>
  <si>
    <t>SEGMENT_TYPE</t>
  </si>
  <si>
    <t>OBJECT_TYPE</t>
  </si>
  <si>
    <t>OBJECT_NAME</t>
  </si>
  <si>
    <t>STATUS</t>
  </si>
  <si>
    <t>NO OBJS</t>
  </si>
  <si>
    <t>PM_Query_11.sql</t>
  </si>
  <si>
    <t>Sorts (memory)</t>
  </si>
  <si>
    <t>Rows Processed</t>
  </si>
  <si>
    <t>Elapsed Time</t>
  </si>
  <si>
    <t>Physical reads</t>
  </si>
  <si>
    <t>P     e     r     f     o     r     m     a     n     c     e                B     e     n     c     h                M     a     r     k                S     t     a     t     i     s     t     i     c     s</t>
  </si>
  <si>
    <t>PM_Query_12.sql</t>
  </si>
  <si>
    <t>Logical (Tablespace) Reclaimed Space</t>
  </si>
  <si>
    <t>SIZE_MB</t>
  </si>
  <si>
    <t xml:space="preserve"> </t>
  </si>
  <si>
    <t>Logical Reclaimed Space</t>
  </si>
  <si>
    <t>Space Utilization After  Re-org and Before Shrinking the Data Files</t>
  </si>
  <si>
    <t>Check Validity of all  Indexes &amp; Status of all objects
If any of the index is found to be INVALID or UNUSABLE, it needs to be rebuilt with the alter index &lt;index_name&gt; rebuild tablespace &lt;tablespace_name&gt; nologging</t>
  </si>
  <si>
    <t>Change  Implementation</t>
  </si>
  <si>
    <t>Extract the metadata for tables &amp; indexes  for contingency purposes</t>
  </si>
  <si>
    <t>AVG</t>
  </si>
  <si>
    <t>00:00:00.17</t>
  </si>
  <si>
    <t>00:00:00.00</t>
  </si>
  <si>
    <t>00:00:40.03</t>
  </si>
  <si>
    <t>00:00:00.03</t>
  </si>
  <si>
    <t>00:00:00.02</t>
  </si>
  <si>
    <t>00:01:35.25</t>
  </si>
  <si>
    <t>00:00:00.01</t>
  </si>
  <si>
    <t>00:00:00.12</t>
  </si>
  <si>
    <t>00:00:21.09</t>
  </si>
  <si>
    <t>00:00:52.77</t>
  </si>
  <si>
    <t>00:00:00.11</t>
  </si>
  <si>
    <t>00:00:15.81</t>
  </si>
  <si>
    <t>00:00:47.03</t>
  </si>
  <si>
    <t>NBNLOLO</t>
  </si>
  <si>
    <t xml:space="preserve">
If doesn't have access, request access to security group with application approval
</t>
  </si>
  <si>
    <t>Check indexes are valid or not, if invalid rebuild.
     SQL&gt; select object_name,object_type, status from user_objects;
     SQL&gt;select index_name , status from user_indexes where status &lt;&gt;'VALID'</t>
  </si>
  <si>
    <t>PVT</t>
  </si>
  <si>
    <t>Schema Object Status</t>
  </si>
  <si>
    <t>LOLO_DATA_A01</t>
  </si>
  <si>
    <t>LOLO_DATA_UL03</t>
  </si>
  <si>
    <t>LOLO_IDX_A01</t>
  </si>
  <si>
    <t>LOLO_IDX_UL01</t>
  </si>
  <si>
    <t>SYSAUX</t>
  </si>
  <si>
    <t>SYSTEM</t>
  </si>
  <si>
    <t>TEMP</t>
  </si>
  <si>
    <t>DATABASE_LINK</t>
  </si>
  <si>
    <t>LOLO</t>
  </si>
  <si>
    <t>VALID</t>
  </si>
  <si>
    <t>CAT</t>
  </si>
  <si>
    <t>MYLOLOCAT</t>
  </si>
  <si>
    <t>FUNCTION</t>
  </si>
  <si>
    <t>GET_ORDER_NO</t>
  </si>
  <si>
    <t>GET_FNN</t>
  </si>
  <si>
    <t>SQUIRREL_GET_ERROR_OFFSET</t>
  </si>
  <si>
    <t>FN_APP_DATE</t>
  </si>
  <si>
    <t>GET_APP_REV_ID</t>
  </si>
  <si>
    <t>INDEX</t>
  </si>
  <si>
    <t>XPKACTIVITY</t>
  </si>
  <si>
    <t>XPKACTIVITY_HISTORY</t>
  </si>
  <si>
    <t>REQUEST_REV_IDX</t>
  </si>
  <si>
    <t>ACTIVITY_ID_IDX</t>
  </si>
  <si>
    <t>FK_ASSH_REQ_01</t>
  </si>
  <si>
    <t>FK_ASSH_USERS_01</t>
  </si>
  <si>
    <t>FK_ASSH_WQ_01</t>
  </si>
  <si>
    <t>PK_ASSH</t>
  </si>
  <si>
    <t>XPKATTRIBUTE</t>
  </si>
  <si>
    <t>PK_ASTATE</t>
  </si>
  <si>
    <t>BPM_USER_PK</t>
  </si>
  <si>
    <t>PLAN_PK</t>
  </si>
  <si>
    <t>BUNDLE_PRODUCT_CLASS_PK</t>
  </si>
  <si>
    <t>PK_CREQ</t>
  </si>
  <si>
    <t>FK_CRIT_REQ_01</t>
  </si>
  <si>
    <t>PK_CRIT</t>
  </si>
  <si>
    <t>XPKCRD</t>
  </si>
  <si>
    <t>XPKCUSTOMER_COURTESY_TITLE</t>
  </si>
  <si>
    <t>XPKCUSTOMER_TYPE</t>
  </si>
  <si>
    <t>XPKEAST_ADDRESS_TYPE</t>
  </si>
  <si>
    <t>XPKEAST_AXIS_ADDRESS_TYPE</t>
  </si>
  <si>
    <t>XPKEAST_AXIS_STREET_TYPE</t>
  </si>
  <si>
    <t>XPKEAST_AXIS_STREET_TYPE_SUFFI</t>
  </si>
  <si>
    <t>PK_EAST_SUB_ADDRESS_TYPE</t>
  </si>
  <si>
    <t>XPKENTRY_MEDIUM</t>
  </si>
  <si>
    <t>FK_EQUIP_ETYP_01</t>
  </si>
  <si>
    <t>FK_EQUIP_RITM_01</t>
  </si>
  <si>
    <t>PK_EQUIP</t>
  </si>
  <si>
    <t>PK_ETYP</t>
  </si>
  <si>
    <t>ERROR_MAPPING_PK</t>
  </si>
  <si>
    <t>FNN_RELOCATION_RESPONSE_PK</t>
  </si>
  <si>
    <t>FNN_VALIDATION_RESPONSE_PK</t>
  </si>
  <si>
    <t>XPKFULLYCONFIGUREDSQRESPONSE</t>
  </si>
  <si>
    <t>XPKFWOM_TIME_SLOT</t>
  </si>
  <si>
    <t>GENERAL_REFERENCE_PK</t>
  </si>
  <si>
    <t>REASON_CODE_PK</t>
  </si>
  <si>
    <t>MESSAGE_ID_PK</t>
  </si>
  <si>
    <t>XPKMOP_ORDER</t>
  </si>
  <si>
    <t>XPKMOP_ORDER_ITEM_NOTIFICATION</t>
  </si>
  <si>
    <t>XPKMOP_STATUS</t>
  </si>
  <si>
    <t>XPKNOTES</t>
  </si>
  <si>
    <t>OFFERING_PK</t>
  </si>
  <si>
    <t>XPKOFFERING_ATTRIBUTE</t>
  </si>
  <si>
    <t>PK_OOTY</t>
  </si>
  <si>
    <t>PK_OT</t>
  </si>
  <si>
    <t>PK_PCMS_CODE</t>
  </si>
  <si>
    <t>POP_RULE_ACTION_PK</t>
  </si>
  <si>
    <t>POP_RULE_BINDING_PK</t>
  </si>
  <si>
    <t>POP_RULE_CONDITION_PK</t>
  </si>
  <si>
    <t>XPKPOSTCODE_LOCALITY</t>
  </si>
  <si>
    <t>PRODUCT_CLASS_PK</t>
  </si>
  <si>
    <t>PK_PROG</t>
  </si>
  <si>
    <t>NK_FNN</t>
  </si>
  <si>
    <t>PK_PSER</t>
  </si>
  <si>
    <t>FK_QA_WG_01</t>
  </si>
  <si>
    <t>FK_QA_WQ_01</t>
  </si>
  <si>
    <t>PK_QA</t>
  </si>
  <si>
    <t>PK_QC</t>
  </si>
  <si>
    <t>XPKREASON</t>
  </si>
  <si>
    <t>REQUEST_PK</t>
  </si>
  <si>
    <t>ECS_USER</t>
  </si>
  <si>
    <t>SP_INDEX</t>
  </si>
  <si>
    <t>ASSIGNED_USER_IDX</t>
  </si>
  <si>
    <t>REQ_STATUS_IDX</t>
  </si>
  <si>
    <t>XPKREQUEST_ITEM</t>
  </si>
  <si>
    <t>REQ_ITEM_STATUS_IDX</t>
  </si>
  <si>
    <t>PK_RIS</t>
  </si>
  <si>
    <t>PK_RISH</t>
  </si>
  <si>
    <t>REQ_ITEM_HISTORY_IDX</t>
  </si>
  <si>
    <t>REQUEST_SPCONTACT_PK</t>
  </si>
  <si>
    <t>PK_RS</t>
  </si>
  <si>
    <t>REQ_STATUS_DESC_IDX</t>
  </si>
  <si>
    <t>PK_RSH</t>
  </si>
  <si>
    <t>REQ_STATUS_CODE_IDX</t>
  </si>
  <si>
    <t>REQ_ID_IDX</t>
  </si>
  <si>
    <t>REQ_REVISION_IDX</t>
  </si>
  <si>
    <t>RULEACTION_PK</t>
  </si>
  <si>
    <t>RULECONDITION_PK</t>
  </si>
  <si>
    <t>RULEFLITER_UK1</t>
  </si>
  <si>
    <t>XPKSDDB_ATTRIBUTE</t>
  </si>
  <si>
    <t>SELECTED_PRODUCT_PK</t>
  </si>
  <si>
    <t>SERVICEABILITYRESPONSE_PK</t>
  </si>
  <si>
    <t>SERVICE_IDENTIFIER_PK</t>
  </si>
  <si>
    <t>SERVICE_OFFERING_PK</t>
  </si>
  <si>
    <t>SERVICE_PROVIDER_PK</t>
  </si>
  <si>
    <t>XPKSERVICE_STATUS</t>
  </si>
  <si>
    <t>SERVICE_STATUS_HISTORY_PK</t>
  </si>
  <si>
    <t>PK_CIDN</t>
  </si>
  <si>
    <t>PK_SPC</t>
  </si>
  <si>
    <t>PK_SPG</t>
  </si>
  <si>
    <t>UK_SPG_01</t>
  </si>
  <si>
    <t>SPOFFERINGASSOC_PK</t>
  </si>
  <si>
    <t>PK_SN</t>
  </si>
  <si>
    <t>XPKSP_SP_GROUP</t>
  </si>
  <si>
    <t>PK_SPWTA</t>
  </si>
  <si>
    <t>XPKTARIFF</t>
  </si>
  <si>
    <t>TIME_SLOT_PK</t>
  </si>
  <si>
    <t>TPSQL_IDX</t>
  </si>
  <si>
    <t>USER_PK</t>
  </si>
  <si>
    <t>ECS_USER_IDX</t>
  </si>
  <si>
    <t>WORKQUEUE_DECISION_PK</t>
  </si>
  <si>
    <t>FK_WG_WG_01</t>
  </si>
  <si>
    <t>PK_WG</t>
  </si>
  <si>
    <t>PK_WQ</t>
  </si>
  <si>
    <t>WORK_TYPE_PK</t>
  </si>
  <si>
    <t>WORK_TYPE_ALLOWED_OFFERING_PK</t>
  </si>
  <si>
    <t>PK_WTCAT</t>
  </si>
  <si>
    <t>XPKWORK_TYPE_OFFERING</t>
  </si>
  <si>
    <t>LOB</t>
  </si>
  <si>
    <t>SEQUENCE</t>
  </si>
  <si>
    <t>ORDERITEM_SEQ</t>
  </si>
  <si>
    <t>ORDERITEMID_SEQ</t>
  </si>
  <si>
    <t>ORDERID_SEQ</t>
  </si>
  <si>
    <t>REQUEST_SEQ</t>
  </si>
  <si>
    <t>ORDER_SEQ</t>
  </si>
  <si>
    <t>REQUESTID_SEQ</t>
  </si>
  <si>
    <t>LOLIG_SEQUENCE</t>
  </si>
  <si>
    <t>REQUESTITEM_SEQ</t>
  </si>
  <si>
    <t>REQUESTITEMID_SEQ</t>
  </si>
  <si>
    <t>SYNONYM</t>
  </si>
  <si>
    <t>SERVICE_OFFERING_1</t>
  </si>
  <si>
    <t>SERVICE_OFFERING_SETTING_1</t>
  </si>
  <si>
    <t>WORK_TYPE_1</t>
  </si>
  <si>
    <t>REQUEST_STATUS_HISTORY_1</t>
  </si>
  <si>
    <t>REQUEST_STATUS_1</t>
  </si>
  <si>
    <t>REQUEST_ITEM_STATUS_HISTORY_1</t>
  </si>
  <si>
    <t>OFFERING_TYPE_1</t>
  </si>
  <si>
    <t>OFFERING_OFFERING_TYPE_1</t>
  </si>
  <si>
    <t>OFFERING_ATTRIBUTE_1</t>
  </si>
  <si>
    <t>AUST_STATE_1</t>
  </si>
  <si>
    <t>WORK_TYPE_CATEGORY_1</t>
  </si>
  <si>
    <t>ATTRIBUTE_1</t>
  </si>
  <si>
    <t>ATTRIBUTE_VALUE_1</t>
  </si>
  <si>
    <t>TABLE</t>
  </si>
  <si>
    <t>POSTCODE_LOCALITY</t>
  </si>
  <si>
    <t>PRODUCT_CLASS</t>
  </si>
  <si>
    <t>PRODUCT_CLASS_OFFERING</t>
  </si>
  <si>
    <t>PROGRAMMING</t>
  </si>
  <si>
    <t>PSTS_SERVICE</t>
  </si>
  <si>
    <t>QUEUE_ASSIGNMENT</t>
  </si>
  <si>
    <t>QUEUE_CRITERIA</t>
  </si>
  <si>
    <t>REASON</t>
  </si>
  <si>
    <t>REQUEST</t>
  </si>
  <si>
    <t>REQUEST_ITEM</t>
  </si>
  <si>
    <t>REQUEST_ITEM_STATUS</t>
  </si>
  <si>
    <t>REQUEST_ITEM_STATUS_HISTORY</t>
  </si>
  <si>
    <t>REQUEST_SPCONTACT</t>
  </si>
  <si>
    <t>REQUEST_STATUS</t>
  </si>
  <si>
    <t>REQUEST_STATUS_HISTORY</t>
  </si>
  <si>
    <t>RULEACTION</t>
  </si>
  <si>
    <t>RULECONDITION</t>
  </si>
  <si>
    <t>RULEFLITER</t>
  </si>
  <si>
    <t>SDDB_ATTRIBUTE</t>
  </si>
  <si>
    <t>SELECTED_PRODUCT</t>
  </si>
  <si>
    <t>SERVICE</t>
  </si>
  <si>
    <t>SERVICEABILITY_RESPONSE</t>
  </si>
  <si>
    <t>SERVICE_AREA_ASSOCIATION</t>
  </si>
  <si>
    <t>SERVICE_IDENTIFIER</t>
  </si>
  <si>
    <t>SERVICE_NK_NUMBER_INVENTORY</t>
  </si>
  <si>
    <t>SERVICE_OFFERING</t>
  </si>
  <si>
    <t>SERVICE_OFFERING_SETTING</t>
  </si>
  <si>
    <t>SERVICE_PROVIDER</t>
  </si>
  <si>
    <t>SERVICE_STATUS</t>
  </si>
  <si>
    <t>SERVICE_STATUS_HISTORY</t>
  </si>
  <si>
    <t>SP_BUNDLE</t>
  </si>
  <si>
    <t>SP_CIDN</t>
  </si>
  <si>
    <t>SP_CONTACT</t>
  </si>
  <si>
    <t>SP_GROUP</t>
  </si>
  <si>
    <t>SP_OFFERING</t>
  </si>
  <si>
    <t>SP_OFFERING_ASSOCIATION</t>
  </si>
  <si>
    <t>SP_SHORT_NAME</t>
  </si>
  <si>
    <t>SP_SP_GROUP</t>
  </si>
  <si>
    <t>SP_WORK_TYPE_AUTH</t>
  </si>
  <si>
    <t>SQ_MAPPING</t>
  </si>
  <si>
    <t>SYS_TEMP_FBT</t>
  </si>
  <si>
    <t>TARIFF</t>
  </si>
  <si>
    <t>TBL_AUDIT_LOLIG</t>
  </si>
  <si>
    <t>TIME_SLOT</t>
  </si>
  <si>
    <t>TOAD_PLAN_SQL</t>
  </si>
  <si>
    <t>TOAD_PLAN_TABLE</t>
  </si>
  <si>
    <t>T_ERROR_CODE_MAST</t>
  </si>
  <si>
    <t>USERS</t>
  </si>
  <si>
    <t>WORKQUEUE_DECISION</t>
  </si>
  <si>
    <t>WORK_GROUP</t>
  </si>
  <si>
    <t>WORK_QUEUE</t>
  </si>
  <si>
    <t>WORK_TYPE</t>
  </si>
  <si>
    <t>WORK_TYPE_ALLOWED_OFFERING</t>
  </si>
  <si>
    <t>WORK_TYPE_CATEGORY</t>
  </si>
  <si>
    <t>WORK_TYPE_OFFERING</t>
  </si>
  <si>
    <t>ACTIVITY</t>
  </si>
  <si>
    <t>ACTIVITY_HISTORY</t>
  </si>
  <si>
    <t>ADDRESS</t>
  </si>
  <si>
    <t>APPOINTMENT</t>
  </si>
  <si>
    <t>ASSIGNMENT_HISTORY</t>
  </si>
  <si>
    <t>ATTRIBUTE</t>
  </si>
  <si>
    <t>ATTRIBUTE_VALUE</t>
  </si>
  <si>
    <t>AUST_STATE</t>
  </si>
  <si>
    <t>BPM_USERS</t>
  </si>
  <si>
    <t>BUNDLE</t>
  </si>
  <si>
    <t>BUNDLE_NETWORK_TYPE</t>
  </si>
  <si>
    <t>BUNDLE_PRODUCT_CLASS</t>
  </si>
  <si>
    <t>CCA</t>
  </si>
  <si>
    <t>CHAINED_ROWS</t>
  </si>
  <si>
    <t>CHANGE_REQUEST</t>
  </si>
  <si>
    <t>CHANNEL</t>
  </si>
  <si>
    <t>CHARACTERISTIC</t>
  </si>
  <si>
    <t>CHARAC_ASSOCIATION</t>
  </si>
  <si>
    <t>CHARAC_PARAMETER</t>
  </si>
  <si>
    <t>CHARAC_PARAM_ASSOCIATION</t>
  </si>
  <si>
    <t>CHARAC_PARAM_VALUE</t>
  </si>
  <si>
    <t>COMPLEX_REQUEST_ITEM</t>
  </si>
  <si>
    <t>CRD</t>
  </si>
  <si>
    <t>CUSTOMER</t>
  </si>
  <si>
    <t>CUSTOMER_COURTESY_TITLE</t>
  </si>
  <si>
    <t>CUSTOMER_TYPE</t>
  </si>
  <si>
    <t>DIRECTORY_DETAILS</t>
  </si>
  <si>
    <t>EAST_ADDRESS_TYPE</t>
  </si>
  <si>
    <t>EAST_AXIS_ADDRESS_TYPE</t>
  </si>
  <si>
    <t>EAST_AXIS_STREET_TYPE</t>
  </si>
  <si>
    <t>EAST_AXIS_STREET_TYPE_SUFFIX</t>
  </si>
  <si>
    <t>EAST_SUB_ADDRESS_TYPE</t>
  </si>
  <si>
    <t>ENTRY_MEDIUM</t>
  </si>
  <si>
    <t>EQUIPMENT</t>
  </si>
  <si>
    <t>EQUIPMENT_TYPE</t>
  </si>
  <si>
    <t>ERROR_MAPPING</t>
  </si>
  <si>
    <t>FNN_RELOCATION_RESPONSE</t>
  </si>
  <si>
    <t>FNN_VALIDATION_RESPONSE</t>
  </si>
  <si>
    <t>FULLY_CONFIG_SQ_RESPONSE</t>
  </si>
  <si>
    <t>FWOM_TIME_SLOT</t>
  </si>
  <si>
    <t>GENERAL_REFERENCE</t>
  </si>
  <si>
    <t>INSTANT_HOTLINE</t>
  </si>
  <si>
    <t>LOLO_FWOM_REASON_MAP</t>
  </si>
  <si>
    <t>LOLO_MSQ_ATT_MAP</t>
  </si>
  <si>
    <t>LOLO_MSQ_SRV_MAP</t>
  </si>
  <si>
    <t>MESSAGE</t>
  </si>
  <si>
    <t>MOP_ORDER</t>
  </si>
  <si>
    <t>MOP_ORDER_ITEM</t>
  </si>
  <si>
    <t>MOP_ORDER_ITEM_NOTIFICATION</t>
  </si>
  <si>
    <t>MOP_SERVICE_INVENTORY</t>
  </si>
  <si>
    <t>MOP_STATUS</t>
  </si>
  <si>
    <t>NOTES</t>
  </si>
  <si>
    <t>OFFERING</t>
  </si>
  <si>
    <t>OFFERING_ATTRIBUTE</t>
  </si>
  <si>
    <t>OFFERING_BUNDLE_ASSOCIATION</t>
  </si>
  <si>
    <t>OFFERING_CATEGORY</t>
  </si>
  <si>
    <t>OFFERING_OFFERING_TYPE</t>
  </si>
  <si>
    <t>OFFERING_TYPE</t>
  </si>
  <si>
    <t>PCMS_CODE</t>
  </si>
  <si>
    <t>POP_LOCK</t>
  </si>
  <si>
    <t>POP_RULE_ACTION</t>
  </si>
  <si>
    <t>POP_RULE_BINDING</t>
  </si>
  <si>
    <t>POP_RULE_CONDITION</t>
  </si>
  <si>
    <t>PORT_CHURN_INFO</t>
  </si>
  <si>
    <t>VIEW</t>
  </si>
  <si>
    <t>PCMS_CODE_OFFERING_VIEW</t>
  </si>
  <si>
    <t>LOBINDEX</t>
  </si>
  <si>
    <t>LOBSEGMENT</t>
  </si>
  <si>
    <t>LXDB0164/65</t>
  </si>
  <si>
    <t>LO1P</t>
  </si>
  <si>
    <t>PROD</t>
  </si>
  <si>
    <t>Gather schema statistics for NBNLOLO schema.</t>
  </si>
  <si>
    <t>IBMDSS</t>
  </si>
  <si>
    <t>Ensure  all application tablespaces have enough spare space for performing the database maintenance. 
Estimate TEMP &amp; UNDO tablespace requirement  
If there is no enough space, add a task to IBMDSS to add space to the respective tablespaces.
SQL&gt;select a.tablespace_name,mxsize, free, free-mxsize required from (  select tablespace_name , max(bytes)/1024/1024 mxsize from dba_segments a where owner='NBNLOLO'  group by tablespace_name ) a ,
(select tablespace_name , max(bytes)/1024/1024 free from dba_free_space group by tablespace_name ) b
where a.tablespace_name=b.tablespace_name(+)</t>
  </si>
  <si>
    <t xml:space="preserve">Ensure sudo access to server  to access oracle binaries sqlplus , exp
1.  credentials to login the server 
2.  read &amp; write privilages on  application area 
3. Execute privilages on oralce binaries like sqlplus, exp on host 
</t>
  </si>
  <si>
    <t>Application Sutdown</t>
  </si>
  <si>
    <t>AppSupport</t>
  </si>
  <si>
    <t>Bring down application components</t>
  </si>
  <si>
    <t>Collect Pre-Change Application Artifacts</t>
  </si>
  <si>
    <t>Fix On Fail</t>
  </si>
  <si>
    <t>Application PVT</t>
  </si>
  <si>
    <t>Application Startup</t>
  </si>
  <si>
    <t>Bring up application components</t>
  </si>
  <si>
    <t>DB PVT</t>
  </si>
  <si>
    <t>PVT for Database health check</t>
  </si>
  <si>
    <t xml:space="preserve">Extract Metadata for Index and tables using tools like toad/sqldev </t>
  </si>
  <si>
    <t>Start (Time)  hh:mm AEST</t>
  </si>
  <si>
    <r>
      <t xml:space="preserve">End (Time)  </t>
    </r>
    <r>
      <rPr>
        <b/>
        <sz val="10"/>
        <color indexed="36"/>
        <rFont val="Times New Roman"/>
        <family val="1"/>
      </rPr>
      <t>hh:mm AEST</t>
    </r>
  </si>
  <si>
    <t>Pre Change Artifacts (Apps)
Collect Pre-Change Application Artifacts</t>
  </si>
  <si>
    <t>Post Change Artifacts (DB)
1. Collect  NBNLOLO Schema segment size.
2.  Gather information about TableSpace Usage  
3. Individual object status and summary</t>
  </si>
  <si>
    <t>Pre Change Artifacts (DB)
1. Collect  NBNLOLO Schema segment size 
2.  Gather information about TableSpace Usage 
3. Individual object status and summary</t>
  </si>
  <si>
    <t>1. PVT
2. Post  Change Artifacts (Apps)</t>
  </si>
  <si>
    <t>Application PVT &amp; Collect Post-Change Application Artifacts</t>
  </si>
  <si>
    <t>Creating Partitions into ACTIVITY_HISTORY  Table</t>
  </si>
  <si>
    <t>A</t>
  </si>
  <si>
    <t>B</t>
  </si>
  <si>
    <t>SQL ID</t>
  </si>
  <si>
    <t>SQL Text</t>
  </si>
  <si>
    <t>Before Partition</t>
  </si>
  <si>
    <t>After partition</t>
  </si>
  <si>
    <t>Before Reorg</t>
  </si>
  <si>
    <t>After Reorg</t>
  </si>
  <si>
    <t>Application SQL Performacne Bench Mark</t>
  </si>
  <si>
    <t>Execution Timings</t>
  </si>
  <si>
    <t>SQL_1</t>
  </si>
  <si>
    <t>SQL_2</t>
  </si>
  <si>
    <t>SQL_3</t>
  </si>
  <si>
    <t>SQL_4</t>
  </si>
  <si>
    <t>SQL_5</t>
  </si>
  <si>
    <t>SQL_6</t>
  </si>
  <si>
    <t>SQL_7</t>
  </si>
  <si>
    <t>SQL_8</t>
  </si>
  <si>
    <t>SQL_9</t>
  </si>
  <si>
    <t>SQL_10</t>
  </si>
  <si>
    <t xml:space="preserve">select * from Request_Status_History where request_Status_History_Id in (select max(request_Sta
tus_History_Id ) from Request_Status_History 
 where request_Id ='951638' )
</t>
  </si>
  <si>
    <t>AUDIT1</t>
  </si>
  <si>
    <t>GENUSER</t>
  </si>
  <si>
    <t>LOLO_DATA_LOB</t>
  </si>
  <si>
    <t>LOLO_DATA_UL01</t>
  </si>
  <si>
    <t>LOLO_DATA_UL02</t>
  </si>
  <si>
    <t>LOLO_DATA_UL04</t>
  </si>
  <si>
    <t>LOLO_DATA_UM01</t>
  </si>
  <si>
    <t>LOLO_IDX_UL02</t>
  </si>
  <si>
    <t>LOLO_IDX_UL03</t>
  </si>
  <si>
    <t>LOLO_IDX_UM01</t>
  </si>
  <si>
    <t>LOLO_IDX_UM02</t>
  </si>
  <si>
    <t>LOLO_PLR_DATA</t>
  </si>
  <si>
    <t>LOLO_PLR_IDX</t>
  </si>
  <si>
    <t>TOOLS</t>
  </si>
  <si>
    <t>UNDOTS1</t>
  </si>
  <si>
    <t>UNDOTS2</t>
  </si>
  <si>
    <t>AH_UPDATED_DATE_IDX</t>
  </si>
  <si>
    <t>APPOINTMENT_REQREVNID_IDX</t>
  </si>
  <si>
    <t>CRD_APPMT_REVNID_IDX</t>
  </si>
  <si>
    <t>CREATED_DATE_IDX</t>
  </si>
  <si>
    <t>FNN_VALDN_RESP_REVID_IDX</t>
  </si>
  <si>
    <t>REQUEST_ID_PK</t>
  </si>
  <si>
    <t>REQUEST_ITEM_REVISION_ID_IDX</t>
  </si>
  <si>
    <t>REQUEST_REVISDTSTAMP_IDX</t>
  </si>
  <si>
    <t>REQUEST_REVISION_ID_AH_IDX</t>
  </si>
  <si>
    <t>REQUEST_REVISION_ID_IDX</t>
  </si>
  <si>
    <t>REVISION_IDX</t>
  </si>
  <si>
    <t>SP_VIEWABLE_FLAG_IDX</t>
  </si>
  <si>
    <t>SYS_C0031561</t>
  </si>
  <si>
    <t>SYS_C0031565</t>
  </si>
  <si>
    <t>SYS_C0031567</t>
  </si>
  <si>
    <t>SYS_C0031569</t>
  </si>
  <si>
    <t>SYS_C0031571</t>
  </si>
  <si>
    <t>SYS_C0031579</t>
  </si>
  <si>
    <t>SYS_C0031615</t>
  </si>
  <si>
    <t>SYS_C0031617</t>
  </si>
  <si>
    <t>SYS_C0031639</t>
  </si>
  <si>
    <t>SYS_C0031694</t>
  </si>
  <si>
    <t>SYS_C0038738</t>
  </si>
  <si>
    <t>SYS_IL0000062608C00004$$</t>
  </si>
  <si>
    <t>SYS_IL0000062611C00006$$</t>
  </si>
  <si>
    <t>SYS_LOB0000062608C00004$$</t>
  </si>
  <si>
    <t>SYS_LOB0000062611C00006$$</t>
  </si>
  <si>
    <t>AMEND_LOCK</t>
  </si>
  <si>
    <t>SYS_C0031611</t>
  </si>
  <si>
    <t>SYS_IL0000062649C00036$$</t>
  </si>
  <si>
    <t>SYS_LOB0000062649C00036$$</t>
  </si>
  <si>
    <t>Schema Object Size Report</t>
  </si>
  <si>
    <t xml:space="preserve">SELECT fnn_validation_response_id, fnn_status, service_status, ERROR_CODE,
       error_description, request_item_revision_id
  FROM fnn_validation_response
WHERE request_item_revision_id in (select request_item_revision_id from request_item where request_revision_id in 
(select request_revision_id from request where request_id in 
(select request_id from request_status_history where request_status_code='RQC')
))
</t>
  </si>
  <si>
    <t xml:space="preserve">select  /*+ index (req ECS_USER) */ count(*) from request req where
req.ecs_user_id ='E1810628869S92'
and req.request_revision_id in
(select request_revision_id  from Request_Status_History
    where  status_timestamp in  (select max(status_timestamp)
                                from Request_Status_History rsh
                                where req.request_revision_id = rsh.request_revision_id )
and request_status_code='RQC'
);
</t>
  </si>
  <si>
    <t>CONSTRAINT_TYPE</t>
  </si>
  <si>
    <t>CONSTRAINT_NAME</t>
  </si>
  <si>
    <t>CK</t>
  </si>
  <si>
    <t>CC_ASTATE_CODE</t>
  </si>
  <si>
    <t>ENABLED</t>
  </si>
  <si>
    <t>CC_EQUIP_01</t>
  </si>
  <si>
    <t>CC_EQUIP_02</t>
  </si>
  <si>
    <t>CC_SN_01</t>
  </si>
  <si>
    <t>CC_WQ_01</t>
  </si>
  <si>
    <t>CC_WQ_02</t>
  </si>
  <si>
    <t>CC_WTCAT_01</t>
  </si>
  <si>
    <t>CC_WTCAT_02</t>
  </si>
  <si>
    <t>POP_RULE_ACTION_ACTION_CHK</t>
  </si>
  <si>
    <t>POP_RULE_CONDN_RULE_CONDN_CHK</t>
  </si>
  <si>
    <t>POP_RULE_CONDN_VALUE_TYPE_CHK</t>
  </si>
  <si>
    <t>SYS_C0031655</t>
  </si>
  <si>
    <t>SYS_C0031656</t>
  </si>
  <si>
    <t>SYS_C0032034</t>
  </si>
  <si>
    <t>SYS_C0032036</t>
  </si>
  <si>
    <t>SYS_C0032037</t>
  </si>
  <si>
    <t>FK</t>
  </si>
  <si>
    <t>CHARACTERISTIC_FK</t>
  </si>
  <si>
    <t>CHARACTERISTIC_FK_01</t>
  </si>
  <si>
    <t>CHARAC_ASSOC_ID_FK</t>
  </si>
  <si>
    <t>CHARAC_PARAM_ASSOC_ID_FK</t>
  </si>
  <si>
    <t>CHARAC_PARAM_ID_FK</t>
  </si>
  <si>
    <t>FK_CREQ_REAS_01</t>
  </si>
  <si>
    <t>DISABLED</t>
  </si>
  <si>
    <t>FK_QA_WORK_QUEUE_1</t>
  </si>
  <si>
    <t>FK_REQ_RSTAT_01</t>
  </si>
  <si>
    <t>FK_REQ_WQ</t>
  </si>
  <si>
    <t>FK_RITM_RIS_01</t>
  </si>
  <si>
    <t>FK_USERS_WG_01</t>
  </si>
  <si>
    <t>FNN_REL_RSP_REQSTITAM_FK</t>
  </si>
  <si>
    <t>FNN_VLD_RSP_REQSTITAM_FK</t>
  </si>
  <si>
    <t>LOLO_MSQ_ATT_ATTRIBUTE_FK</t>
  </si>
  <si>
    <t>OFFERING_PCMS_CODE_FK</t>
  </si>
  <si>
    <t>OFFERTYPE_OFFERING_OT_FK</t>
  </si>
  <si>
    <t>OFFER_ATTT_FK</t>
  </si>
  <si>
    <t>PARENT_MESSAGE_ID_FK</t>
  </si>
  <si>
    <t>PARENT_SERV_OFF_FK</t>
  </si>
  <si>
    <t>PCO_OFFID_FK</t>
  </si>
  <si>
    <t>PCO_PRDID_FK</t>
  </si>
  <si>
    <t>POSTCODE_LOCALITY_FK</t>
  </si>
  <si>
    <t>REASON_CODE_FK</t>
  </si>
  <si>
    <t>REQUESTITAM_WORKTYPE_FK</t>
  </si>
  <si>
    <t>RI_STATUSHIST_RI_STATUS_FK</t>
  </si>
  <si>
    <t>RQSTITAM_BUNDLE_FK</t>
  </si>
  <si>
    <t>RQSTITEM_REASON_CODE_FK</t>
  </si>
  <si>
    <t>RQST_RQSTITEM_FK</t>
  </si>
  <si>
    <t>RQST_STATUS_STATUSHIST_FK</t>
  </si>
  <si>
    <t>R_49</t>
  </si>
  <si>
    <t>R_53</t>
  </si>
  <si>
    <t>SERVSTATUS_SERVSTATUS_HIST_FK</t>
  </si>
  <si>
    <t>SPOFFERINGASSOC_ATT_FK</t>
  </si>
  <si>
    <t>SP_CONACT_ID_FK</t>
  </si>
  <si>
    <t>SRGROUP_SP_GROUP_FK</t>
  </si>
  <si>
    <t>USER_SPD_FK</t>
  </si>
  <si>
    <t>WORKTYPE_CAT_WORKTYPE_FK</t>
  </si>
  <si>
    <t>WORKTYPE_SP_WORKTYPE_AUTH</t>
  </si>
  <si>
    <t>WTAO_OFFID_FK</t>
  </si>
  <si>
    <t>WTAO_WTID_FK</t>
  </si>
  <si>
    <t>PK</t>
  </si>
  <si>
    <t>XPKEAST_SUB_ADDRESS_TYPE</t>
  </si>
  <si>
    <t>UK</t>
  </si>
  <si>
    <t xml:space="preserve">Before Rename </t>
  </si>
  <si>
    <t>After  Rename</t>
  </si>
  <si>
    <t>Schema Object Status Summary</t>
  </si>
  <si>
    <t>Application Object Constraint Summary</t>
  </si>
  <si>
    <t>No.Cons</t>
  </si>
  <si>
    <t>Before Rename</t>
  </si>
  <si>
    <t>After Rename</t>
  </si>
  <si>
    <t>CK - Check</t>
  </si>
  <si>
    <t>FK - Reference</t>
  </si>
  <si>
    <t>PK - Primary Key</t>
  </si>
  <si>
    <t>UK - Unique Key</t>
  </si>
  <si>
    <t>DDL</t>
  </si>
  <si>
    <t xml:space="preserve">
CREATE TABLE  ACTIVITY_HISTORY
(
  ACTIVITY_ID               NUMBER(10),
  ACTIVITY_HISTORY_ID       NUMBER(10),
  STATUS                    VARCHAR2(15 BYTE),
  NOTES                     VARCHAR2(4000 BYTE),
  CREATED_DATE              TIMESTAMP(6),
  REVIEW_DATE               DATE,
  REASON_CODE               VARCHAR2(5 BYTE),
  ECS_USER_ID               VARCHAR2(50 BYTE),
  REQUEST_ITEM_REVISION_ID  NUMBER(10),
  REQUEST_REVISION_ID       NUMBER(10),
  SERVICE_REVISION_ID       NUMBER(10),
  REVIEW_ECS_USER_ID        VARCHAR2(50 BYTE),
  REJECT_REASON_CODE        VARCHAR2(5 BYTE),
  NOTIFICATION_FLAG         VARCHAR2(1 BYTE),
  UPDATED_DATE              DATE,
  DESCRIPTION               VARCHAR2(100 BYTE),
  SP_VIEWABLE_FLAG          VARCHAR2(1 BYTE),
  NOTES1                    VARCHAR2(4000 BYTE)
)
TABLESPACE LOLO_DATA_UL03
PCTUSED    0
PCTFREE    10
INITRANS   1
MAXTRANS   255
STORAGE    (
            INITIAL          64M
            NEXT             64M
            MINEXTENTS       1
            MAXEXTENTS       UNLIMITED
            PCTINCREASE      0
           )
LOGGING
PARTITION BY RANGE (CREATED_DATE)
(  
  PARTITION ACTIVITY_HISTORY_201314_WK1 VALUES LESS THAN (TIMESTAMP' 2013-07-07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ACTIVITY_HISTORY_201314_WK2 VALUES LESS THAN (TIMESTAMP' 2013-07-14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ACTIVITY_HISTORY_201314_WK3 VALUES LESS THAN (TIMESTAMP' 2013-07-21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ACTIVITY_HISTORY_201314_WK4 VALUES LESS THAN (TIMESTAMP' 2013-07-28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ACTIVITY_HISTORY_201314_WK5 VALUES LESS THAN (TIMESTAMP' 2013-08-04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ACTIVITY_HISTORY_201314_WK6 VALUES LESS THAN (TIMESTAMP' 2013-08-11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ACTIVITY_HISTORY_201314_WK7 VALUES LESS THAN (TIMESTAMP' 2013-08-18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ACTIVITY_HISTORY_201314_WK8 VALUES LESS THAN (TIMESTAMP' 2013-08-25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ACTIVITY_HISTORY_201314_WK9 VALUES LESS THAN (TIMESTAMP' 2013-09-01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ACTIVITY_HISTORY_201314_WK10 VALUES LESS THAN (TIMESTAMP' 2013-09-08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ACTIVITY_HISTORY_201314_WK11 VALUES LESS THAN (TIMESTAMP' 2013-09-15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ACTIVITY_HISTORY_201314_WK12 VALUES LESS THAN (TIMESTAMP' 2013-09-22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ACTIVITY_HISTORY_201314_WK13 VALUES LESS THAN (TIMESTAMP' 2013-09-29 00:00:00')
    LOGGING
    NOCOMPRESS
    TABLESPACE LOLO_DATA_UL03
    PCTFREE    10
    INITRANS   1
    MAXTRANS   255
    STORAGE    (
                INITIAL          64M
                NEXT             64M
                MINEXTENTS       1
                MAXEXTENTS       UNLIMITED
                BUFFER_POOL      DEFAULT
               ),  
  PARTITION ACTIVITY_HISTORY_201314_WK14 VALUES LESS THAN (TIMESTAMP' 2013-10-06 00:00:00')
    LOGGING
    NOCOMPRESS
    TABLESPACE LOLO_DATA_UL03
    PCTFREE    10
    INITRANS   1
    MAXTR</t>
  </si>
  <si>
    <t>CREATE TABLE NBNLOLO.ACTIVITY_HISTORY
(
  ACTIVITY_ID               NUMBER(10),
  ACTIVITY_HISTORY_ID       NUMBER(10),
  STATUS                    VARCHAR2(15 BYTE),
  NOTES                     VARCHAR2(4000 BYTE),
  CREATED_DATE              TIMESTAMP(6),
  REVIEW_DATE               DATE,
  REASON_CODE               VARCHAR2(5 BYTE),
  ECS_USER_ID               VARCHAR2(50 BYTE),
  REQUEST_ITEM_REVISION_ID  NUMBER(10),
  REQUEST_REVISION_ID       NUMBER(10),
  SERVICE_REVISION_ID       NUMBER(10),
  REVIEW_ECS_USER_ID        VARCHAR2(50 BYTE),
  REJECT_REASON_CODE        VARCHAR2(5 BYTE),
  NOTIFICATION_FLAG         VARCHAR2(1 BYTE),
  UPDATED_DATE              DATE,
  DESCRIPTION               VARCHAR2(100 BYTE),
  SP_VIEWABLE_FLAG          VARCHAR2(1 BYTE),
  NOTES1                    VARCHAR2(4000 BYTE)
)
TABLESPACE LOLO_DATA_UL03
PCTUSED    0
PCTFREE    10
INITRANS   1
MAXTRANS   255
STORAGE    (
            INITIAL          64M
            NEXT             64M
            MINEXTENTS       1
            MAXEXTENTS       UNLIMITED
            PCTINCREASE      0
            BUFFER_POOL      DEFAULT
           )
LOGGING 
NOCOMPRESS 
NOCACHE
NOPARALLEL
MONITORING;</t>
  </si>
  <si>
    <t>INDEXES</t>
  </si>
  <si>
    <t>ACTIVITY_HISTORY_PK</t>
  </si>
  <si>
    <t>CONSTRAINTS</t>
  </si>
  <si>
    <t>ROWCOUNT</t>
  </si>
  <si>
    <t>PARENT TABLE</t>
  </si>
  <si>
    <t>CHILD TABLE</t>
  </si>
  <si>
    <t>Nill</t>
  </si>
  <si>
    <t>ACTIVITY_HISTORY_201314_WK1            </t>
  </si>
  <si>
    <t>ACTIVITY_HISTORY_201314_WK2            </t>
  </si>
  <si>
    <t>ACTIVITY_HISTORY_201314_WK3            </t>
  </si>
  <si>
    <t>ACTIVITY_HISTORY_201314_WK4            </t>
  </si>
  <si>
    <t>ACTIVITY_HISTORY_201314_WK5            </t>
  </si>
  <si>
    <t>ACTIVITY_HISTORY_201314_WK6            </t>
  </si>
  <si>
    <t>ACTIVITY_HISTORY_201314_WK7            </t>
  </si>
  <si>
    <t>ACTIVITY_HISTORY_201314_WK8            </t>
  </si>
  <si>
    <t>ACTIVITY_HISTORY_201314_WK9            </t>
  </si>
  <si>
    <t>ACTIVITY_HISTORY_201314_WK10          </t>
  </si>
  <si>
    <t>ACTIVITY_HISTORY_201314_WK11          </t>
  </si>
  <si>
    <t>ACTIVITY_HISTORY_201314_WK12          </t>
  </si>
  <si>
    <t>ACTIVITY_HISTORY_201314_WK13          </t>
  </si>
  <si>
    <t>ACTIVITY_HISTORY_201314_WK14          </t>
  </si>
  <si>
    <t>ACTIVITY_HISTORY_201314_WK15          </t>
  </si>
  <si>
    <t>ACTIVITY_HISTORY_201314_WK16          </t>
  </si>
  <si>
    <t>ACTIVITY_HISTORY_201314_WK17          </t>
  </si>
  <si>
    <t>ACTIVITY_HISTORY_201314_WK18          </t>
  </si>
  <si>
    <t>ACTIVITY_HISTORY_201314_WK19          </t>
  </si>
  <si>
    <t>ACTIVITY_HISTORY_201314_WK20          </t>
  </si>
  <si>
    <t>ACTIVITY_HISTORY_201314_WK21          </t>
  </si>
  <si>
    <t>ACTIVITY_HISTORY_201314_WK22          </t>
  </si>
  <si>
    <t>ACTIVITY_HISTORY_201314_WK23          </t>
  </si>
  <si>
    <t>ACTIVITY_HISTORY_201314_WK24          </t>
  </si>
  <si>
    <t>ACTIVITY_HISTORY_201314_WK25          </t>
  </si>
  <si>
    <t>ACTIVITY_HISTORY_201314_WK26          </t>
  </si>
  <si>
    <t>ACTIVITY_HISTORY_201314_WK27          </t>
  </si>
  <si>
    <t>ACTIVITY_HISTORY_201314_WK28          </t>
  </si>
  <si>
    <t>ACTIVITY_HISTORY_201314_WK29          </t>
  </si>
  <si>
    <t>ACTIVITY_HISTORY_201314_WK30          </t>
  </si>
  <si>
    <t>ACTIVITY_HISTORY_201314_WK31          </t>
  </si>
  <si>
    <t>ACTIVITY_HISTORY_201314_WK32          </t>
  </si>
  <si>
    <t>ACTIVITY_HISTORY_201314_WK33          </t>
  </si>
  <si>
    <t>ACTIVITY_HISTORY_201314_WK34          </t>
  </si>
  <si>
    <t>ACTIVITY_HISTORY_201314_WK35          </t>
  </si>
  <si>
    <t>ACTIVITY_HISTORY_201314_WK36          </t>
  </si>
  <si>
    <t>ACTIVITY_HISTORY_201314_WK37          </t>
  </si>
  <si>
    <t>ACTIVITY_HISTORY_201314_WK38          </t>
  </si>
  <si>
    <t>ACTIVITY_HISTORY_201314_WK39          </t>
  </si>
  <si>
    <t>ACTIVITY_HISTORY_201314_WK40          </t>
  </si>
  <si>
    <t>ACTIVITY_HISTORY_201314_WK41          </t>
  </si>
  <si>
    <t>ACTIVITY_HISTORY_201314_WK42          </t>
  </si>
  <si>
    <t>ACTIVITY_HISTORY_201314_WK43          </t>
  </si>
  <si>
    <t>ACTIVITY_HISTORY_201314_WK44          </t>
  </si>
  <si>
    <t>ACTIVITY_HISTORY_201314_WK45          </t>
  </si>
  <si>
    <t>ACTIVITY_HISTORY_201314_WK46          </t>
  </si>
  <si>
    <t>ACTIVITY_HISTORY_201314_WK47          </t>
  </si>
  <si>
    <t>ACTIVITY_HISTORY_201314_WK48          </t>
  </si>
  <si>
    <t>ACTIVITY_HISTORY_201314_WK49          </t>
  </si>
  <si>
    <t>ACTIVITY_HISTORY_201314_WK50          </t>
  </si>
  <si>
    <t>ACTIVITY_HISTORY_201314_WK51          </t>
  </si>
  <si>
    <t>ACTIVITY_HISTORY_201314_WK52          </t>
  </si>
  <si>
    <t>Forecasted Partiions After Change</t>
  </si>
  <si>
    <t>ACTIVITY_HISTORY TABLE BEFORE AND AFTER CHANGE</t>
  </si>
  <si>
    <t>2013-07-07:00:00:00</t>
  </si>
  <si>
    <t>2013-07-14:00:00:00</t>
  </si>
  <si>
    <t>2013-07-21:00:00:00</t>
  </si>
  <si>
    <t>2013-07-28:00:00:00</t>
  </si>
  <si>
    <t>2013-08-04:00:00:00</t>
  </si>
  <si>
    <t>2013-08-11:00:00:00</t>
  </si>
  <si>
    <t>2013-08-18:00:00:00</t>
  </si>
  <si>
    <t>2013-08-25:00:00:00</t>
  </si>
  <si>
    <t>2013-09-01:00:00:00</t>
  </si>
  <si>
    <t>2013-09-08:00:00:00</t>
  </si>
  <si>
    <t>2013-09-15:00:00:00</t>
  </si>
  <si>
    <t>2013-09-22:00:00:00</t>
  </si>
  <si>
    <t>2013-09-29:00:00:00</t>
  </si>
  <si>
    <t>2013-10-06:00:00:00</t>
  </si>
  <si>
    <t>2013-10-13:00:00:00</t>
  </si>
  <si>
    <t>2013-10-20:00:00:00</t>
  </si>
  <si>
    <t>2013-10-27:00:00:00</t>
  </si>
  <si>
    <t>2013-11-03:00:00:00</t>
  </si>
  <si>
    <t>2013-11-10:00:00:00</t>
  </si>
  <si>
    <t>2013-11-17:00:00:00</t>
  </si>
  <si>
    <t>2013-11-24:00:00:00</t>
  </si>
  <si>
    <t>2013-12-01:00:00:00</t>
  </si>
  <si>
    <t>2013-12-08:00:00:00</t>
  </si>
  <si>
    <t>2013-12-15:00:00:00</t>
  </si>
  <si>
    <t>2013-12-22:00:00:00</t>
  </si>
  <si>
    <t>2013-12-29:00:00:00</t>
  </si>
  <si>
    <t>2014-01-05:00:00:00</t>
  </si>
  <si>
    <t>2014-01-12:00:00:00</t>
  </si>
  <si>
    <t>2014-01-19:00:00:00</t>
  </si>
  <si>
    <t>2014-01-26:00:00:00</t>
  </si>
  <si>
    <t>2014-02-02:00:00:00</t>
  </si>
  <si>
    <t>2014-02-09:00:00:00</t>
  </si>
  <si>
    <t>2014-02-16:00:00:00</t>
  </si>
  <si>
    <t>2014-02-23:00:00:00</t>
  </si>
  <si>
    <t>2014-03-02:00:00:00</t>
  </si>
  <si>
    <t>2014-03-09:00:00:00</t>
  </si>
  <si>
    <t>2014-03-16:00:00:00</t>
  </si>
  <si>
    <t>2014-03-23:00:00:00</t>
  </si>
  <si>
    <t>2014-03-30:00:00:00</t>
  </si>
  <si>
    <t>2014-04-06:00:00:00</t>
  </si>
  <si>
    <t>2014-04-13:00:00:00</t>
  </si>
  <si>
    <t>2014-04-20:00:00:00</t>
  </si>
  <si>
    <t>2014-04-27:00:00:00</t>
  </si>
  <si>
    <t>2014-05-04:00:00:00</t>
  </si>
  <si>
    <t>2014-05-11:00:00:00</t>
  </si>
  <si>
    <t>2014-05-18:00:00:00</t>
  </si>
  <si>
    <t>2014-05-25:00:00:00</t>
  </si>
  <si>
    <t>2014-06-01:00:00:00</t>
  </si>
  <si>
    <t>2014-06-08:00:00:00</t>
  </si>
  <si>
    <t>2014-06-15:00:00:00</t>
  </si>
  <si>
    <t>2014-06-22:00:00:00</t>
  </si>
  <si>
    <t>2014-07-01:00:00:00</t>
  </si>
  <si>
    <t>Forecasted</t>
  </si>
  <si>
    <t>PARTITION NAME</t>
  </si>
  <si>
    <t>HIGH VALUE</t>
  </si>
  <si>
    <t>EQUIPMENT_FK</t>
  </si>
  <si>
    <t>QUEUE_ASSIGNMENT_FK</t>
  </si>
  <si>
    <t>USERS_FK</t>
  </si>
  <si>
    <t>ASSIGNMENT_HISTORY_FK</t>
  </si>
  <si>
    <t>REQUEST_FK</t>
  </si>
  <si>
    <t>ACTIVITY_HISTORY_FK</t>
  </si>
  <si>
    <t>CHANGE_REQUEST_FK</t>
  </si>
  <si>
    <t>REQUEST_ITEM_FK</t>
  </si>
  <si>
    <t>MOP_STATUS_FK</t>
  </si>
  <si>
    <t>SP_WORK_TYPE_AUTH_FK</t>
  </si>
  <si>
    <t>ASSIGNMENT_HISTORY_PK</t>
  </si>
  <si>
    <t>AUST_STATE_PK</t>
  </si>
  <si>
    <t>SP_CIDN_PK</t>
  </si>
  <si>
    <t>CHANGE_REQUEST_PK</t>
  </si>
  <si>
    <t>COMPLEX_REQUEST_ITEM_PK</t>
  </si>
  <si>
    <t>EAST_SUB_ADDRESS_TYPE_PK</t>
  </si>
  <si>
    <t>EQUIPMENT_PK</t>
  </si>
  <si>
    <t>EQUIPMENT_TYPE_PK</t>
  </si>
  <si>
    <t>OFFERING_OFFERING_TYPE_PK</t>
  </si>
  <si>
    <t>OFFERING_TYPE_PK</t>
  </si>
  <si>
    <t>PCMS_CODE_PK</t>
  </si>
  <si>
    <t>PROGRAMMING_PK</t>
  </si>
  <si>
    <t>PSTS_SERVICE_PK</t>
  </si>
  <si>
    <t>QUEUE_ASSIGNMENT_PK</t>
  </si>
  <si>
    <t>QUEUE_CRITERIA_PK</t>
  </si>
  <si>
    <t>REQUEST_ITEM_STATUS_PK</t>
  </si>
  <si>
    <t>REQUEST_ITEM_STATUS_HISTORY_PK</t>
  </si>
  <si>
    <t>REQUEST_STATUS_PK</t>
  </si>
  <si>
    <t>REQUEST_STATUS_HISTORY_PK</t>
  </si>
  <si>
    <t>SP_SHORT_NAME_PK</t>
  </si>
  <si>
    <t>SP_CONTACT_PK</t>
  </si>
  <si>
    <t>SP_GROUP_PK</t>
  </si>
  <si>
    <t>SP_WORK_TYPE_AUTH_PK</t>
  </si>
  <si>
    <t>WORK_GROUP_PK</t>
  </si>
  <si>
    <t>WORK_QUEUE_PK</t>
  </si>
  <si>
    <t>WORK_TYPE_CATEGORY_PK</t>
  </si>
  <si>
    <t>ACTIVITY_PK</t>
  </si>
  <si>
    <t>ATTRIBUTE_PK</t>
  </si>
  <si>
    <t>CUSTOMER_COURTESY_TITLE_PK</t>
  </si>
  <si>
    <t>CUSTOMER_TYPE_PK</t>
  </si>
  <si>
    <t>EAST_ADDRESS_TYPE_PK</t>
  </si>
  <si>
    <t>EAST_AXIS_ADDRESS_TYPE_PK</t>
  </si>
  <si>
    <t>EAST_AXIS_STREET_TYPE_PK</t>
  </si>
  <si>
    <t>EAST_AXIS_STREET_TYPE_SUFFIX_PK</t>
  </si>
  <si>
    <t>ENTRY_MEDIUM_PK</t>
  </si>
  <si>
    <t>FULLY_CONFIG_SQ_RESPONSE_PK</t>
  </si>
  <si>
    <t>FWOM_TIME_SLOT_PK</t>
  </si>
  <si>
    <t>MOP_ORDER_PK</t>
  </si>
  <si>
    <t>MOP_ORDER_ITEM_NOTIFICATION_PK</t>
  </si>
  <si>
    <t>MOP_STATUS_PK</t>
  </si>
  <si>
    <t>NOTES_PK</t>
  </si>
  <si>
    <t>OFFERING_ATTRIBUTE_PK</t>
  </si>
  <si>
    <t>POSTCODE_LOCALITY_PK</t>
  </si>
  <si>
    <t>REASON_PK</t>
  </si>
  <si>
    <t>REQUEST_ITEM_PK</t>
  </si>
  <si>
    <t>SDDB_ATTRIBUTE_PK</t>
  </si>
  <si>
    <t>SERVICE_STATUS_PK</t>
  </si>
  <si>
    <t>SP_SP_GROUP_PK</t>
  </si>
  <si>
    <t>TARIFF_PK</t>
  </si>
  <si>
    <t>WORK_TYPE_OFFERING_PK</t>
  </si>
  <si>
    <t>CCA_PK</t>
  </si>
  <si>
    <t>CHARACTERISTIC_PK</t>
  </si>
  <si>
    <t>CHARAC_ASSOCIATION_PK</t>
  </si>
  <si>
    <t>CHARAC_PARAMETER_PK</t>
  </si>
  <si>
    <t>CHARAC_PARAM_ASSOCIATION_PK</t>
  </si>
  <si>
    <t>DIRECTORY_DETAILS_PK</t>
  </si>
  <si>
    <t>INSTANT_HOTLINE_PK</t>
  </si>
  <si>
    <t>LOLO_MSQ_ATT_MAP_PK</t>
  </si>
  <si>
    <t>LOLO_MSQ_SRV_MAP_PK</t>
  </si>
  <si>
    <t>POP_LOCK_PK</t>
  </si>
  <si>
    <t>SERVICE_NK_NUMBER_INVENTORY_PK</t>
  </si>
  <si>
    <t>AMEND_LOCK_PK</t>
  </si>
  <si>
    <t>AUST_STATE_CK</t>
  </si>
  <si>
    <t>EQUIPMENT_CK</t>
  </si>
  <si>
    <t>POP_RULE_ACTION_CK</t>
  </si>
  <si>
    <t>POP_RULE_CONDITION_CK</t>
  </si>
  <si>
    <t>SP_SHORT_NAME_CK</t>
  </si>
  <si>
    <t>WORK_QUEUE_CK</t>
  </si>
  <si>
    <t>WORK_TYPE_CATEGORY_CK</t>
  </si>
  <si>
    <t>NONStandard/System Generated Constraints</t>
  </si>
  <si>
    <t>After  Change/Standardizing</t>
  </si>
  <si>
    <t>System Generated</t>
  </si>
  <si>
    <t>Tool Generated</t>
  </si>
  <si>
    <t>Non Standard</t>
  </si>
  <si>
    <t>Standard</t>
  </si>
  <si>
    <t>Constraints</t>
  </si>
  <si>
    <t>Summary</t>
  </si>
  <si>
    <t>CREATE TABLE NBNLOLO.MESSAGE
(
  MESSAGE_ID          NUMBER(10),
  TRANSACTION         VARCHAR2(20 BYTE),
  TARGET_APPLICATION  VARCHAR2(20 BYTE),
  CONTENT             CLOB,
  MESSAGE_TYPE        VARCHAR2(10 BYTE),
  PARENT_MESSAGE_ID   NUMBER(10),
  REQUEST_ID          NUMBER(10)
)
TABLESPACE LOLO_DATA_UL03
PCTUSED    0
PCTFREE    10
INITRANS   1
MAXTRANS   255
STORAGE    (
            INITIAL          64M
            NEXT             64M
            MINEXTENTS       1
            MAXEXTENTS       UNLIMITED
            PCTINCREASE      0
            BUFFER_POOL      DEFAULT
           )
LOGGING 
NOCOMPRESS 
LOB (CONTENT) STORE AS 
      ( TABLESPACE  LOLO_DATA_UL03 
        ENABLE      STORAGE IN ROW
        CHUNK       16384
        RETENTION
        NOCACHE
        INDEX       (
          TABLESPACE LOLO_DATA_UL03
          STORAGE    (
                      INITIAL          64M
                      NEXT             1
                      MINEXTENTS       1
                      MAXEXTENTS       UNLIMITED
                      PCTINCREASE      0
                      BUFFER_POOL      DEFAULT
                     ))
        STORAGE    (
                    INITIAL          64M
                    NEXT             64M
                    MINEXTENTS       1
                    MAXEXTENTS       UNLIMITED
                    PCTINCREASE      0
                    BUFFER_POOL      DEFAULT
                   )
      )
NOCACHE
NOPARALLEL
MONITORING;
CREATE UNIQUE INDEX NBNLOLO.MESSAGE_ID_PK ON NBNLOLO.MESSAGE
(MESSAGE_ID)
LOGGING
TABLESPACE LOLO_IDX_UL01
PCTFREE    10
INITRANS   2
MAXTRANS   255
STORAGE    (
            INITIAL          32M
            NEXT             32M
            MINEXTENTS       1
            MAXEXTENTS       UNLIMITED
            PCTINCREASE      0
            BUFFER_POOL      DEFAULT
           )
NOPARALLEL;
ALTER TABLE NBNLOLO.MESSAGE ADD (
  CONSTRAINT MESSAGE_ID_PK
 PRIMARY KEY
 (MESSAGE_ID)
    USING INDEX 
    TABLESPACE LOLO_IDX_UL01
    PCTFREE    10
    INITRANS   2
    MAXTRANS   255
    STORAGE    (
                INITIAL          32M
                NEXT             32M
                MINEXTENTS       1
                MAXEXTENTS       UNLIMITED
                PCTINCREASE      0
               ));
ALTER TABLE NBNLOLO.MESSAGE ADD (
  CONSTRAINT PARENT_MESSAGE_ID_FK 
 FOREIGN KEY (PARENT_MESSAGE_ID) 
 REFERENCES NBNLOLO.MESSAGE (MESSAGE_ID) DISABLE);</t>
  </si>
  <si>
    <t>CREATE TABLE NBNLOLO.MESSAGE
(
  MESSAGE_ID          NUMBER(10),
  TRANSACTION         VARCHAR2(20 BYTE),
  TARGET_APPLICATION  VARCHAR2(20 BYTE),
  CONTENT             CLOB,
  MESSAGE_TYPE        VARCHAR2(10 BYTE),
  PARENT_MESSAGE_ID   NUMBER(10),
  REQUEST_ID          NUMBER(10)
)
TABLESPACE LOLO_DATA_UL03
PCTUSED    0
PCTFREE    10
INITRANS   1
MAXTRANS   255
STORAGE    (
            INITIAL          64M
            NEXT             64M
            MINEXTENTS       1
            MAXEXTENTS       UNLIMITED
            PCTINCREASE      0
            BUFFER_POOL      DEFAULT
           )
LOGGING 
NOCOMPRESS 
LOB (CONTENT) STORE AS  MSG_CONTENT_CLOB_SGMNT
      ( TABLESPACE LOLO_DATA_LOB
        ENABLE      STORAGE IN ROW
        CHUNK       16384
        RETENTION
        NOCACHE
        INDEX       (
          TABLESPACE LOLO_DATA_LOB
          STORAGE    (
                      INITIAL          64M
                      NEXT             1
                      MINEXTENTS       1
                      MAXEXTENTS       UNLIMITED
                      PCTINCREASE      0
                      BUFFER_POOL      DEFAULT
                     ))
        STORAGE    (
                    INITIAL          64M
                    NEXT             64M
                    MINEXTENTS       1
                    MAXEXTENTS       UNLIMITED
                    PCTINCREASE      0
                    BUFFER_POOL      DEFAULT
                   )
      )
NOCACHE
NOPARALLEL
MONITORING;
CREATE UNIQUE INDEX NBNLOLO.MESSAGE_ID_PK ON NBNLOLO.MESSAGE
(MESSAGE_ID)
LOGGING
TABLESPACE LOLO_IDX_UL01
PCTFREE    10
INITRANS   2
MAXTRANS   255
STORAGE    (
            INITIAL          32M
            NEXT             32M
            MINEXTENTS       1
            MAXEXTENTS       UNLIMITED
            PCTINCREASE      0
            BUFFER_POOL      DEFAULT
           )
NOPARALLEL;
ALTER TABLE NBNLOLO.MESSAGE ADD (
  CONSTRAINT MESSAGE_ID_PK
 PRIMARY KEY
 (MESSAGE_ID)
    USING INDEX 
    TABLESPACE LOLO_IDX_UL01
    PCTFREE    10
    INITRANS   2
    MAXTRANS   255
    STORAGE    (
                INITIAL          32M
                NEXT             32M
                MINEXTENTS       1
                MAXEXTENTS       UNLIMITED
                PCTINCREASE      0
               ));
ALTER TABLE NBNLOLO.MESSAGE ADD (
  CONSTRAINT PARENT_MESSAGE_ID_FK 
 FOREIGN KEY (PARENT_MESSAGE_ID) 
 REFERENCES NBNLOLO.MESSAGE (MESSAGE_ID) DISABLE);</t>
  </si>
  <si>
    <t>Seff Reference</t>
  </si>
  <si>
    <t>Details</t>
  </si>
  <si>
    <t>select mop_order_notification_id, ksu_code, ksu_status, ksu_notes, ksu_sub_status, order_item_revision_id, created_timestamp from mop_order_item_notification
where created_timestamp between trunc(sysdate-1)  and trunc(sysdate);</t>
  </si>
  <si>
    <t xml:space="preserve">select notes_id, type, description, request_revision_id, request_item_revision_id, username, created_date from notes
where created_date between trunc(sysdate-1)  and trunc(sysdate);
                                                </t>
  </si>
  <si>
    <t xml:space="preserve">select change_request_id, sp_contact_name, sp_contact_nbr, change_type, reason_code, initiating_user_id, request_revision_id,
cust_req_date_time, change_notes, cust_discon_date_time, version from change_request
where cust_req_date_time between trunc(sysdate-1)  and trunc(sysdate);
</t>
  </si>
  <si>
    <t xml:space="preserve">SELECT crd_revision_id, assigned, crd_id, from_time, to_time, revision,
       request_revision_id, appmt_revision_id, crd_type
  FROM crd
WHERE appmt_revision_id = 56747187
</t>
  </si>
  <si>
    <t>select count(*) from activity_history where created_date between trunc(sysdate-1)  and trunc(sysdate);</t>
  </si>
  <si>
    <t xml:space="preserve">SELECT request_revision_id, request_id, revision, ecs_user_id, notes, cidn,
       medium_of_entry, sp_id, received_timestamp, sp_reference_no,
       active_revision, sp_contact_id, customer_name, customer_number,
       DECODE (action, '1', NULL, action) action, channel_type, attribute1,
       attribute2
  FROM request
WHERE received_timestamp 
BETWEEN '06-JUN-13 01.18.18.863000000 PM' 
AND '09-JUN-13 09.00.32.656000000 AM' and rownum&lt;=200;
</t>
  </si>
  <si>
    <t>select request_status_history_id, status_timestamp, request_status_code, request_id, request_revision_id from request_status_history
where status_timestamp between trunc(sysdate-1)  and trunc(sysdate) and rownum&lt;=500;</t>
  </si>
  <si>
    <t>Before Re-org with Partition</t>
  </si>
  <si>
    <t>Execute below sripts one by one in sql prompt to gather segment size info and Tablesapce Usage info in the sql prompt
   SQL&gt; select segment_name, bytes/1024/1024 from dba_segments where owner='NBNLOLO';
   SQL&gt;  
SELECT  tablespace_name, TotalSize,  TotalSize-Free Used, Free Available, ROUND((TotalSize-Free
FROM
  (
  SELECT df.tablespace_name,
         ROUND(SUM(df.bytes)/1024/1024,3)  TotalSize,
         ROUND(sum(nvl(f.bytes,0))/1024/1024,3) Free
  from   (select tablespace_name,sum(bytes) bytes from dba_data_files group by tablespace_name 
         (select tablespace_name, sum(bytes) bytes from dba_free_space  group by tablespace_name ) 
  where   df.tablespace_name=f.tablespace_name(+)
  group by df.tablespace_name )
union
(
 SELECT a.tablespace_name,
        ROUND(SUM (nvl(a.BYTES,0)) / (1024 * 1024),3)  TotalSize,
  ROUND(SUM (nvl(b.bytes_cached,0)) / (1024 * 1024),3) used,
 ROUND(SUM (nvl(a.BYTES,0)) / (1024 * 1024),3) -  ROUND(SUM (b.bytes_cached) / (1024 * 1024),3)
        ROUND((SUM (nvl(b.bytes_cached,0)) / SUM (a.BYTES) * 100),2 ) "Used%"
  FROM (select tablespace_name, sum(bytes) bytes from dba_temp_files group by tablespace_name )
        (select tablespace_name, sum(bytes_cached) bytes_cached from v$temp_extent_pool group by  t
  where a.tablespace_name=b.tablespace_name(+)
  group by a.tablespace_name
 )
SQL&gt; select object_name,object_type,status from user_objects order by object_name,object_type;
SQL &gt; select  object_name, object_type from user_objects where status &lt;&gt;'VALID' order by  object_name;
SQL&gt; select object_name,object_type,status,count(*) from user_objects group by object_name,object_type,status  order by object_name,object_type,status;
SQL &gt; select  object_type , count(*) from user_objects where status &lt;&gt;'VALID' group by object_type ;
SQL&gt;select (case when constraint_type='P' then 'PK'
when  constraint_type='C' then 'CK' 
when  constraint_type='R' then 'FK' 
when  constraint_type='U' then 'UK' end ) constraint_type, status, count(*)
from user_constraints group by constraint_type, status order by 1,2;</t>
  </si>
  <si>
    <t>C</t>
  </si>
  <si>
    <t>Application Schema (NBNLOLO) Database Object ReOrg</t>
  </si>
  <si>
    <t>D</t>
  </si>
  <si>
    <t>CRQ000001635634 - PRE AND POST CHANGE ARTIFACTS SUMAMRY REPORT</t>
  </si>
  <si>
    <t>Task</t>
  </si>
  <si>
    <t>Tablespace Usage Report</t>
  </si>
  <si>
    <t xml:space="preserve">Application Query Performance Metrics </t>
  </si>
  <si>
    <t>Disabled Constraints</t>
  </si>
  <si>
    <t>Application Object Constraint Status Details</t>
  </si>
  <si>
    <t>NonStandard Named Constraints</t>
  </si>
  <si>
    <t>Note :  After completion of task A, all constraints are named with standared names without oracle system generated names</t>
  </si>
  <si>
    <t>Application Schema Object Status</t>
  </si>
  <si>
    <t>Application Schema Object Status Summary</t>
  </si>
  <si>
    <t>Application Table Constraint Status</t>
  </si>
  <si>
    <t>Application Table Constraint Status Details</t>
  </si>
  <si>
    <t>Activity History Table Partitions</t>
  </si>
  <si>
    <t>Rename System Generated Constraints and   Constraints with Non Standared Names</t>
  </si>
  <si>
    <t>LOB Content Tables</t>
  </si>
  <si>
    <t>Artifacts /Remarks</t>
  </si>
  <si>
    <t xml:space="preserve">SELECT  DISTINCT AH.REJECT_REASON_CODE,S.REVISION,R.CUSTOMER_NAME,R.PROJECT_ID,
       R.RECEIVED_TIMESTAMP,R.CHANNEL_TYPE,R.REQUEST_ID,
       R.REQUEST_REVISION_ID,R.SP_REFERENCE_NO,RI.REQUEST_ITEM_REVISION_ID,
       CASE WHEN ( AH.STATUS='REJECTED' OR UPPER(AH.DESCRIPTION) ='REJECT' ) 
            THEN AH.UPDATED_DATE ELSE AH.CREATED_DATE END AS "UPDATED_DATE",RI.WORK_TYPE_ID 
      FROM ACTIVITY_HISTORY AH,
           REQUEST_ITEM RI,
           REQUEST R,SERVICE S
      WHERE (( AH.STATUS = 'REJECTED' OR UPPER(AH.DESCRIPTION) = 'REJECT' ) OR AH.NOTES LIKE '%Rejected%') 
      AND    AH.SP_VIEWABLE_FLAG = 'Y' 
      AND   (    (AH.CREATED_DATE BETWEEN TO_DATE('05/10/13 00:00:00','dd/mm/yy hh24:mi:ss')  and TO_DATE('05/10/13 23:59:59','dd/mm/yy hh24:mi:ss') ) 
            ) 
      AND 
           (      (AH.REQUEST_ITEM_REVISION_ID = RI.REQUEST_ITEM_REVISION_ID)  OR (AH.REQUEST_REVISION_ID = R.REQUEST_REVISION_ID)       
             ) 
      AND RI.REQUEST_REVISION_ID = R.REQUEST_REVISION_ID AND R.SP_ID = 95 
      AND RI.REQUEST_ITEM_REVISION_ID = S.REQUEST_ITEM_REVISION_ID
</t>
  </si>
  <si>
    <t>SQL_AH1</t>
  </si>
  <si>
    <t xml:space="preserve">SELECT  DISTINCT AH.REJECT_REASON_CODE,S.REVISION,R.CUSTOMER_NAME,R.PROJECT_ID,
       R.RECEIVED_TIMESTAMP,R.CHANNEL_TYPE,R.REQUEST_ID,
       R.REQUEST_REVISION_ID,R.SP_REFERENCE_NO,RI.REQUEST_ITEM_REVISION_ID,
       CASE WHEN ( AH.STATUS='REJECTED' OR UPPER(AH.DESCRIPTION) ='REJECT' ) 
            THEN AH.UPDATED_DATE ELSE AH.CREATED_DATE END AS "UPDATED_DATE",RI.WORK_TYPE_ID 
      FROM ACTIVITY_HISTORY AH,
           REQUEST_ITEM RI,
           REQUEST R,SERVICE S
      WHERE (( AH.STATUS = 'REJECTED' OR UPPER(AH.DESCRIPTION) = 'REJECT' ) OR AH.NOTES LIKE '%Rejected%') 
      AND    AH.SP_VIEWABLE_FLAG = 'Y' 
      AND   (    (AH.CREATED_DATE BETWEEN TO_DATE('28/11/13 00:00:00','dd/mm/yy hh24:mi:ss')  and TO_DATE('28/11/13 23:59:59','dd/mm/yy hh24:mi:ss') ) 
            ) 
      AND 
           (      (AH.REQUEST_ITEM_REVISION_ID = RI.REQUEST_ITEM_REVISION_ID)  OR (AH.REQUEST_REVISION_ID = R.REQUEST_REVISION_ID)       
             ) 
      AND RI.REQUEST_REVISION_ID = R.REQUEST_REVISION_ID AND R.SP_ID = 95 
      AND RI.REQUEST_ITEM_REVISION_ID = S.REQUEST_ITEM_REVISION_ID
</t>
  </si>
  <si>
    <t>SQL_AH2</t>
  </si>
  <si>
    <t xml:space="preserve">select count(*) from activity_history where created_date between trunc(sysdate-1)  and trunc(sysdate);
</t>
  </si>
  <si>
    <t>SQL_AH3</t>
  </si>
  <si>
    <t>Activity History Table SQL Performance Metrics</t>
  </si>
  <si>
    <t>Non Standard and Sys Generated Constraints</t>
  </si>
  <si>
    <t>Application DB Schema Object Size Report</t>
  </si>
  <si>
    <t>LOB Content  MESSGE  table Re-org</t>
  </si>
  <si>
    <t>O</t>
  </si>
  <si>
    <t>Prechange Activity</t>
  </si>
  <si>
    <t>Tablespace Space Avaialability Check</t>
  </si>
  <si>
    <t>Done</t>
  </si>
  <si>
    <t>Pre Change Artifacts (DB)</t>
  </si>
  <si>
    <t>Presented in respective Sheets</t>
  </si>
  <si>
    <t>Sl.No</t>
  </si>
  <si>
    <t>Status</t>
  </si>
  <si>
    <t>Remark</t>
  </si>
  <si>
    <t>PRE CHANGE ACTIVITIES</t>
  </si>
  <si>
    <t>Done, , No More additional space required</t>
  </si>
  <si>
    <t>Envionment Setup and access privileages to DB, HOST</t>
  </si>
  <si>
    <t>No Access and setup issues</t>
  </si>
  <si>
    <t>EQUIPMENT_DELVMD_CK</t>
  </si>
  <si>
    <t>WORK_TYPE_CATEGORY_DELFLG_CK</t>
  </si>
  <si>
    <t>POP_RULE_CONDN_RULE_CONDN_CK</t>
  </si>
  <si>
    <t>WORK_QUEUE_DELFLG_CK</t>
  </si>
  <si>
    <t>EAST_AXIS_STRT_TYPE_SUFFIX_PK</t>
  </si>
  <si>
    <t>CRD_PK</t>
  </si>
  <si>
    <t>SPG_UK1</t>
  </si>
  <si>
    <t>AHOLD_HISTORY_FK</t>
  </si>
  <si>
    <t>AHOLD_HISTORY_PK</t>
  </si>
  <si>
    <t>Note :  SYS_C00nnnn  Reprecents NOT NULL</t>
  </si>
  <si>
    <t xml:space="preserve">              After Rename , total count increased by two due to existannce of OLD table with two constraints</t>
  </si>
  <si>
    <t>Diff</t>
  </si>
  <si>
    <t>SP_VIEWABLE_FLAG_IDX_OLD</t>
  </si>
  <si>
    <t>ACTIVITY_HISTORY_PK_OLD</t>
  </si>
  <si>
    <t>CREATED_DATE_IDX_OLD</t>
  </si>
  <si>
    <t>REQUEST_REVISION_ID_AH_IDX_OLD</t>
  </si>
  <si>
    <t>AH_UPDATED_DATE_IDX_OLD</t>
  </si>
  <si>
    <t>INDEX_PARTITION</t>
  </si>
  <si>
    <t>ACTIVITY_HISTORY_OLD</t>
  </si>
  <si>
    <t>TABLE_PARTITION</t>
  </si>
  <si>
    <t>REQUEST_REV_IDX_OLD</t>
  </si>
  <si>
    <t>ACTIVITY_ID_IDX_OLD</t>
  </si>
  <si>
    <t>Note :  As the rename old table ACTIVITY_HISTORY_OLD and its indexes exists</t>
  </si>
  <si>
    <t>MESSAGE_PK_20131230</t>
  </si>
  <si>
    <t>SYS_IL0000093502C00004$$</t>
  </si>
  <si>
    <t>MSG_CONTENT_CLOB_SGMNT</t>
  </si>
  <si>
    <t>MESSAGE_20131230</t>
  </si>
  <si>
    <t>SEGMENT TYPE</t>
  </si>
  <si>
    <t>SEGMENT NAME</t>
  </si>
  <si>
    <t>As the Constraints and associtated index names are chaged, only high value objects mapped.</t>
  </si>
  <si>
    <t>Rename LOB Object</t>
  </si>
  <si>
    <t>Renamed Activity_history table and indexes</t>
  </si>
  <si>
    <t>Reclaimable Space After retention period</t>
  </si>
  <si>
    <t>PARENT_MESSAGE_ID_FK_20131230</t>
  </si>
  <si>
    <t>CREATE TABLE NBNLOLO.MESSAGE
(
  MESSAGE_ID          NUMBER(10),
  TRANSACTION         VARCHAR2(20 BYTE),
  TARGET_APPLICATION  VARCHAR2(20 BYTE),
  CONTENT             CLOB,
  MESSAGE_TYPE        VARCHAR2(10 BYTE),
  PARENT_MESSAGE_ID   NUMBER(10),
  REQUEST_ID          NUMBER(10)
)
TABLESPACE LOLO_DATA_LOB
PCTUSED    0
PCTFREE    10
INITRANS   1
MAXTRANS   255
STORAGE    (
            INITIAL          64M
            NEXT             64M
            MINEXTENTS       1
            MAXEXTENTS       UNLIMITED
            PCTINCREASE      0
            BUFFER_POOL      DEFAULT
           )
LOGGING 
NOCOMPRESS 
LOB (CONTENT) STORE AS MSG_CONTENT_CLOB_SGMNT
      ( TABLESPACE  LOLO_DATA_LOB 
        ENABLE      STORAGE IN ROW
        CHUNK       16384
        RETENTION
        NOCACHE
        INDEX       (
          TABLESPACE LOLO_DATA_LOB
          STORAGE    (
                      INITIAL          32M
                      NEXT             1
                      MINEXTENTS       1
                      MAXEXTENTS       UNLIMITED
                      PCTINCREASE      0
                      BUFFER_POOL      DEFAULT
                     ))
        STORAGE    (
                    INITIAL          64M
                    NEXT             64M
                    MINEXTENTS       1
                    MAXEXTENTS       UNLIMITED
                    PCTINCREASE      0
                    BUFFER_POOL      DEFAULT
                   )
      )
NOCACHE
NOPARALLEL
MONITORING;
CREATE UNIQUE INDEX NBNLOLO.MESSAGE_ID_PK ON NBNLOLO.MESSAGE
(MESSAGE_ID)
LOGGING
TABLESPACE LOLO_IDX_UL01
PCTFREE    10
INITRANS   2
MAXTRANS   255
STORAGE    (
            INITIAL          32M
            NEXT             32M
            MINEXTENTS       1
            MAXEXTENTS       UNLIMITED
            PCTINCREASE      0
            BUFFER_POOL      DEFAULT
           )
NOPARALLEL;
ALTER TABLE NBNLOLO.MESSAGE ADD (
  CONSTRAINT MESSAGE_ID_PK
 PRIMARY KEY
 (MESSAGE_ID)
    USING INDEX 
    TABLESPACE LOLO_IDX_UL01
    PCTFREE    10
    INITRANS   2
    MAXTRANS   255
    STORAGE    (
                INITIAL          32M
                NEXT             32M
                MINEXTENTS       1
                MAXEXTENTS       UNLIMITED
                PCTINCREASE      0
               ));
ALTER TABLE NBNLOLO.MESSAGE ADD (
  CONSTRAINT PARENT_MESSAGE_ID_FK 
 FOREIGN KEY (PARENT_MESSAGE_ID) 
 REFERENCES NBNLOLO.MESSAGE (MESSAGE_ID) DISABLE);</t>
  </si>
  <si>
    <t>Note : Differece is due to  MESSGE_OLD table and its indexes</t>
  </si>
  <si>
    <t>MESSGE_PK_20131230</t>
  </si>
  <si>
    <t>Difference is due to Old MESSGE table with two constraints</t>
  </si>
  <si>
    <t>Refer A.1.NonStdNamedConstrains Sheet</t>
  </si>
  <si>
    <t>Refer A.2.Appln Tbl Constraint Status Sheet</t>
  </si>
  <si>
    <t>Refer A.3.Appln Schema Object Status Sheet</t>
  </si>
  <si>
    <t>Refer B.1.AH Table Partitions Sheet</t>
  </si>
  <si>
    <t>Refer B.2.Appln TablConstraint Status Sheet</t>
  </si>
  <si>
    <t>Refer B.3.Appln Schema Object Status Sheet</t>
  </si>
  <si>
    <t>Refer B.4.AH Table SQL Perfrm Metrics Sheet</t>
  </si>
  <si>
    <t>Refer C.1.Tablespace Usage Report Sheet</t>
  </si>
  <si>
    <t>Refer C.2.ApSchema Object Size Report Sheet</t>
  </si>
  <si>
    <t>Refer C.3. ApplnSchema Object Status  Sheet</t>
  </si>
  <si>
    <t>Refer C.4.Appln.Table Constrai Status Sheet</t>
  </si>
  <si>
    <t>Refer C.5.PM Bench Mark Report Sheet</t>
  </si>
  <si>
    <t>Refer D.1.LOB Content Table Sheet</t>
  </si>
  <si>
    <t>Refer D.2. ApplnSchema Object Status Sheet</t>
  </si>
  <si>
    <t>Refer D.3.Appln.Table Constrai Status Sheet</t>
  </si>
  <si>
    <t>SUMMARY OF OUTCOME FROM RE-ORG CHANGE - #CRQ000001283050</t>
  </si>
  <si>
    <t>Benefits</t>
  </si>
  <si>
    <t xml:space="preserve"> Storage</t>
  </si>
  <si>
    <t>Performance</t>
  </si>
  <si>
    <t>Application Query execution Time is significantly reduced</t>
  </si>
  <si>
    <t>Recommendations</t>
  </si>
  <si>
    <t>Space In GB</t>
  </si>
  <si>
    <t xml:space="preserve"> Overall  84GB  of space can be reclaimed after the retention period of LOB content table and ACTIVITY_HISTORY_OLD table</t>
  </si>
  <si>
    <t>LOB Content Table MESSGE_20131230 can be dropped after 1 month of retention period</t>
  </si>
  <si>
    <t>Large objects are moved from GENUSER (common) tablespace to Application Tablespace</t>
  </si>
  <si>
    <t>LOB Content Table and LOB segment are moved to LOLO_DATA_LOB tablespace from LOLO_DATA_UL03  tablepace</t>
  </si>
  <si>
    <t>Contact AppDBA to create any application obecject such as Table/Index/Constraints/etc to confirm the standards</t>
  </si>
  <si>
    <t>Every End of Year Necessary Partitions should be added to "ACTIVITY_HISTORY" Table as part of Application Maintanance Activty</t>
  </si>
  <si>
    <t>LOB Content table should be regularly Purged to Make room to grow with out any impact to application</t>
  </si>
  <si>
    <t>Tables in application schema without Primary key and indexes shoule be relooked.</t>
  </si>
  <si>
    <t>Actual Partiions After Change</t>
  </si>
  <si>
    <t xml:space="preserve"> Application Schema (NBNLOLO) Database Object ReOrg</t>
  </si>
  <si>
    <t>Recover Database</t>
  </si>
  <si>
    <t>Recover database after the database is restored by  IBM EBR team using pre change EBR backup</t>
  </si>
  <si>
    <t xml:space="preserve">Restore / Recover Database </t>
  </si>
  <si>
    <t>Enable Sunday EBR backup</t>
  </si>
  <si>
    <t xml:space="preserve">Restore database using pre change backup </t>
  </si>
  <si>
    <t>Application Shutdown</t>
  </si>
  <si>
    <t>EBR Team</t>
  </si>
  <si>
    <t>We have enough privilege in server and Database</t>
  </si>
  <si>
    <t xml:space="preserve">Execute attached scripts  
1. lxdb0164 instance script
2. lxdb0165 instance script 
</t>
  </si>
  <si>
    <t>Reviewed By</t>
  </si>
  <si>
    <t>Jayanth</t>
  </si>
  <si>
    <t>IBM DSS</t>
  </si>
  <si>
    <t>IBM Midrange EBR Storage Support</t>
  </si>
  <si>
    <t>Ensure application tablespaces have enough spare space for performing the database maintenance. 
Estimate TEMP &amp; UNDO tablespace requirement  
If there is no enough space, add a task to IBMDSS to add space to respective tablespaces and update IBMSS task #8</t>
  </si>
  <si>
    <t>In progress</t>
  </si>
  <si>
    <t>Infosys Application Support Team</t>
  </si>
  <si>
    <t>IBM EBR Team</t>
  </si>
  <si>
    <t>EBR Level 0 Backup of LO1P on lxdb0164/5
Disable scheduled  EBR backup of Sunday (24th Nov)</t>
  </si>
  <si>
    <t xml:space="preserve">Take level 0 online backup of LO1P on lxdb0164/5
Disable scheduled  EBR backup of LO1P Sunday (24th Nov) </t>
  </si>
  <si>
    <t>Bring down application components (Please ensure that Cron scripts are comneted out
Control M scripts are paused from execution</t>
  </si>
  <si>
    <t>Infosys APPDBA</t>
  </si>
  <si>
    <t xml:space="preserve"> IBMDSS team</t>
  </si>
  <si>
    <t>21A</t>
  </si>
  <si>
    <t>Based on PVT outcome if success Goto Instruction 21 Otherwise goto 22</t>
  </si>
  <si>
    <t>TASK Details</t>
  </si>
  <si>
    <t>TAS000090321473</t>
  </si>
  <si>
    <t>INFYDBA</t>
  </si>
  <si>
    <t>INFYLOLO</t>
  </si>
  <si>
    <t>TAS000090321467</t>
  </si>
  <si>
    <t xml:space="preserve">TAS000090321468 </t>
  </si>
  <si>
    <t>TAS000090322177</t>
  </si>
  <si>
    <t>TAS000090321468</t>
  </si>
  <si>
    <t>TAS000090321481</t>
  </si>
  <si>
    <t>TAS000090321482</t>
  </si>
  <si>
    <t>App Tablespace addition requirement has been submitted to IBMDSS . TEMP do not require any space</t>
  </si>
  <si>
    <t xml:space="preserve">Re-Org  all   Tables and Indexes 
</t>
  </si>
  <si>
    <t>Collect DB SCN and timestamp</t>
  </si>
  <si>
    <t>Application DBA</t>
  </si>
  <si>
    <t>CRQ000090100719</t>
  </si>
  <si>
    <t xml:space="preserve">execute below sript to gather object statistics
SQL&gt; EXEC DBMS_STATS.GATHER_DATABASE_STATS(ESTIMATE_PERCENT=&gt;DBMS_STATS.AUTO_SAMPLE_SIZE,degree =&gt; 16,cascade=&gt; True);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</si>
</sst>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dd/mm/yyyy"/>
    <numFmt numFmtId="166" formatCode="dd\-mmm\-yy\ \ h:mm"/>
    <numFmt numFmtId="167" formatCode="#,##0.000"/>
    <numFmt numFmtId="168" formatCode="h:mm:ss.00"/>
    <numFmt numFmtId="169" formatCode="0.000"/>
  </numFmts>
  <fonts count="48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9"/>
      <name val="Times New Roman"/>
      <family val="1"/>
    </font>
    <font>
      <b/>
      <sz val="10"/>
      <color indexed="36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0"/>
      <name val="Courier New"/>
      <family val="3"/>
    </font>
    <font>
      <b/>
      <sz val="11"/>
      <color indexed="12"/>
      <name val="Courier New"/>
      <family val="3"/>
    </font>
    <font>
      <b/>
      <sz val="11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rgb="FF7030A0"/>
      <name val="Times New Roman"/>
      <family val="1"/>
    </font>
    <font>
      <sz val="9"/>
      <color rgb="FF7030A0"/>
      <name val="Times New Roman"/>
      <family val="1"/>
    </font>
    <font>
      <b/>
      <sz val="10"/>
      <color rgb="FF7030A0"/>
      <name val="Times New Roman"/>
      <family val="1"/>
    </font>
    <font>
      <b/>
      <sz val="11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color theme="0"/>
      <name val="Arial"/>
      <family val="2"/>
    </font>
    <font>
      <b/>
      <sz val="26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b/>
      <sz val="12"/>
      <color rgb="FF7030A0"/>
      <name val="Arial"/>
      <family val="2"/>
    </font>
    <font>
      <b/>
      <sz val="10"/>
      <color theme="9" tint="-0.249977111117893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FF00"/>
      <name val="Arial"/>
      <family val="2"/>
    </font>
    <font>
      <b/>
      <sz val="12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theme="7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rgb="FF00B050"/>
      <name val="Arial"/>
      <family val="2"/>
    </font>
    <font>
      <b/>
      <sz val="10"/>
      <color theme="0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-0.249977111117893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-0.249977111117893"/>
      </bottom>
      <diagonal/>
    </border>
    <border>
      <left/>
      <right/>
      <top style="medium">
        <color indexed="64"/>
      </top>
      <bottom style="medium">
        <color theme="9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theme="9" tint="-0.249977111117893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9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4" fillId="0" borderId="0"/>
    <xf numFmtId="0" fontId="17" fillId="0" borderId="0"/>
    <xf numFmtId="0" fontId="4" fillId="0" borderId="0"/>
    <xf numFmtId="0" fontId="16" fillId="0" borderId="0"/>
  </cellStyleXfs>
  <cellXfs count="363">
    <xf numFmtId="0" fontId="0" fillId="0" borderId="0" xfId="0"/>
    <xf numFmtId="0" fontId="2" fillId="0" borderId="0" xfId="0" applyFont="1" applyAlignment="1">
      <alignment vertical="top"/>
    </xf>
    <xf numFmtId="0" fontId="4" fillId="0" borderId="0" xfId="0" applyFont="1"/>
    <xf numFmtId="0" fontId="19" fillId="0" borderId="0" xfId="0" applyFont="1"/>
    <xf numFmtId="0" fontId="18" fillId="0" borderId="0" xfId="2" applyAlignment="1" applyProtection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18" fillId="0" borderId="0" xfId="2" applyAlignment="1" applyProtection="1">
      <alignment wrapText="1"/>
    </xf>
    <xf numFmtId="165" fontId="2" fillId="0" borderId="0" xfId="0" applyNumberFormat="1" applyFont="1" applyAlignment="1">
      <alignment vertical="top"/>
    </xf>
    <xf numFmtId="166" fontId="20" fillId="0" borderId="2" xfId="0" applyNumberFormat="1" applyFont="1" applyFill="1" applyBorder="1" applyAlignment="1">
      <alignment horizontal="left" vertical="center"/>
    </xf>
    <xf numFmtId="20" fontId="20" fillId="0" borderId="1" xfId="0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21" fillId="0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 wrapText="1"/>
    </xf>
    <xf numFmtId="20" fontId="22" fillId="5" borderId="1" xfId="0" applyNumberFormat="1" applyFont="1" applyFill="1" applyBorder="1" applyAlignment="1">
      <alignment horizontal="center" vertical="center" textRotation="90" wrapText="1"/>
    </xf>
    <xf numFmtId="0" fontId="20" fillId="0" borderId="2" xfId="0" applyFont="1" applyFill="1" applyBorder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9" fillId="7" borderId="1" xfId="0" applyFont="1" applyFill="1" applyBorder="1"/>
    <xf numFmtId="0" fontId="11" fillId="0" borderId="0" xfId="0" applyFont="1"/>
    <xf numFmtId="0" fontId="0" fillId="8" borderId="1" xfId="0" applyFill="1" applyBorder="1"/>
    <xf numFmtId="0" fontId="0" fillId="0" borderId="0" xfId="0" applyAlignment="1">
      <alignment horizontal="center" vertical="center"/>
    </xf>
    <xf numFmtId="0" fontId="23" fillId="0" borderId="0" xfId="0" applyFont="1" applyAlignment="1">
      <alignment vertical="center"/>
    </xf>
    <xf numFmtId="0" fontId="9" fillId="7" borderId="3" xfId="0" applyFont="1" applyFill="1" applyBorder="1"/>
    <xf numFmtId="2" fontId="13" fillId="3" borderId="1" xfId="0" applyNumberFormat="1" applyFont="1" applyFill="1" applyBorder="1"/>
    <xf numFmtId="2" fontId="13" fillId="4" borderId="1" xfId="0" applyNumberFormat="1" applyFont="1" applyFill="1" applyBorder="1"/>
    <xf numFmtId="0" fontId="12" fillId="3" borderId="4" xfId="0" applyFont="1" applyFill="1" applyBorder="1"/>
    <xf numFmtId="0" fontId="12" fillId="3" borderId="5" xfId="0" applyFont="1" applyFill="1" applyBorder="1"/>
    <xf numFmtId="0" fontId="0" fillId="0" borderId="7" xfId="0" applyBorder="1"/>
    <xf numFmtId="0" fontId="0" fillId="0" borderId="1" xfId="0" applyBorder="1"/>
    <xf numFmtId="0" fontId="9" fillId="9" borderId="1" xfId="0" applyFont="1" applyFill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7" borderId="11" xfId="0" applyFont="1" applyFill="1" applyBorder="1"/>
    <xf numFmtId="0" fontId="25" fillId="12" borderId="17" xfId="0" applyFont="1" applyFill="1" applyBorder="1" applyAlignment="1">
      <alignment vertical="center"/>
    </xf>
    <xf numFmtId="0" fontId="25" fillId="12" borderId="18" xfId="0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vertical="center"/>
    </xf>
    <xf numFmtId="0" fontId="12" fillId="4" borderId="1" xfId="0" applyFont="1" applyFill="1" applyBorder="1"/>
    <xf numFmtId="0" fontId="0" fillId="6" borderId="0" xfId="0" applyFill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17" fillId="0" borderId="0" xfId="5"/>
    <xf numFmtId="4" fontId="17" fillId="0" borderId="0" xfId="5" applyNumberFormat="1"/>
    <xf numFmtId="4" fontId="13" fillId="3" borderId="1" xfId="0" applyNumberFormat="1" applyFont="1" applyFill="1" applyBorder="1"/>
    <xf numFmtId="4" fontId="9" fillId="9" borderId="2" xfId="0" applyNumberFormat="1" applyFont="1" applyFill="1" applyBorder="1"/>
    <xf numFmtId="4" fontId="13" fillId="9" borderId="1" xfId="0" applyNumberFormat="1" applyFont="1" applyFill="1" applyBorder="1"/>
    <xf numFmtId="0" fontId="0" fillId="0" borderId="31" xfId="0" applyBorder="1"/>
    <xf numFmtId="49" fontId="4" fillId="13" borderId="1" xfId="0" applyNumberFormat="1" applyFont="1" applyFill="1" applyBorder="1" applyAlignment="1">
      <alignment vertical="center"/>
    </xf>
    <xf numFmtId="4" fontId="0" fillId="0" borderId="0" xfId="0" applyNumberFormat="1"/>
    <xf numFmtId="4" fontId="24" fillId="10" borderId="38" xfId="0" applyNumberFormat="1" applyFont="1" applyFill="1" applyBorder="1"/>
    <xf numFmtId="4" fontId="24" fillId="10" borderId="37" xfId="0" applyNumberFormat="1" applyFont="1" applyFill="1" applyBorder="1"/>
    <xf numFmtId="4" fontId="13" fillId="4" borderId="1" xfId="0" applyNumberFormat="1" applyFont="1" applyFill="1" applyBorder="1"/>
    <xf numFmtId="0" fontId="0" fillId="0" borderId="4" xfId="0" applyBorder="1"/>
    <xf numFmtId="4" fontId="24" fillId="10" borderId="40" xfId="0" applyNumberFormat="1" applyFont="1" applyFill="1" applyBorder="1"/>
    <xf numFmtId="4" fontId="24" fillId="10" borderId="41" xfId="0" applyNumberFormat="1" applyFont="1" applyFill="1" applyBorder="1"/>
    <xf numFmtId="4" fontId="24" fillId="10" borderId="42" xfId="0" applyNumberFormat="1" applyFont="1" applyFill="1" applyBorder="1"/>
    <xf numFmtId="4" fontId="24" fillId="10" borderId="43" xfId="0" applyNumberFormat="1" applyFont="1" applyFill="1" applyBorder="1"/>
    <xf numFmtId="0" fontId="0" fillId="0" borderId="41" xfId="0" applyBorder="1"/>
    <xf numFmtId="0" fontId="9" fillId="7" borderId="45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20" fontId="20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9" fillId="25" borderId="14" xfId="0" applyFont="1" applyFill="1" applyBorder="1" applyAlignment="1">
      <alignment vertical="center"/>
    </xf>
    <xf numFmtId="0" fontId="9" fillId="25" borderId="15" xfId="0" applyFont="1" applyFill="1" applyBorder="1" applyAlignment="1">
      <alignment vertical="center"/>
    </xf>
    <xf numFmtId="0" fontId="4" fillId="0" borderId="11" xfId="0" applyFont="1" applyBorder="1" applyAlignment="1">
      <alignment wrapText="1"/>
    </xf>
    <xf numFmtId="0" fontId="4" fillId="0" borderId="5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9" fillId="7" borderId="49" xfId="0" applyFont="1" applyFill="1" applyBorder="1" applyAlignment="1">
      <alignment vertical="center"/>
    </xf>
    <xf numFmtId="0" fontId="9" fillId="7" borderId="47" xfId="0" applyFont="1" applyFill="1" applyBorder="1" applyAlignment="1">
      <alignment vertical="center"/>
    </xf>
    <xf numFmtId="167" fontId="13" fillId="3" borderId="1" xfId="0" applyNumberFormat="1" applyFont="1" applyFill="1" applyBorder="1"/>
    <xf numFmtId="2" fontId="12" fillId="3" borderId="4" xfId="0" applyNumberFormat="1" applyFont="1" applyFill="1" applyBorder="1"/>
    <xf numFmtId="0" fontId="0" fillId="0" borderId="20" xfId="0" applyBorder="1"/>
    <xf numFmtId="0" fontId="0" fillId="0" borderId="46" xfId="0" applyBorder="1"/>
    <xf numFmtId="0" fontId="0" fillId="6" borderId="11" xfId="0" applyFill="1" applyBorder="1"/>
    <xf numFmtId="0" fontId="0" fillId="6" borderId="1" xfId="0" applyFill="1" applyBorder="1"/>
    <xf numFmtId="0" fontId="0" fillId="6" borderId="3" xfId="0" applyFill="1" applyBorder="1"/>
    <xf numFmtId="0" fontId="0" fillId="0" borderId="48" xfId="0" applyBorder="1"/>
    <xf numFmtId="0" fontId="24" fillId="10" borderId="52" xfId="0" applyFont="1" applyFill="1" applyBorder="1"/>
    <xf numFmtId="168" fontId="4" fillId="0" borderId="1" xfId="0" applyNumberFormat="1" applyFont="1" applyBorder="1" applyAlignment="1">
      <alignment vertical="center"/>
    </xf>
    <xf numFmtId="0" fontId="20" fillId="0" borderId="4" xfId="0" applyFont="1" applyFill="1" applyBorder="1" applyAlignment="1">
      <alignment horizontal="center" vertical="center" wrapText="1"/>
    </xf>
    <xf numFmtId="0" fontId="32" fillId="6" borderId="54" xfId="0" applyFont="1" applyFill="1" applyBorder="1"/>
    <xf numFmtId="0" fontId="32" fillId="6" borderId="55" xfId="0" applyFont="1" applyFill="1" applyBorder="1"/>
    <xf numFmtId="0" fontId="32" fillId="6" borderId="56" xfId="0" applyFont="1" applyFill="1" applyBorder="1"/>
    <xf numFmtId="0" fontId="0" fillId="0" borderId="0" xfId="0" applyAlignment="1">
      <alignment horizontal="left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9" fillId="0" borderId="12" xfId="0" applyFont="1" applyBorder="1"/>
    <xf numFmtId="0" fontId="4" fillId="0" borderId="4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9" fillId="7" borderId="40" xfId="0" applyFont="1" applyFill="1" applyBorder="1"/>
    <xf numFmtId="0" fontId="26" fillId="21" borderId="24" xfId="0" applyFont="1" applyFill="1" applyBorder="1" applyAlignment="1"/>
    <xf numFmtId="0" fontId="26" fillId="21" borderId="53" xfId="0" applyFont="1" applyFill="1" applyBorder="1" applyAlignment="1"/>
    <xf numFmtId="0" fontId="9" fillId="0" borderId="6" xfId="0" applyFont="1" applyBorder="1" applyAlignment="1">
      <alignment vertical="center"/>
    </xf>
    <xf numFmtId="0" fontId="9" fillId="0" borderId="11" xfId="0" applyFont="1" applyBorder="1" applyAlignment="1"/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0" xfId="0" applyFont="1" applyFill="1" applyBorder="1"/>
    <xf numFmtId="4" fontId="24" fillId="10" borderId="53" xfId="0" applyNumberFormat="1" applyFont="1" applyFill="1" applyBorder="1"/>
    <xf numFmtId="0" fontId="0" fillId="0" borderId="22" xfId="0" applyBorder="1"/>
    <xf numFmtId="0" fontId="0" fillId="0" borderId="10" xfId="0" applyBorder="1"/>
    <xf numFmtId="0" fontId="9" fillId="11" borderId="43" xfId="0" applyFont="1" applyFill="1" applyBorder="1" applyAlignment="1">
      <alignment vertical="center"/>
    </xf>
    <xf numFmtId="0" fontId="9" fillId="11" borderId="28" xfId="0" applyFont="1" applyFill="1" applyBorder="1" applyAlignment="1">
      <alignment vertical="center"/>
    </xf>
    <xf numFmtId="0" fontId="34" fillId="13" borderId="37" xfId="0" applyFont="1" applyFill="1" applyBorder="1" applyAlignment="1">
      <alignment vertical="center"/>
    </xf>
    <xf numFmtId="0" fontId="34" fillId="13" borderId="38" xfId="0" applyFont="1" applyFill="1" applyBorder="1" applyAlignment="1">
      <alignment vertical="center"/>
    </xf>
    <xf numFmtId="0" fontId="34" fillId="13" borderId="43" xfId="0" applyFont="1" applyFill="1" applyBorder="1" applyAlignment="1">
      <alignment vertical="center"/>
    </xf>
    <xf numFmtId="0" fontId="4" fillId="0" borderId="16" xfId="0" applyFont="1" applyBorder="1"/>
    <xf numFmtId="0" fontId="9" fillId="0" borderId="1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7" fillId="11" borderId="1" xfId="0" applyFont="1" applyFill="1" applyBorder="1"/>
    <xf numFmtId="0" fontId="0" fillId="0" borderId="27" xfId="0" applyBorder="1"/>
    <xf numFmtId="0" fontId="0" fillId="0" borderId="19" xfId="0" applyBorder="1"/>
    <xf numFmtId="0" fontId="0" fillId="0" borderId="58" xfId="0" applyBorder="1"/>
    <xf numFmtId="0" fontId="9" fillId="25" borderId="45" xfId="0" applyFont="1" applyFill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6" xfId="0" applyFont="1" applyBorder="1" applyAlignment="1">
      <alignment wrapText="1"/>
    </xf>
    <xf numFmtId="166" fontId="2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4" xfId="0" applyBorder="1" applyAlignment="1">
      <alignment vertical="center"/>
    </xf>
    <xf numFmtId="0" fontId="9" fillId="11" borderId="40" xfId="0" applyFont="1" applyFill="1" applyBorder="1" applyAlignment="1">
      <alignment vertical="center"/>
    </xf>
    <xf numFmtId="0" fontId="9" fillId="11" borderId="41" xfId="0" applyFont="1" applyFill="1" applyBorder="1" applyAlignment="1">
      <alignment vertical="center"/>
    </xf>
    <xf numFmtId="0" fontId="9" fillId="11" borderId="4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5" fillId="17" borderId="61" xfId="0" applyFont="1" applyFill="1" applyBorder="1"/>
    <xf numFmtId="0" fontId="0" fillId="9" borderId="15" xfId="0" applyFill="1" applyBorder="1"/>
    <xf numFmtId="0" fontId="0" fillId="9" borderId="3" xfId="0" applyFill="1" applyBorder="1"/>
    <xf numFmtId="0" fontId="0" fillId="9" borderId="9" xfId="0" applyFill="1" applyBorder="1"/>
    <xf numFmtId="0" fontId="0" fillId="0" borderId="62" xfId="0" applyBorder="1"/>
    <xf numFmtId="0" fontId="0" fillId="0" borderId="51" xfId="0" applyBorder="1"/>
    <xf numFmtId="0" fontId="0" fillId="0" borderId="49" xfId="0" applyBorder="1"/>
    <xf numFmtId="0" fontId="0" fillId="0" borderId="45" xfId="0" applyBorder="1"/>
    <xf numFmtId="0" fontId="32" fillId="6" borderId="23" xfId="0" applyFont="1" applyFill="1" applyBorder="1"/>
    <xf numFmtId="0" fontId="32" fillId="6" borderId="63" xfId="0" applyFont="1" applyFill="1" applyBorder="1"/>
    <xf numFmtId="0" fontId="32" fillId="6" borderId="64" xfId="0" applyFont="1" applyFill="1" applyBorder="1"/>
    <xf numFmtId="4" fontId="24" fillId="10" borderId="28" xfId="0" applyNumberFormat="1" applyFont="1" applyFill="1" applyBorder="1"/>
    <xf numFmtId="0" fontId="0" fillId="6" borderId="9" xfId="0" applyFill="1" applyBorder="1"/>
    <xf numFmtId="0" fontId="9" fillId="6" borderId="9" xfId="0" applyFont="1" applyFill="1" applyBorder="1"/>
    <xf numFmtId="0" fontId="0" fillId="19" borderId="0" xfId="0" applyFill="1"/>
    <xf numFmtId="0" fontId="4" fillId="19" borderId="0" xfId="0" applyFont="1" applyFill="1"/>
    <xf numFmtId="0" fontId="9" fillId="27" borderId="24" xfId="0" applyFont="1" applyFill="1" applyBorder="1"/>
    <xf numFmtId="0" fontId="9" fillId="27" borderId="26" xfId="0" applyFont="1" applyFill="1" applyBorder="1"/>
    <xf numFmtId="0" fontId="9" fillId="27" borderId="24" xfId="0" applyFont="1" applyFill="1" applyBorder="1" applyAlignment="1">
      <alignment horizontal="right"/>
    </xf>
    <xf numFmtId="0" fontId="4" fillId="19" borderId="0" xfId="0" applyFont="1" applyFill="1" applyBorder="1"/>
    <xf numFmtId="0" fontId="4" fillId="15" borderId="0" xfId="0" applyFont="1" applyFill="1"/>
    <xf numFmtId="0" fontId="0" fillId="15" borderId="0" xfId="0" applyFill="1"/>
    <xf numFmtId="0" fontId="4" fillId="28" borderId="0" xfId="0" applyFont="1" applyFill="1"/>
    <xf numFmtId="0" fontId="0" fillId="28" borderId="0" xfId="0" applyFill="1"/>
    <xf numFmtId="0" fontId="9" fillId="7" borderId="22" xfId="0" applyFont="1" applyFill="1" applyBorder="1" applyAlignment="1">
      <alignment vertical="center"/>
    </xf>
    <xf numFmtId="0" fontId="9" fillId="7" borderId="52" xfId="0" applyFont="1" applyFill="1" applyBorder="1" applyAlignment="1">
      <alignment vertical="center"/>
    </xf>
    <xf numFmtId="0" fontId="4" fillId="16" borderId="0" xfId="0" applyFont="1" applyFill="1"/>
    <xf numFmtId="0" fontId="0" fillId="16" borderId="0" xfId="0" applyFill="1"/>
    <xf numFmtId="0" fontId="0" fillId="0" borderId="2" xfId="0" applyBorder="1"/>
    <xf numFmtId="0" fontId="9" fillId="6" borderId="1" xfId="0" applyFont="1" applyFill="1" applyBorder="1" applyAlignment="1">
      <alignment horizontal="right"/>
    </xf>
    <xf numFmtId="0" fontId="9" fillId="6" borderId="1" xfId="0" applyFont="1" applyFill="1" applyBorder="1"/>
    <xf numFmtId="0" fontId="9" fillId="6" borderId="4" xfId="0" applyFont="1" applyFill="1" applyBorder="1"/>
    <xf numFmtId="169" fontId="9" fillId="6" borderId="1" xfId="0" applyNumberFormat="1" applyFont="1" applyFill="1" applyBorder="1"/>
    <xf numFmtId="0" fontId="0" fillId="24" borderId="14" xfId="0" applyFill="1" applyBorder="1"/>
    <xf numFmtId="0" fontId="0" fillId="24" borderId="15" xfId="0" applyFill="1" applyBorder="1"/>
    <xf numFmtId="0" fontId="4" fillId="24" borderId="11" xfId="0" applyFont="1" applyFill="1" applyBorder="1" applyAlignment="1">
      <alignment horizontal="right"/>
    </xf>
    <xf numFmtId="169" fontId="0" fillId="24" borderId="1" xfId="0" applyNumberFormat="1" applyFill="1" applyBorder="1"/>
    <xf numFmtId="0" fontId="4" fillId="24" borderId="3" xfId="0" applyFont="1" applyFill="1" applyBorder="1"/>
    <xf numFmtId="0" fontId="9" fillId="24" borderId="16" xfId="0" applyFont="1" applyFill="1" applyBorder="1" applyAlignment="1">
      <alignment horizontal="left"/>
    </xf>
    <xf numFmtId="0" fontId="9" fillId="26" borderId="12" xfId="0" applyFont="1" applyFill="1" applyBorder="1" applyAlignment="1">
      <alignment horizontal="right"/>
    </xf>
    <xf numFmtId="169" fontId="9" fillId="26" borderId="8" xfId="0" applyNumberFormat="1" applyFont="1" applyFill="1" applyBorder="1"/>
    <xf numFmtId="0" fontId="9" fillId="26" borderId="9" xfId="0" applyFont="1" applyFill="1" applyBorder="1"/>
    <xf numFmtId="0" fontId="9" fillId="6" borderId="7" xfId="0" applyFont="1" applyFill="1" applyBorder="1"/>
    <xf numFmtId="0" fontId="9" fillId="0" borderId="46" xfId="0" applyFont="1" applyBorder="1"/>
    <xf numFmtId="0" fontId="35" fillId="17" borderId="69" xfId="0" applyFont="1" applyFill="1" applyBorder="1"/>
    <xf numFmtId="0" fontId="35" fillId="17" borderId="70" xfId="0" applyFont="1" applyFill="1" applyBorder="1"/>
    <xf numFmtId="0" fontId="18" fillId="11" borderId="3" xfId="2" quotePrefix="1" applyFill="1" applyBorder="1" applyAlignment="1" applyProtection="1"/>
    <xf numFmtId="0" fontId="18" fillId="11" borderId="3" xfId="2" applyFill="1" applyBorder="1" applyAlignment="1" applyProtection="1"/>
    <xf numFmtId="0" fontId="37" fillId="11" borderId="8" xfId="0" applyFont="1" applyFill="1" applyBorder="1"/>
    <xf numFmtId="0" fontId="18" fillId="11" borderId="9" xfId="2" applyFill="1" applyBorder="1" applyAlignment="1" applyProtection="1"/>
    <xf numFmtId="0" fontId="42" fillId="14" borderId="11" xfId="0" applyFont="1" applyFill="1" applyBorder="1"/>
    <xf numFmtId="0" fontId="36" fillId="14" borderId="11" xfId="0" applyFont="1" applyFill="1" applyBorder="1"/>
    <xf numFmtId="0" fontId="36" fillId="14" borderId="12" xfId="0" applyFont="1" applyFill="1" applyBorder="1"/>
    <xf numFmtId="0" fontId="43" fillId="7" borderId="51" xfId="0" applyFont="1" applyFill="1" applyBorder="1" applyAlignment="1">
      <alignment horizontal="left" vertical="center"/>
    </xf>
    <xf numFmtId="0" fontId="44" fillId="7" borderId="2" xfId="0" applyFont="1" applyFill="1" applyBorder="1" applyAlignment="1">
      <alignment vertical="center"/>
    </xf>
    <xf numFmtId="0" fontId="44" fillId="7" borderId="49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4" xfId="0" applyFill="1" applyBorder="1"/>
    <xf numFmtId="0" fontId="0" fillId="0" borderId="1" xfId="0" applyFill="1" applyBorder="1"/>
    <xf numFmtId="0" fontId="4" fillId="24" borderId="14" xfId="0" applyFont="1" applyFill="1" applyBorder="1"/>
    <xf numFmtId="0" fontId="32" fillId="14" borderId="1" xfId="0" applyFont="1" applyFill="1" applyBorder="1" applyAlignment="1">
      <alignment horizontal="right" vertical="center"/>
    </xf>
    <xf numFmtId="0" fontId="32" fillId="14" borderId="1" xfId="0" applyFont="1" applyFill="1" applyBorder="1" applyAlignment="1">
      <alignment horizontal="left" vertical="center"/>
    </xf>
    <xf numFmtId="0" fontId="32" fillId="14" borderId="51" xfId="0" applyFont="1" applyFill="1" applyBorder="1" applyAlignment="1">
      <alignment horizontal="left" vertical="center"/>
    </xf>
    <xf numFmtId="0" fontId="46" fillId="14" borderId="1" xfId="0" applyFont="1" applyFill="1" applyBorder="1"/>
    <xf numFmtId="0" fontId="0" fillId="0" borderId="19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1" xfId="0" applyBorder="1" applyAlignment="1">
      <alignment horizontal="left"/>
    </xf>
    <xf numFmtId="0" fontId="33" fillId="21" borderId="53" xfId="0" applyFont="1" applyFill="1" applyBorder="1" applyAlignment="1"/>
    <xf numFmtId="166" fontId="20" fillId="0" borderId="2" xfId="0" applyNumberFormat="1" applyFont="1" applyFill="1" applyBorder="1" applyAlignment="1">
      <alignment horizontal="center" vertical="center"/>
    </xf>
    <xf numFmtId="0" fontId="4" fillId="0" borderId="16" xfId="3" applyFont="1" applyBorder="1" applyAlignment="1">
      <alignment vertical="center"/>
    </xf>
    <xf numFmtId="0" fontId="4" fillId="0" borderId="15" xfId="3" applyFont="1" applyBorder="1"/>
    <xf numFmtId="0" fontId="4" fillId="0" borderId="11" xfId="3" applyFont="1" applyBorder="1" applyAlignment="1">
      <alignment vertical="center"/>
    </xf>
    <xf numFmtId="165" fontId="4" fillId="0" borderId="3" xfId="3" applyNumberFormat="1" applyFont="1" applyBorder="1" applyAlignment="1">
      <alignment horizontal="left"/>
    </xf>
    <xf numFmtId="0" fontId="4" fillId="0" borderId="3" xfId="3" applyFont="1" applyBorder="1" applyAlignment="1">
      <alignment horizontal="left" wrapText="1"/>
    </xf>
    <xf numFmtId="0" fontId="4" fillId="0" borderId="3" xfId="3" applyFont="1" applyBorder="1" applyAlignment="1">
      <alignment horizontal="left"/>
    </xf>
    <xf numFmtId="0" fontId="4" fillId="0" borderId="12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/>
    </xf>
    <xf numFmtId="0" fontId="20" fillId="0" borderId="19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vertical="center"/>
    </xf>
    <xf numFmtId="0" fontId="20" fillId="0" borderId="71" xfId="0" applyFont="1" applyFill="1" applyBorder="1" applyAlignment="1">
      <alignment horizontal="left" vertical="center" wrapText="1"/>
    </xf>
    <xf numFmtId="0" fontId="20" fillId="0" borderId="19" xfId="0" applyFont="1" applyFill="1" applyBorder="1" applyAlignment="1">
      <alignment horizontal="left" vertical="center" wrapText="1"/>
    </xf>
    <xf numFmtId="0" fontId="20" fillId="0" borderId="20" xfId="0" applyFont="1" applyBorder="1" applyAlignment="1">
      <alignment vertical="center" wrapText="1"/>
    </xf>
    <xf numFmtId="0" fontId="4" fillId="0" borderId="3" xfId="3" applyFont="1" applyBorder="1" applyAlignment="1">
      <alignment wrapText="1"/>
    </xf>
    <xf numFmtId="0" fontId="47" fillId="23" borderId="19" xfId="0" applyFont="1" applyFill="1" applyBorder="1" applyAlignment="1">
      <alignment horizontal="center" vertical="center" wrapText="1"/>
    </xf>
    <xf numFmtId="0" fontId="47" fillId="23" borderId="10" xfId="0" applyFont="1" applyFill="1" applyBorder="1" applyAlignment="1">
      <alignment horizontal="center" vertical="center" wrapText="1"/>
    </xf>
    <xf numFmtId="0" fontId="47" fillId="23" borderId="20" xfId="0" applyFont="1" applyFill="1" applyBorder="1" applyAlignment="1">
      <alignment horizontal="center" vertical="center" wrapText="1"/>
    </xf>
    <xf numFmtId="0" fontId="3" fillId="17" borderId="19" xfId="0" applyFont="1" applyFill="1" applyBorder="1" applyAlignment="1">
      <alignment horizontal="center" vertical="center" wrapText="1"/>
    </xf>
    <xf numFmtId="0" fontId="3" fillId="17" borderId="10" xfId="0" applyFont="1" applyFill="1" applyBorder="1" applyAlignment="1">
      <alignment horizontal="center" vertical="center" wrapText="1"/>
    </xf>
    <xf numFmtId="0" fontId="3" fillId="17" borderId="2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3" fillId="1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20" xfId="0" applyBorder="1" applyAlignment="1">
      <alignment vertical="center"/>
    </xf>
    <xf numFmtId="0" fontId="26" fillId="7" borderId="1" xfId="0" applyFont="1" applyFill="1" applyBorder="1" applyAlignment="1">
      <alignment horizontal="center"/>
    </xf>
    <xf numFmtId="0" fontId="26" fillId="7" borderId="3" xfId="0" applyFont="1" applyFill="1" applyBorder="1" applyAlignment="1">
      <alignment horizontal="center"/>
    </xf>
    <xf numFmtId="0" fontId="26" fillId="7" borderId="11" xfId="0" applyFont="1" applyFill="1" applyBorder="1" applyAlignment="1">
      <alignment horizontal="center"/>
    </xf>
    <xf numFmtId="0" fontId="27" fillId="12" borderId="21" xfId="0" applyFont="1" applyFill="1" applyBorder="1" applyAlignment="1">
      <alignment horizontal="center" vertical="center"/>
    </xf>
    <xf numFmtId="0" fontId="27" fillId="12" borderId="17" xfId="0" applyFont="1" applyFill="1" applyBorder="1" applyAlignment="1">
      <alignment horizontal="center" vertical="center"/>
    </xf>
    <xf numFmtId="0" fontId="27" fillId="22" borderId="21" xfId="0" applyFont="1" applyFill="1" applyBorder="1" applyAlignment="1">
      <alignment horizontal="center" vertical="center" wrapText="1"/>
    </xf>
    <xf numFmtId="0" fontId="27" fillId="22" borderId="22" xfId="0" applyFont="1" applyFill="1" applyBorder="1" applyAlignment="1">
      <alignment horizontal="center" vertical="center" wrapText="1"/>
    </xf>
    <xf numFmtId="0" fontId="27" fillId="22" borderId="23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/>
    </xf>
    <xf numFmtId="0" fontId="27" fillId="22" borderId="21" xfId="0" applyFont="1" applyFill="1" applyBorder="1" applyAlignment="1">
      <alignment horizontal="center" vertical="center"/>
    </xf>
    <xf numFmtId="0" fontId="27" fillId="22" borderId="22" xfId="0" applyFont="1" applyFill="1" applyBorder="1" applyAlignment="1">
      <alignment horizontal="center" vertical="center"/>
    </xf>
    <xf numFmtId="0" fontId="27" fillId="22" borderId="23" xfId="0" applyFont="1" applyFill="1" applyBorder="1" applyAlignment="1">
      <alignment horizontal="center" vertical="center"/>
    </xf>
    <xf numFmtId="0" fontId="28" fillId="23" borderId="24" xfId="0" applyFont="1" applyFill="1" applyBorder="1" applyAlignment="1">
      <alignment horizontal="center" vertical="center"/>
    </xf>
    <xf numFmtId="0" fontId="28" fillId="23" borderId="25" xfId="0" applyFont="1" applyFill="1" applyBorder="1" applyAlignment="1">
      <alignment horizontal="center" vertical="center"/>
    </xf>
    <xf numFmtId="0" fontId="28" fillId="23" borderId="26" xfId="0" applyFont="1" applyFill="1" applyBorder="1" applyAlignment="1">
      <alignment horizontal="center" vertical="center"/>
    </xf>
    <xf numFmtId="0" fontId="27" fillId="22" borderId="27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/>
    </xf>
    <xf numFmtId="0" fontId="26" fillId="7" borderId="20" xfId="0" applyFont="1" applyFill="1" applyBorder="1" applyAlignment="1">
      <alignment horizontal="center"/>
    </xf>
    <xf numFmtId="0" fontId="27" fillId="12" borderId="30" xfId="0" applyFont="1" applyFill="1" applyBorder="1" applyAlignment="1">
      <alignment horizontal="center" vertical="center"/>
    </xf>
    <xf numFmtId="0" fontId="27" fillId="12" borderId="31" xfId="0" applyFont="1" applyFill="1" applyBorder="1" applyAlignment="1">
      <alignment horizontal="center" vertical="center"/>
    </xf>
    <xf numFmtId="0" fontId="27" fillId="12" borderId="32" xfId="0" applyFont="1" applyFill="1" applyBorder="1" applyAlignment="1">
      <alignment horizontal="center" vertical="center"/>
    </xf>
    <xf numFmtId="0" fontId="29" fillId="9" borderId="66" xfId="0" applyFont="1" applyFill="1" applyBorder="1" applyAlignment="1">
      <alignment horizontal="center"/>
    </xf>
    <xf numFmtId="0" fontId="29" fillId="9" borderId="67" xfId="0" applyFont="1" applyFill="1" applyBorder="1" applyAlignment="1">
      <alignment horizontal="center"/>
    </xf>
    <xf numFmtId="0" fontId="29" fillId="9" borderId="68" xfId="0" applyFont="1" applyFill="1" applyBorder="1" applyAlignment="1">
      <alignment horizontal="center"/>
    </xf>
    <xf numFmtId="0" fontId="38" fillId="25" borderId="1" xfId="0" applyFont="1" applyFill="1" applyBorder="1" applyAlignment="1">
      <alignment horizontal="left"/>
    </xf>
    <xf numFmtId="0" fontId="38" fillId="25" borderId="3" xfId="0" applyFont="1" applyFill="1" applyBorder="1" applyAlignment="1">
      <alignment horizontal="left"/>
    </xf>
    <xf numFmtId="0" fontId="39" fillId="25" borderId="1" xfId="0" applyFont="1" applyFill="1" applyBorder="1" applyAlignment="1">
      <alignment horizontal="left"/>
    </xf>
    <xf numFmtId="0" fontId="39" fillId="25" borderId="3" xfId="0" applyFont="1" applyFill="1" applyBorder="1" applyAlignment="1">
      <alignment horizontal="left"/>
    </xf>
    <xf numFmtId="0" fontId="29" fillId="12" borderId="30" xfId="0" applyFont="1" applyFill="1" applyBorder="1" applyAlignment="1">
      <alignment horizontal="center" vertical="center"/>
    </xf>
    <xf numFmtId="0" fontId="29" fillId="12" borderId="31" xfId="0" applyFont="1" applyFill="1" applyBorder="1" applyAlignment="1">
      <alignment horizontal="center" vertical="center"/>
    </xf>
    <xf numFmtId="0" fontId="29" fillId="12" borderId="2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9" fillId="12" borderId="26" xfId="0" applyFont="1" applyFill="1" applyBorder="1" applyAlignment="1">
      <alignment horizontal="center" vertical="center"/>
    </xf>
    <xf numFmtId="0" fontId="29" fillId="12" borderId="33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29" fillId="12" borderId="16" xfId="0" applyFont="1" applyFill="1" applyBorder="1" applyAlignment="1">
      <alignment horizontal="center" vertical="center"/>
    </xf>
    <xf numFmtId="0" fontId="29" fillId="12" borderId="14" xfId="0" applyFont="1" applyFill="1" applyBorder="1" applyAlignment="1">
      <alignment horizontal="center" vertical="center"/>
    </xf>
    <xf numFmtId="0" fontId="26" fillId="21" borderId="35" xfId="0" applyFont="1" applyFill="1" applyBorder="1" applyAlignment="1">
      <alignment horizontal="center"/>
    </xf>
    <xf numFmtId="0" fontId="26" fillId="21" borderId="34" xfId="0" applyFont="1" applyFill="1" applyBorder="1" applyAlignment="1">
      <alignment horizontal="center"/>
    </xf>
    <xf numFmtId="0" fontId="26" fillId="21" borderId="36" xfId="0" applyFont="1" applyFill="1" applyBorder="1" applyAlignment="1">
      <alignment horizontal="center"/>
    </xf>
    <xf numFmtId="0" fontId="26" fillId="21" borderId="39" xfId="0" applyFont="1" applyFill="1" applyBorder="1" applyAlignment="1">
      <alignment horizontal="center"/>
    </xf>
    <xf numFmtId="0" fontId="9" fillId="11" borderId="24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29" fillId="12" borderId="27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/>
    </xf>
    <xf numFmtId="0" fontId="9" fillId="6" borderId="46" xfId="0" applyFont="1" applyFill="1" applyBorder="1" applyAlignment="1">
      <alignment horizontal="center"/>
    </xf>
    <xf numFmtId="0" fontId="9" fillId="0" borderId="11" xfId="0" applyFont="1" applyBorder="1" applyAlignment="1">
      <alignment vertical="center"/>
    </xf>
    <xf numFmtId="0" fontId="33" fillId="21" borderId="24" xfId="0" applyFont="1" applyFill="1" applyBorder="1" applyAlignment="1">
      <alignment horizontal="center"/>
    </xf>
    <xf numFmtId="0" fontId="33" fillId="21" borderId="25" xfId="0" applyFont="1" applyFill="1" applyBorder="1" applyAlignment="1">
      <alignment horizontal="center"/>
    </xf>
    <xf numFmtId="0" fontId="9" fillId="6" borderId="58" xfId="0" applyFont="1" applyFill="1" applyBorder="1" applyAlignment="1">
      <alignment horizontal="right"/>
    </xf>
    <xf numFmtId="0" fontId="9" fillId="6" borderId="46" xfId="0" applyFont="1" applyFill="1" applyBorder="1" applyAlignment="1">
      <alignment horizontal="right"/>
    </xf>
    <xf numFmtId="0" fontId="9" fillId="6" borderId="18" xfId="0" applyFont="1" applyFill="1" applyBorder="1" applyAlignment="1">
      <alignment horizontal="right"/>
    </xf>
    <xf numFmtId="0" fontId="9" fillId="25" borderId="30" xfId="0" applyFont="1" applyFill="1" applyBorder="1" applyAlignment="1">
      <alignment vertical="center"/>
    </xf>
    <xf numFmtId="0" fontId="9" fillId="25" borderId="33" xfId="0" applyFont="1" applyFill="1" applyBorder="1" applyAlignment="1">
      <alignment vertical="center"/>
    </xf>
    <xf numFmtId="0" fontId="9" fillId="25" borderId="28" xfId="0" applyFont="1" applyFill="1" applyBorder="1" applyAlignment="1">
      <alignment vertical="center"/>
    </xf>
    <xf numFmtId="0" fontId="9" fillId="25" borderId="59" xfId="0" applyFont="1" applyFill="1" applyBorder="1" applyAlignment="1">
      <alignment vertical="center"/>
    </xf>
    <xf numFmtId="0" fontId="9" fillId="25" borderId="25" xfId="0" applyFont="1" applyFill="1" applyBorder="1" applyAlignment="1">
      <alignment horizontal="center" vertical="center"/>
    </xf>
    <xf numFmtId="0" fontId="9" fillId="25" borderId="26" xfId="0" applyFont="1" applyFill="1" applyBorder="1" applyAlignment="1">
      <alignment horizontal="center" vertical="center"/>
    </xf>
    <xf numFmtId="0" fontId="30" fillId="12" borderId="24" xfId="0" applyFont="1" applyFill="1" applyBorder="1" applyAlignment="1">
      <alignment horizontal="center"/>
    </xf>
    <xf numFmtId="0" fontId="30" fillId="12" borderId="25" xfId="0" applyFont="1" applyFill="1" applyBorder="1" applyAlignment="1">
      <alignment horizontal="center"/>
    </xf>
    <xf numFmtId="0" fontId="30" fillId="12" borderId="26" xfId="0" applyFont="1" applyFill="1" applyBorder="1" applyAlignment="1">
      <alignment horizontal="center"/>
    </xf>
    <xf numFmtId="0" fontId="9" fillId="26" borderId="12" xfId="0" applyFont="1" applyFill="1" applyBorder="1" applyAlignment="1">
      <alignment horizontal="right"/>
    </xf>
    <xf numFmtId="0" fontId="9" fillId="26" borderId="8" xfId="0" applyFont="1" applyFill="1" applyBorder="1" applyAlignment="1">
      <alignment horizontal="right"/>
    </xf>
    <xf numFmtId="0" fontId="14" fillId="19" borderId="24" xfId="0" applyFont="1" applyFill="1" applyBorder="1" applyAlignment="1">
      <alignment horizontal="center" vertical="center"/>
    </xf>
    <xf numFmtId="0" fontId="15" fillId="19" borderId="25" xfId="0" applyFont="1" applyFill="1" applyBorder="1" applyAlignment="1">
      <alignment horizontal="center" vertical="center"/>
    </xf>
    <xf numFmtId="0" fontId="15" fillId="19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19" borderId="3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29" fillId="12" borderId="33" xfId="0" applyFont="1" applyFill="1" applyBorder="1" applyAlignment="1">
      <alignment horizontal="center"/>
    </xf>
    <xf numFmtId="0" fontId="29" fillId="12" borderId="7" xfId="0" applyFont="1" applyFill="1" applyBorder="1" applyAlignment="1">
      <alignment horizontal="center"/>
    </xf>
    <xf numFmtId="0" fontId="9" fillId="24" borderId="16" xfId="0" applyFont="1" applyFill="1" applyBorder="1" applyAlignment="1">
      <alignment horizontal="right"/>
    </xf>
    <xf numFmtId="0" fontId="9" fillId="24" borderId="14" xfId="0" applyFont="1" applyFill="1" applyBorder="1" applyAlignment="1">
      <alignment horizontal="right"/>
    </xf>
    <xf numFmtId="0" fontId="4" fillId="24" borderId="11" xfId="0" applyFont="1" applyFill="1" applyBorder="1" applyAlignment="1">
      <alignment horizontal="right"/>
    </xf>
    <xf numFmtId="0" fontId="4" fillId="24" borderId="1" xfId="0" applyFont="1" applyFill="1" applyBorder="1" applyAlignment="1">
      <alignment horizontal="right"/>
    </xf>
    <xf numFmtId="0" fontId="9" fillId="11" borderId="16" xfId="0" applyFont="1" applyFill="1" applyBorder="1" applyAlignment="1">
      <alignment horizontal="center" vertical="center"/>
    </xf>
    <xf numFmtId="0" fontId="9" fillId="11" borderId="51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1" borderId="49" xfId="0" applyFont="1" applyFill="1" applyBorder="1" applyAlignment="1">
      <alignment horizontal="center" vertical="center"/>
    </xf>
    <xf numFmtId="0" fontId="29" fillId="12" borderId="38" xfId="0" applyFont="1" applyFill="1" applyBorder="1" applyAlignment="1">
      <alignment horizontal="center" vertical="center"/>
    </xf>
    <xf numFmtId="0" fontId="29" fillId="12" borderId="65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right"/>
    </xf>
    <xf numFmtId="0" fontId="9" fillId="6" borderId="60" xfId="0" applyFont="1" applyFill="1" applyBorder="1" applyAlignment="1">
      <alignment horizontal="right"/>
    </xf>
    <xf numFmtId="0" fontId="31" fillId="0" borderId="30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9" fillId="25" borderId="37" xfId="0" applyFont="1" applyFill="1" applyBorder="1" applyAlignment="1">
      <alignment vertical="center"/>
    </xf>
    <xf numFmtId="0" fontId="9" fillId="25" borderId="6" xfId="0" applyFont="1" applyFill="1" applyBorder="1" applyAlignment="1">
      <alignment vertical="center"/>
    </xf>
    <xf numFmtId="0" fontId="9" fillId="25" borderId="50" xfId="0" applyFont="1" applyFill="1" applyBorder="1" applyAlignment="1">
      <alignment vertical="center"/>
    </xf>
    <xf numFmtId="0" fontId="9" fillId="25" borderId="57" xfId="0" applyFont="1" applyFill="1" applyBorder="1" applyAlignment="1">
      <alignment horizontal="center" vertical="center"/>
    </xf>
    <xf numFmtId="0" fontId="9" fillId="25" borderId="7" xfId="0" applyFont="1" applyFill="1" applyBorder="1" applyAlignment="1">
      <alignment horizontal="center" vertical="center"/>
    </xf>
  </cellXfs>
  <cellStyles count="8">
    <cellStyle name="Currency 2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80229122303112E-2"/>
          <c:y val="1.1607265211677362E-2"/>
          <c:w val="0.94183388633024645"/>
          <c:h val="0.83873463961182015"/>
        </c:manualLayout>
      </c:layout>
      <c:barChart>
        <c:barDir val="col"/>
        <c:grouping val="clustered"/>
        <c:varyColors val="0"/>
        <c:ser>
          <c:idx val="0"/>
          <c:order val="0"/>
          <c:tx>
            <c:v>Growth Before Change</c:v>
          </c:tx>
          <c:invertIfNegative val="0"/>
          <c:cat>
            <c:strRef>
              <c:f>'C.1.Tablespace Usage Report'!$B$6:$B$28</c:f>
              <c:strCache>
                <c:ptCount val="23"/>
                <c:pt idx="0">
                  <c:v>AUDIT1</c:v>
                </c:pt>
                <c:pt idx="1">
                  <c:v>GENUSER</c:v>
                </c:pt>
                <c:pt idx="2">
                  <c:v>LOLO_DATA_A01</c:v>
                </c:pt>
                <c:pt idx="3">
                  <c:v>LOLO_DATA_LOB</c:v>
                </c:pt>
                <c:pt idx="4">
                  <c:v>LOLO_DATA_UL01</c:v>
                </c:pt>
                <c:pt idx="5">
                  <c:v>LOLO_DATA_UL02</c:v>
                </c:pt>
                <c:pt idx="6">
                  <c:v>LOLO_DATA_UL03</c:v>
                </c:pt>
                <c:pt idx="7">
                  <c:v>LOLO_DATA_UL04</c:v>
                </c:pt>
                <c:pt idx="8">
                  <c:v>LOLO_DATA_UM01</c:v>
                </c:pt>
                <c:pt idx="9">
                  <c:v>LOLO_IDX_A01</c:v>
                </c:pt>
                <c:pt idx="10">
                  <c:v>LOLO_IDX_UL01</c:v>
                </c:pt>
                <c:pt idx="11">
                  <c:v>LOLO_IDX_UL02</c:v>
                </c:pt>
                <c:pt idx="12">
                  <c:v>LOLO_IDX_UL03</c:v>
                </c:pt>
                <c:pt idx="13">
                  <c:v>LOLO_IDX_UM01</c:v>
                </c:pt>
                <c:pt idx="14">
                  <c:v>LOLO_IDX_UM02</c:v>
                </c:pt>
                <c:pt idx="15">
                  <c:v>LOLO_PLR_DATA</c:v>
                </c:pt>
                <c:pt idx="16">
                  <c:v>LOLO_PLR_IDX</c:v>
                </c:pt>
                <c:pt idx="17">
                  <c:v>SYSAUX</c:v>
                </c:pt>
                <c:pt idx="18">
                  <c:v>SYSTEM</c:v>
                </c:pt>
                <c:pt idx="19">
                  <c:v>TEMP</c:v>
                </c:pt>
                <c:pt idx="20">
                  <c:v>TOOLS</c:v>
                </c:pt>
                <c:pt idx="21">
                  <c:v>UNDOTS1</c:v>
                </c:pt>
                <c:pt idx="22">
                  <c:v>UNDOTS2</c:v>
                </c:pt>
              </c:strCache>
            </c:strRef>
          </c:cat>
          <c:val>
            <c:numRef>
              <c:f>'C.1.Tablespace Usage Report'!$D$6:$D$28</c:f>
              <c:numCache>
                <c:formatCode>#,##0.000</c:formatCode>
                <c:ptCount val="23"/>
                <c:pt idx="0">
                  <c:v>1199.5</c:v>
                </c:pt>
                <c:pt idx="1">
                  <c:v>2326.25</c:v>
                </c:pt>
                <c:pt idx="2">
                  <c:v>7505</c:v>
                </c:pt>
                <c:pt idx="3">
                  <c:v>88</c:v>
                </c:pt>
                <c:pt idx="4">
                  <c:v>88</c:v>
                </c:pt>
                <c:pt idx="5">
                  <c:v>92</c:v>
                </c:pt>
                <c:pt idx="6">
                  <c:v>93870</c:v>
                </c:pt>
                <c:pt idx="7">
                  <c:v>72</c:v>
                </c:pt>
                <c:pt idx="8">
                  <c:v>6</c:v>
                </c:pt>
                <c:pt idx="9">
                  <c:v>91</c:v>
                </c:pt>
                <c:pt idx="10">
                  <c:v>6660</c:v>
                </c:pt>
                <c:pt idx="11">
                  <c:v>72</c:v>
                </c:pt>
                <c:pt idx="12">
                  <c:v>88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1468.6869999999999</c:v>
                </c:pt>
                <c:pt idx="18">
                  <c:v>304.68700000000001</c:v>
                </c:pt>
                <c:pt idx="19">
                  <c:v>16388</c:v>
                </c:pt>
                <c:pt idx="20">
                  <c:v>1.3120000000000001</c:v>
                </c:pt>
                <c:pt idx="21">
                  <c:v>9997.625</c:v>
                </c:pt>
                <c:pt idx="22">
                  <c:v>8911.25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152-9985-44A0DD58B186}"/>
            </c:ext>
          </c:extLst>
        </c:ser>
        <c:ser>
          <c:idx val="1"/>
          <c:order val="1"/>
          <c:tx>
            <c:v>Growth After Change</c:v>
          </c:tx>
          <c:invertIfNegative val="0"/>
          <c:cat>
            <c:strRef>
              <c:f>'C.1.Tablespace Usage Report'!$B$6:$B$28</c:f>
              <c:strCache>
                <c:ptCount val="23"/>
                <c:pt idx="0">
                  <c:v>AUDIT1</c:v>
                </c:pt>
                <c:pt idx="1">
                  <c:v>GENUSER</c:v>
                </c:pt>
                <c:pt idx="2">
                  <c:v>LOLO_DATA_A01</c:v>
                </c:pt>
                <c:pt idx="3">
                  <c:v>LOLO_DATA_LOB</c:v>
                </c:pt>
                <c:pt idx="4">
                  <c:v>LOLO_DATA_UL01</c:v>
                </c:pt>
                <c:pt idx="5">
                  <c:v>LOLO_DATA_UL02</c:v>
                </c:pt>
                <c:pt idx="6">
                  <c:v>LOLO_DATA_UL03</c:v>
                </c:pt>
                <c:pt idx="7">
                  <c:v>LOLO_DATA_UL04</c:v>
                </c:pt>
                <c:pt idx="8">
                  <c:v>LOLO_DATA_UM01</c:v>
                </c:pt>
                <c:pt idx="9">
                  <c:v>LOLO_IDX_A01</c:v>
                </c:pt>
                <c:pt idx="10">
                  <c:v>LOLO_IDX_UL01</c:v>
                </c:pt>
                <c:pt idx="11">
                  <c:v>LOLO_IDX_UL02</c:v>
                </c:pt>
                <c:pt idx="12">
                  <c:v>LOLO_IDX_UL03</c:v>
                </c:pt>
                <c:pt idx="13">
                  <c:v>LOLO_IDX_UM01</c:v>
                </c:pt>
                <c:pt idx="14">
                  <c:v>LOLO_IDX_UM02</c:v>
                </c:pt>
                <c:pt idx="15">
                  <c:v>LOLO_PLR_DATA</c:v>
                </c:pt>
                <c:pt idx="16">
                  <c:v>LOLO_PLR_IDX</c:v>
                </c:pt>
                <c:pt idx="17">
                  <c:v>SYSAUX</c:v>
                </c:pt>
                <c:pt idx="18">
                  <c:v>SYSTEM</c:v>
                </c:pt>
                <c:pt idx="19">
                  <c:v>TEMP</c:v>
                </c:pt>
                <c:pt idx="20">
                  <c:v>TOOLS</c:v>
                </c:pt>
                <c:pt idx="21">
                  <c:v>UNDOTS1</c:v>
                </c:pt>
                <c:pt idx="22">
                  <c:v>UNDOTS2</c:v>
                </c:pt>
              </c:strCache>
            </c:strRef>
          </c:cat>
          <c:val>
            <c:numRef>
              <c:f>'C.1.Tablespace Usage Report'!$J$6:$J$28</c:f>
              <c:numCache>
                <c:formatCode>#,##0.00</c:formatCode>
                <c:ptCount val="23"/>
                <c:pt idx="0">
                  <c:v>1209.5</c:v>
                </c:pt>
                <c:pt idx="1">
                  <c:v>1998.25</c:v>
                </c:pt>
                <c:pt idx="2">
                  <c:v>7906</c:v>
                </c:pt>
                <c:pt idx="3">
                  <c:v>88</c:v>
                </c:pt>
                <c:pt idx="4">
                  <c:v>88</c:v>
                </c:pt>
                <c:pt idx="5">
                  <c:v>11100</c:v>
                </c:pt>
                <c:pt idx="6">
                  <c:v>98502</c:v>
                </c:pt>
                <c:pt idx="7">
                  <c:v>72</c:v>
                </c:pt>
                <c:pt idx="8">
                  <c:v>6</c:v>
                </c:pt>
                <c:pt idx="9">
                  <c:v>91</c:v>
                </c:pt>
                <c:pt idx="10">
                  <c:v>9444</c:v>
                </c:pt>
                <c:pt idx="11">
                  <c:v>72</c:v>
                </c:pt>
                <c:pt idx="12">
                  <c:v>88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1442.4369999999999</c:v>
                </c:pt>
                <c:pt idx="18">
                  <c:v>304.75</c:v>
                </c:pt>
                <c:pt idx="19">
                  <c:v>16388</c:v>
                </c:pt>
                <c:pt idx="20">
                  <c:v>1.3120000000000001</c:v>
                </c:pt>
                <c:pt idx="21">
                  <c:v>8599.3119999999999</c:v>
                </c:pt>
                <c:pt idx="22">
                  <c:v>9137.25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7-4152-9985-44A0DD58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66640"/>
        <c:axId val="385767032"/>
      </c:barChart>
      <c:catAx>
        <c:axId val="38576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67032"/>
        <c:crosses val="autoZero"/>
        <c:auto val="1"/>
        <c:lblAlgn val="ctr"/>
        <c:lblOffset val="100"/>
        <c:noMultiLvlLbl val="0"/>
      </c:catAx>
      <c:valAx>
        <c:axId val="385767032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385766640"/>
        <c:crosses val="autoZero"/>
        <c:crossBetween val="between"/>
        <c:majorUnit val="5000"/>
      </c:valAx>
      <c:spPr>
        <a:scene3d>
          <a:camera prst="orthographicFront"/>
          <a:lightRig rig="threePt" dir="t"/>
        </a:scene3d>
        <a:sp3d prstMaterial="dkEdge">
          <a:bevelT/>
          <a:bevelB w="165100" prst="coolSlant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941212632872288E-2"/>
          <c:y val="9.8507165607625482E-3"/>
          <c:w val="0.87291803764279274"/>
          <c:h val="0.75350101319949281"/>
        </c:manualLayout>
      </c:layout>
      <c:barChart>
        <c:barDir val="col"/>
        <c:grouping val="clustered"/>
        <c:varyColors val="0"/>
        <c:ser>
          <c:idx val="0"/>
          <c:order val="0"/>
          <c:tx>
            <c:v>Before Change</c:v>
          </c:tx>
          <c:invertIfNegative val="0"/>
          <c:cat>
            <c:strRef>
              <c:f>'C.2.ApSchema Object Size Report'!$C$6:$C$80</c:f>
              <c:strCache>
                <c:ptCount val="75"/>
                <c:pt idx="0">
                  <c:v>SYS_LOB0000062608C00004$$</c:v>
                </c:pt>
                <c:pt idx="1">
                  <c:v>ACTIVITY_HISTORY</c:v>
                </c:pt>
                <c:pt idx="2">
                  <c:v>ACTIVITY_HISTORY</c:v>
                </c:pt>
                <c:pt idx="3">
                  <c:v>MESSAGE</c:v>
                </c:pt>
                <c:pt idx="4">
                  <c:v>MESSAGE</c:v>
                </c:pt>
                <c:pt idx="5">
                  <c:v>CREATED_DATE_IDX</c:v>
                </c:pt>
                <c:pt idx="6">
                  <c:v>CREATED_DATE_IDX_OLD</c:v>
                </c:pt>
                <c:pt idx="7">
                  <c:v>REQUEST_REV_IDX</c:v>
                </c:pt>
                <c:pt idx="8">
                  <c:v>XPKACTIVITY_HISTORY</c:v>
                </c:pt>
                <c:pt idx="9">
                  <c:v>ACTIVITY_ID_IDX</c:v>
                </c:pt>
                <c:pt idx="10">
                  <c:v>SYS_LOB0000062611C00006$$</c:v>
                </c:pt>
                <c:pt idx="11">
                  <c:v>REQUEST</c:v>
                </c:pt>
                <c:pt idx="12">
                  <c:v>MESSAGE_ID_PK</c:v>
                </c:pt>
                <c:pt idx="13">
                  <c:v>REQ_ITEM_HISTORY_IDX</c:v>
                </c:pt>
                <c:pt idx="14">
                  <c:v>SERVICE_IDENTIFIER_PK</c:v>
                </c:pt>
                <c:pt idx="15">
                  <c:v>PK_RSH</c:v>
                </c:pt>
                <c:pt idx="16">
                  <c:v>REQUEST_PK</c:v>
                </c:pt>
                <c:pt idx="17">
                  <c:v>REQ_ID_IDX</c:v>
                </c:pt>
                <c:pt idx="18">
                  <c:v>REQUEST_ID_PK</c:v>
                </c:pt>
                <c:pt idx="19">
                  <c:v>REQ_REVISION_IDX</c:v>
                </c:pt>
                <c:pt idx="20">
                  <c:v>PK_RISH</c:v>
                </c:pt>
                <c:pt idx="21">
                  <c:v>REQUEST_ITEM_REVISION_ID_IDX</c:v>
                </c:pt>
                <c:pt idx="22">
                  <c:v>REQUEST_REVISDTSTAMP_IDX</c:v>
                </c:pt>
                <c:pt idx="23">
                  <c:v>REQUEST_REVISION_ID_AH_IDX</c:v>
                </c:pt>
                <c:pt idx="24">
                  <c:v>REQUEST_ITEM_STATUS_HISTORY</c:v>
                </c:pt>
                <c:pt idx="25">
                  <c:v>REQUEST_SPCONTACT</c:v>
                </c:pt>
                <c:pt idx="26">
                  <c:v>REQUEST_STATUS_HISTORY</c:v>
                </c:pt>
                <c:pt idx="27">
                  <c:v>SERVICE</c:v>
                </c:pt>
                <c:pt idx="28">
                  <c:v>CRD</c:v>
                </c:pt>
                <c:pt idx="29">
                  <c:v>ECS_USER</c:v>
                </c:pt>
                <c:pt idx="30">
                  <c:v>REQUEST_ITEM</c:v>
                </c:pt>
                <c:pt idx="31">
                  <c:v>REQ_STATUS_CODE_IDX</c:v>
                </c:pt>
                <c:pt idx="32">
                  <c:v>REQUEST_SPCONTACT_PK</c:v>
                </c:pt>
                <c:pt idx="33">
                  <c:v>APPOINTMENT</c:v>
                </c:pt>
                <c:pt idx="34">
                  <c:v>ADDRESS</c:v>
                </c:pt>
                <c:pt idx="35">
                  <c:v>APPOINTMENT_REQREVNID_IDX</c:v>
                </c:pt>
                <c:pt idx="36">
                  <c:v>CRD_APPMT_REVNID_IDX</c:v>
                </c:pt>
                <c:pt idx="37">
                  <c:v>REQUEST_REVISION_ID_IDX</c:v>
                </c:pt>
                <c:pt idx="38">
                  <c:v>XPKCRD</c:v>
                </c:pt>
                <c:pt idx="39">
                  <c:v>XPKREQUEST_ITEM</c:v>
                </c:pt>
                <c:pt idx="40">
                  <c:v>SYS_IL0000062608C00004$$</c:v>
                </c:pt>
                <c:pt idx="41">
                  <c:v>SYS_IL0000062611C00006$$</c:v>
                </c:pt>
                <c:pt idx="42">
                  <c:v>ACTIVITY</c:v>
                </c:pt>
                <c:pt idx="43">
                  <c:v>ASSIGNMENT_HISTORY</c:v>
                </c:pt>
                <c:pt idx="44">
                  <c:v>ATTRIBUTE</c:v>
                </c:pt>
                <c:pt idx="45">
                  <c:v>ATTRIBUTE_VALUE</c:v>
                </c:pt>
                <c:pt idx="46">
                  <c:v>AUST_STATE</c:v>
                </c:pt>
                <c:pt idx="47">
                  <c:v>BPM_USERS</c:v>
                </c:pt>
                <c:pt idx="48">
                  <c:v>BUNDLE</c:v>
                </c:pt>
                <c:pt idx="49">
                  <c:v>BUNDLE_NETWORK_TYPE</c:v>
                </c:pt>
                <c:pt idx="50">
                  <c:v>BUNDLE_PRODUCT_CLASS</c:v>
                </c:pt>
                <c:pt idx="51">
                  <c:v>CCA</c:v>
                </c:pt>
                <c:pt idx="52">
                  <c:v>CHANGE_REQUEST</c:v>
                </c:pt>
                <c:pt idx="53">
                  <c:v>CHARACTERISTIC</c:v>
                </c:pt>
                <c:pt idx="54">
                  <c:v>CHARAC_ASSOCIATION</c:v>
                </c:pt>
                <c:pt idx="55">
                  <c:v>CHARAC_PARAMETER</c:v>
                </c:pt>
                <c:pt idx="56">
                  <c:v>CHARAC_PARAM_ASSOCIATION</c:v>
                </c:pt>
                <c:pt idx="57">
                  <c:v>CHARAC_PARAM_VALUE</c:v>
                </c:pt>
                <c:pt idx="58">
                  <c:v>CUSTOMER</c:v>
                </c:pt>
                <c:pt idx="59">
                  <c:v>CUSTOMER_COURTESY_TITLE</c:v>
                </c:pt>
                <c:pt idx="60">
                  <c:v>CUSTOMER_TYPE</c:v>
                </c:pt>
                <c:pt idx="61">
                  <c:v>DIRECTORY_DETAILS</c:v>
                </c:pt>
                <c:pt idx="62">
                  <c:v>EAST_AXIS_ADDRESS_TYPE</c:v>
                </c:pt>
                <c:pt idx="63">
                  <c:v>EAST_AXIS_STREET_TYPE</c:v>
                </c:pt>
                <c:pt idx="64">
                  <c:v>EAST_AXIS_STREET_TYPE_SUFFIX</c:v>
                </c:pt>
                <c:pt idx="65">
                  <c:v>EAST_SUB_ADDRESS_TYPE</c:v>
                </c:pt>
                <c:pt idx="66">
                  <c:v>ERROR_MAPPING</c:v>
                </c:pt>
                <c:pt idx="67">
                  <c:v>FNN_RELOCATION_RESPONSE</c:v>
                </c:pt>
                <c:pt idx="68">
                  <c:v>FNN_VALIDATION_RESPONSE</c:v>
                </c:pt>
                <c:pt idx="69">
                  <c:v>FULLY_CONFIG_SQ_RESPONSE</c:v>
                </c:pt>
                <c:pt idx="70">
                  <c:v>FWOM_TIME_SLOT</c:v>
                </c:pt>
                <c:pt idx="71">
                  <c:v>GENERAL_REFERENCE</c:v>
                </c:pt>
                <c:pt idx="72">
                  <c:v>LOLO_FWOM_REASON_MAP</c:v>
                </c:pt>
                <c:pt idx="73">
                  <c:v>LOLO_MSQ_ATT_MAP</c:v>
                </c:pt>
                <c:pt idx="74">
                  <c:v>LOLO_MSQ_SRV_MAP</c:v>
                </c:pt>
              </c:strCache>
            </c:strRef>
          </c:cat>
          <c:val>
            <c:numRef>
              <c:f>'C.2.ApSchema Object Size Report'!$D$6:$D$80</c:f>
              <c:numCache>
                <c:formatCode>General</c:formatCode>
                <c:ptCount val="75"/>
                <c:pt idx="0">
                  <c:v>72640</c:v>
                </c:pt>
                <c:pt idx="2">
                  <c:v>10240</c:v>
                </c:pt>
                <c:pt idx="3">
                  <c:v>8384</c:v>
                </c:pt>
                <c:pt idx="6">
                  <c:v>1088</c:v>
                </c:pt>
                <c:pt idx="7">
                  <c:v>968</c:v>
                </c:pt>
                <c:pt idx="8">
                  <c:v>960</c:v>
                </c:pt>
                <c:pt idx="9">
                  <c:v>616</c:v>
                </c:pt>
                <c:pt idx="10">
                  <c:v>512</c:v>
                </c:pt>
                <c:pt idx="11">
                  <c:v>320</c:v>
                </c:pt>
                <c:pt idx="12">
                  <c:v>256</c:v>
                </c:pt>
                <c:pt idx="13">
                  <c:v>224</c:v>
                </c:pt>
                <c:pt idx="14">
                  <c:v>224</c:v>
                </c:pt>
                <c:pt idx="15">
                  <c:v>192</c:v>
                </c:pt>
                <c:pt idx="16">
                  <c:v>192</c:v>
                </c:pt>
                <c:pt idx="17">
                  <c:v>184</c:v>
                </c:pt>
                <c:pt idx="18">
                  <c:v>160</c:v>
                </c:pt>
                <c:pt idx="19">
                  <c:v>136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126</c:v>
                </c:pt>
                <c:pt idx="29">
                  <c:v>120</c:v>
                </c:pt>
                <c:pt idx="30">
                  <c:v>118</c:v>
                </c:pt>
                <c:pt idx="31">
                  <c:v>112</c:v>
                </c:pt>
                <c:pt idx="32">
                  <c:v>96</c:v>
                </c:pt>
                <c:pt idx="33">
                  <c:v>89</c:v>
                </c:pt>
                <c:pt idx="34">
                  <c:v>68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43D-86D2-39314E823488}"/>
            </c:ext>
          </c:extLst>
        </c:ser>
        <c:ser>
          <c:idx val="1"/>
          <c:order val="1"/>
          <c:tx>
            <c:v>After Change</c:v>
          </c:tx>
          <c:invertIfNegative val="0"/>
          <c:cat>
            <c:strRef>
              <c:f>'C.2.ApSchema Object Size Report'!$C$6:$C$80</c:f>
              <c:strCache>
                <c:ptCount val="75"/>
                <c:pt idx="0">
                  <c:v>SYS_LOB0000062608C00004$$</c:v>
                </c:pt>
                <c:pt idx="1">
                  <c:v>ACTIVITY_HISTORY</c:v>
                </c:pt>
                <c:pt idx="2">
                  <c:v>ACTIVITY_HISTORY</c:v>
                </c:pt>
                <c:pt idx="3">
                  <c:v>MESSAGE</c:v>
                </c:pt>
                <c:pt idx="4">
                  <c:v>MESSAGE</c:v>
                </c:pt>
                <c:pt idx="5">
                  <c:v>CREATED_DATE_IDX</c:v>
                </c:pt>
                <c:pt idx="6">
                  <c:v>CREATED_DATE_IDX_OLD</c:v>
                </c:pt>
                <c:pt idx="7">
                  <c:v>REQUEST_REV_IDX</c:v>
                </c:pt>
                <c:pt idx="8">
                  <c:v>XPKACTIVITY_HISTORY</c:v>
                </c:pt>
                <c:pt idx="9">
                  <c:v>ACTIVITY_ID_IDX</c:v>
                </c:pt>
                <c:pt idx="10">
                  <c:v>SYS_LOB0000062611C00006$$</c:v>
                </c:pt>
                <c:pt idx="11">
                  <c:v>REQUEST</c:v>
                </c:pt>
                <c:pt idx="12">
                  <c:v>MESSAGE_ID_PK</c:v>
                </c:pt>
                <c:pt idx="13">
                  <c:v>REQ_ITEM_HISTORY_IDX</c:v>
                </c:pt>
                <c:pt idx="14">
                  <c:v>SERVICE_IDENTIFIER_PK</c:v>
                </c:pt>
                <c:pt idx="15">
                  <c:v>PK_RSH</c:v>
                </c:pt>
                <c:pt idx="16">
                  <c:v>REQUEST_PK</c:v>
                </c:pt>
                <c:pt idx="17">
                  <c:v>REQ_ID_IDX</c:v>
                </c:pt>
                <c:pt idx="18">
                  <c:v>REQUEST_ID_PK</c:v>
                </c:pt>
                <c:pt idx="19">
                  <c:v>REQ_REVISION_IDX</c:v>
                </c:pt>
                <c:pt idx="20">
                  <c:v>PK_RISH</c:v>
                </c:pt>
                <c:pt idx="21">
                  <c:v>REQUEST_ITEM_REVISION_ID_IDX</c:v>
                </c:pt>
                <c:pt idx="22">
                  <c:v>REQUEST_REVISDTSTAMP_IDX</c:v>
                </c:pt>
                <c:pt idx="23">
                  <c:v>REQUEST_REVISION_ID_AH_IDX</c:v>
                </c:pt>
                <c:pt idx="24">
                  <c:v>REQUEST_ITEM_STATUS_HISTORY</c:v>
                </c:pt>
                <c:pt idx="25">
                  <c:v>REQUEST_SPCONTACT</c:v>
                </c:pt>
                <c:pt idx="26">
                  <c:v>REQUEST_STATUS_HISTORY</c:v>
                </c:pt>
                <c:pt idx="27">
                  <c:v>SERVICE</c:v>
                </c:pt>
                <c:pt idx="28">
                  <c:v>CRD</c:v>
                </c:pt>
                <c:pt idx="29">
                  <c:v>ECS_USER</c:v>
                </c:pt>
                <c:pt idx="30">
                  <c:v>REQUEST_ITEM</c:v>
                </c:pt>
                <c:pt idx="31">
                  <c:v>REQ_STATUS_CODE_IDX</c:v>
                </c:pt>
                <c:pt idx="32">
                  <c:v>REQUEST_SPCONTACT_PK</c:v>
                </c:pt>
                <c:pt idx="33">
                  <c:v>APPOINTMENT</c:v>
                </c:pt>
                <c:pt idx="34">
                  <c:v>ADDRESS</c:v>
                </c:pt>
                <c:pt idx="35">
                  <c:v>APPOINTMENT_REQREVNID_IDX</c:v>
                </c:pt>
                <c:pt idx="36">
                  <c:v>CRD_APPMT_REVNID_IDX</c:v>
                </c:pt>
                <c:pt idx="37">
                  <c:v>REQUEST_REVISION_ID_IDX</c:v>
                </c:pt>
                <c:pt idx="38">
                  <c:v>XPKCRD</c:v>
                </c:pt>
                <c:pt idx="39">
                  <c:v>XPKREQUEST_ITEM</c:v>
                </c:pt>
                <c:pt idx="40">
                  <c:v>SYS_IL0000062608C00004$$</c:v>
                </c:pt>
                <c:pt idx="41">
                  <c:v>SYS_IL0000062611C00006$$</c:v>
                </c:pt>
                <c:pt idx="42">
                  <c:v>ACTIVITY</c:v>
                </c:pt>
                <c:pt idx="43">
                  <c:v>ASSIGNMENT_HISTORY</c:v>
                </c:pt>
                <c:pt idx="44">
                  <c:v>ATTRIBUTE</c:v>
                </c:pt>
                <c:pt idx="45">
                  <c:v>ATTRIBUTE_VALUE</c:v>
                </c:pt>
                <c:pt idx="46">
                  <c:v>AUST_STATE</c:v>
                </c:pt>
                <c:pt idx="47">
                  <c:v>BPM_USERS</c:v>
                </c:pt>
                <c:pt idx="48">
                  <c:v>BUNDLE</c:v>
                </c:pt>
                <c:pt idx="49">
                  <c:v>BUNDLE_NETWORK_TYPE</c:v>
                </c:pt>
                <c:pt idx="50">
                  <c:v>BUNDLE_PRODUCT_CLASS</c:v>
                </c:pt>
                <c:pt idx="51">
                  <c:v>CCA</c:v>
                </c:pt>
                <c:pt idx="52">
                  <c:v>CHANGE_REQUEST</c:v>
                </c:pt>
                <c:pt idx="53">
                  <c:v>CHARACTERISTIC</c:v>
                </c:pt>
                <c:pt idx="54">
                  <c:v>CHARAC_ASSOCIATION</c:v>
                </c:pt>
                <c:pt idx="55">
                  <c:v>CHARAC_PARAMETER</c:v>
                </c:pt>
                <c:pt idx="56">
                  <c:v>CHARAC_PARAM_ASSOCIATION</c:v>
                </c:pt>
                <c:pt idx="57">
                  <c:v>CHARAC_PARAM_VALUE</c:v>
                </c:pt>
                <c:pt idx="58">
                  <c:v>CUSTOMER</c:v>
                </c:pt>
                <c:pt idx="59">
                  <c:v>CUSTOMER_COURTESY_TITLE</c:v>
                </c:pt>
                <c:pt idx="60">
                  <c:v>CUSTOMER_TYPE</c:v>
                </c:pt>
                <c:pt idx="61">
                  <c:v>DIRECTORY_DETAILS</c:v>
                </c:pt>
                <c:pt idx="62">
                  <c:v>EAST_AXIS_ADDRESS_TYPE</c:v>
                </c:pt>
                <c:pt idx="63">
                  <c:v>EAST_AXIS_STREET_TYPE</c:v>
                </c:pt>
                <c:pt idx="64">
                  <c:v>EAST_AXIS_STREET_TYPE_SUFFIX</c:v>
                </c:pt>
                <c:pt idx="65">
                  <c:v>EAST_SUB_ADDRESS_TYPE</c:v>
                </c:pt>
                <c:pt idx="66">
                  <c:v>ERROR_MAPPING</c:v>
                </c:pt>
                <c:pt idx="67">
                  <c:v>FNN_RELOCATION_RESPONSE</c:v>
                </c:pt>
                <c:pt idx="68">
                  <c:v>FNN_VALIDATION_RESPONSE</c:v>
                </c:pt>
                <c:pt idx="69">
                  <c:v>FULLY_CONFIG_SQ_RESPONSE</c:v>
                </c:pt>
                <c:pt idx="70">
                  <c:v>FWOM_TIME_SLOT</c:v>
                </c:pt>
                <c:pt idx="71">
                  <c:v>GENERAL_REFERENCE</c:v>
                </c:pt>
                <c:pt idx="72">
                  <c:v>LOLO_FWOM_REASON_MAP</c:v>
                </c:pt>
                <c:pt idx="73">
                  <c:v>LOLO_MSQ_ATT_MAP</c:v>
                </c:pt>
                <c:pt idx="74">
                  <c:v>LOLO_MSQ_SRV_MAP</c:v>
                </c:pt>
              </c:strCache>
            </c:strRef>
          </c:cat>
          <c:val>
            <c:numRef>
              <c:f>'C.2.ApSchema Object Size Report'!$G$6:$G$77</c:f>
              <c:numCache>
                <c:formatCode>General</c:formatCode>
                <c:ptCount val="72"/>
                <c:pt idx="0">
                  <c:v>72640</c:v>
                </c:pt>
                <c:pt idx="1">
                  <c:v>11072</c:v>
                </c:pt>
                <c:pt idx="2">
                  <c:v>10240</c:v>
                </c:pt>
                <c:pt idx="3">
                  <c:v>8384</c:v>
                </c:pt>
                <c:pt idx="4">
                  <c:v>64</c:v>
                </c:pt>
                <c:pt idx="5">
                  <c:v>1088</c:v>
                </c:pt>
                <c:pt idx="6">
                  <c:v>1088</c:v>
                </c:pt>
                <c:pt idx="7">
                  <c:v>960</c:v>
                </c:pt>
                <c:pt idx="8">
                  <c:v>960</c:v>
                </c:pt>
                <c:pt idx="9">
                  <c:v>736</c:v>
                </c:pt>
                <c:pt idx="10">
                  <c:v>656</c:v>
                </c:pt>
                <c:pt idx="11">
                  <c:v>512</c:v>
                </c:pt>
                <c:pt idx="12">
                  <c:v>512</c:v>
                </c:pt>
                <c:pt idx="13">
                  <c:v>480</c:v>
                </c:pt>
                <c:pt idx="14">
                  <c:v>384</c:v>
                </c:pt>
                <c:pt idx="15">
                  <c:v>320</c:v>
                </c:pt>
                <c:pt idx="16">
                  <c:v>256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120</c:v>
                </c:pt>
                <c:pt idx="25">
                  <c:v>96</c:v>
                </c:pt>
                <c:pt idx="26">
                  <c:v>90</c:v>
                </c:pt>
                <c:pt idx="27">
                  <c:v>88</c:v>
                </c:pt>
                <c:pt idx="28">
                  <c:v>72</c:v>
                </c:pt>
                <c:pt idx="29">
                  <c:v>68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5-443D-86D2-39314E82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67816"/>
        <c:axId val="385768208"/>
      </c:barChart>
      <c:catAx>
        <c:axId val="38576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68208"/>
        <c:crosses val="autoZero"/>
        <c:auto val="1"/>
        <c:lblAlgn val="ctr"/>
        <c:lblOffset val="100"/>
        <c:noMultiLvlLbl val="0"/>
      </c:catAx>
      <c:valAx>
        <c:axId val="38576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767816"/>
        <c:crosses val="autoZero"/>
        <c:crossBetween val="between"/>
        <c:majorUnit val="1000"/>
      </c:valAx>
      <c:spPr>
        <a:scene3d>
          <a:camera prst="orthographicFront"/>
          <a:lightRig rig="threePt" dir="t"/>
        </a:scene3d>
        <a:sp3d>
          <a:bevelT/>
          <a:bevelB w="165100" prst="coolSlant"/>
        </a:sp3d>
      </c:spPr>
    </c:plotArea>
    <c:legend>
      <c:legendPos val="r"/>
      <c:layout>
        <c:manualLayout>
          <c:xMode val="edge"/>
          <c:yMode val="edge"/>
          <c:x val="0.91405272616784949"/>
          <c:y val="0.38060063544688499"/>
          <c:w val="6.2387509443093021E-2"/>
          <c:h val="0.1854219558587565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2028825</xdr:colOff>
          <xdr:row>12</xdr:row>
          <xdr:rowOff>76200</xdr:rowOff>
        </xdr:from>
        <xdr:to>
          <xdr:col>1</xdr:col>
          <xdr:colOff>2476500</xdr:colOff>
          <xdr:row>12</xdr:row>
          <xdr:rowOff>314325</xdr:rowOff>
        </xdr:to>
        <xdr:sp macro="" textlink="">
          <xdr:nvSpPr>
            <xdr:cNvPr id="2914308" name="Object 4" hidden="1">
              <a:extLst>
                <a:ext uri="{63B3BB69-23CF-44E3-9099-C40C66FF867C}">
                  <a14:compatExt spid="_x0000_s2914308"/>
                </a:ext>
                <a:ext uri="{FF2B5EF4-FFF2-40B4-BE49-F238E27FC236}">
                  <a16:creationId xmlns:a16="http://schemas.microsoft.com/office/drawing/2014/main" id="{00000000-0008-0000-0200-000004782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133350</xdr:rowOff>
        </xdr:from>
        <xdr:to>
          <xdr:col>4</xdr:col>
          <xdr:colOff>1428750</xdr:colOff>
          <xdr:row>4</xdr:row>
          <xdr:rowOff>819150</xdr:rowOff>
        </xdr:to>
        <xdr:sp macro="" textlink="">
          <xdr:nvSpPr>
            <xdr:cNvPr id="2934785" name="Object 1" hidden="1">
              <a:extLst>
                <a:ext uri="{63B3BB69-23CF-44E3-9099-C40C66FF867C}">
                  <a14:compatExt spid="_x0000_s2934785"/>
                </a:ext>
                <a:ext uri="{FF2B5EF4-FFF2-40B4-BE49-F238E27FC236}">
                  <a16:creationId xmlns:a16="http://schemas.microsoft.com/office/drawing/2014/main" id="{00000000-0008-0000-0500-000001C82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4</xdr:row>
          <xdr:rowOff>857250</xdr:rowOff>
        </xdr:from>
        <xdr:to>
          <xdr:col>4</xdr:col>
          <xdr:colOff>1552575</xdr:colOff>
          <xdr:row>5</xdr:row>
          <xdr:rowOff>600075</xdr:rowOff>
        </xdr:to>
        <xdr:sp macro="" textlink="">
          <xdr:nvSpPr>
            <xdr:cNvPr id="2934786" name="Object 2" hidden="1">
              <a:extLst>
                <a:ext uri="{63B3BB69-23CF-44E3-9099-C40C66FF867C}">
                  <a14:compatExt spid="_x0000_s2934786"/>
                </a:ext>
                <a:ext uri="{FF2B5EF4-FFF2-40B4-BE49-F238E27FC236}">
                  <a16:creationId xmlns:a16="http://schemas.microsoft.com/office/drawing/2014/main" id="{00000000-0008-0000-0500-000002C82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317835</xdr:colOff>
      <xdr:row>3</xdr:row>
      <xdr:rowOff>76701</xdr:rowOff>
    </xdr:from>
    <xdr:to>
      <xdr:col>36</xdr:col>
      <xdr:colOff>60158</xdr:colOff>
      <xdr:row>59</xdr:row>
      <xdr:rowOff>60157</xdr:rowOff>
    </xdr:to>
    <xdr:graphicFrame macro="">
      <xdr:nvGraphicFramePr>
        <xdr:cNvPr id="5032109" name="Chart 2">
          <a:extLst>
            <a:ext uri="{FF2B5EF4-FFF2-40B4-BE49-F238E27FC236}">
              <a16:creationId xmlns:a16="http://schemas.microsoft.com/office/drawing/2014/main" id="{00000000-0008-0000-0D00-0000ADC8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451644</xdr:colOff>
      <xdr:row>7</xdr:row>
      <xdr:rowOff>15082</xdr:rowOff>
    </xdr:from>
    <xdr:to>
      <xdr:col>53</xdr:col>
      <xdr:colOff>96838</xdr:colOff>
      <xdr:row>86</xdr:row>
      <xdr:rowOff>107157</xdr:rowOff>
    </xdr:to>
    <xdr:graphicFrame macro="">
      <xdr:nvGraphicFramePr>
        <xdr:cNvPr id="948206" name="Chart 1">
          <a:extLst>
            <a:ext uri="{FF2B5EF4-FFF2-40B4-BE49-F238E27FC236}">
              <a16:creationId xmlns:a16="http://schemas.microsoft.com/office/drawing/2014/main" id="{00000000-0008-0000-0E00-0000EE770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0"/>
  <sheetViews>
    <sheetView topLeftCell="C1" workbookViewId="0">
      <selection activeCell="D18" sqref="D18"/>
    </sheetView>
  </sheetViews>
  <sheetFormatPr defaultRowHeight="12.75" x14ac:dyDescent="0.2"/>
  <cols>
    <col min="3" max="3" width="14.42578125" bestFit="1" customWidth="1"/>
    <col min="4" max="4" width="50.140625" bestFit="1" customWidth="1"/>
    <col min="5" max="5" width="33" bestFit="1" customWidth="1"/>
    <col min="6" max="6" width="16.140625" bestFit="1" customWidth="1"/>
    <col min="7" max="7" width="16.42578125" bestFit="1" customWidth="1"/>
  </cols>
  <sheetData>
    <row r="3" spans="3:4" ht="13.5" thickBot="1" x14ac:dyDescent="0.25"/>
    <row r="4" spans="3:4" x14ac:dyDescent="0.2">
      <c r="C4" s="235" t="s">
        <v>12</v>
      </c>
      <c r="D4" s="236" t="s">
        <v>90</v>
      </c>
    </row>
    <row r="5" spans="3:4" x14ac:dyDescent="0.2">
      <c r="C5" s="237" t="s">
        <v>13</v>
      </c>
      <c r="D5" s="238">
        <v>43799</v>
      </c>
    </row>
    <row r="6" spans="3:4" x14ac:dyDescent="0.2">
      <c r="C6" s="237" t="s">
        <v>14</v>
      </c>
      <c r="D6" s="239" t="s">
        <v>913</v>
      </c>
    </row>
    <row r="7" spans="3:4" x14ac:dyDescent="0.2">
      <c r="C7" s="237" t="s">
        <v>53</v>
      </c>
      <c r="D7" s="249" t="s">
        <v>874</v>
      </c>
    </row>
    <row r="8" spans="3:4" x14ac:dyDescent="0.2">
      <c r="C8" s="237" t="s">
        <v>15</v>
      </c>
      <c r="D8" s="240" t="s">
        <v>371</v>
      </c>
    </row>
    <row r="9" spans="3:4" x14ac:dyDescent="0.2">
      <c r="C9" s="237" t="s">
        <v>16</v>
      </c>
      <c r="D9" s="240" t="s">
        <v>372</v>
      </c>
    </row>
    <row r="10" spans="3:4" ht="13.5" thickBot="1" x14ac:dyDescent="0.25">
      <c r="C10" s="241" t="s">
        <v>17</v>
      </c>
      <c r="D10" s="242" t="s">
        <v>373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71"/>
  <sheetViews>
    <sheetView topLeftCell="A9" workbookViewId="0">
      <selection activeCell="E43" sqref="E43"/>
    </sheetView>
  </sheetViews>
  <sheetFormatPr defaultRowHeight="12.75" x14ac:dyDescent="0.2"/>
  <cols>
    <col min="2" max="2" width="33.7109375" customWidth="1"/>
    <col min="3" max="3" width="47.42578125" customWidth="1"/>
    <col min="4" max="4" width="50.28515625" customWidth="1"/>
    <col min="5" max="5" width="57" customWidth="1"/>
  </cols>
  <sheetData>
    <row r="2" spans="1:5" ht="21" thickBot="1" x14ac:dyDescent="0.25">
      <c r="B2" s="298" t="s">
        <v>607</v>
      </c>
      <c r="C2" s="299"/>
      <c r="D2" s="299"/>
      <c r="E2" s="299"/>
    </row>
    <row r="3" spans="1:5" ht="13.5" thickBot="1" x14ac:dyDescent="0.25">
      <c r="B3" s="122" t="s">
        <v>753</v>
      </c>
      <c r="C3" s="122" t="s">
        <v>22</v>
      </c>
      <c r="D3" s="123" t="s">
        <v>660</v>
      </c>
      <c r="E3" s="123" t="s">
        <v>23</v>
      </c>
    </row>
    <row r="4" spans="1:5" ht="260.25" customHeight="1" x14ac:dyDescent="0.2">
      <c r="A4" s="111"/>
      <c r="B4" s="124" t="s">
        <v>544</v>
      </c>
      <c r="C4" s="119" t="s">
        <v>546</v>
      </c>
      <c r="D4" s="120" t="s">
        <v>545</v>
      </c>
      <c r="E4" s="120" t="s">
        <v>545</v>
      </c>
    </row>
    <row r="5" spans="1:5" x14ac:dyDescent="0.2">
      <c r="B5" s="314" t="s">
        <v>547</v>
      </c>
      <c r="C5" s="39" t="s">
        <v>115</v>
      </c>
      <c r="D5" s="113" t="s">
        <v>548</v>
      </c>
      <c r="E5" s="113" t="s">
        <v>548</v>
      </c>
    </row>
    <row r="6" spans="1:5" x14ac:dyDescent="0.2">
      <c r="B6" s="314"/>
      <c r="C6" s="39" t="s">
        <v>437</v>
      </c>
      <c r="D6" s="41" t="s">
        <v>437</v>
      </c>
      <c r="E6" s="41" t="s">
        <v>437</v>
      </c>
    </row>
    <row r="7" spans="1:5" x14ac:dyDescent="0.2">
      <c r="B7" s="314"/>
      <c r="C7" s="39" t="s">
        <v>445</v>
      </c>
      <c r="D7" s="41" t="s">
        <v>445</v>
      </c>
      <c r="E7" s="41" t="s">
        <v>445</v>
      </c>
    </row>
    <row r="8" spans="1:5" x14ac:dyDescent="0.2">
      <c r="B8" s="314"/>
      <c r="C8" s="39" t="s">
        <v>442</v>
      </c>
      <c r="D8" s="41" t="s">
        <v>442</v>
      </c>
      <c r="E8" s="41" t="s">
        <v>442</v>
      </c>
    </row>
    <row r="9" spans="1:5" x14ac:dyDescent="0.2">
      <c r="B9" s="314"/>
      <c r="C9" s="39" t="s">
        <v>117</v>
      </c>
      <c r="D9" s="41" t="s">
        <v>117</v>
      </c>
      <c r="E9" s="41" t="s">
        <v>117</v>
      </c>
    </row>
    <row r="10" spans="1:5" x14ac:dyDescent="0.2">
      <c r="B10" s="314"/>
      <c r="C10" s="39" t="s">
        <v>116</v>
      </c>
      <c r="D10" s="41" t="s">
        <v>116</v>
      </c>
      <c r="E10" s="41" t="s">
        <v>116</v>
      </c>
    </row>
    <row r="11" spans="1:5" x14ac:dyDescent="0.2">
      <c r="B11" s="314"/>
      <c r="C11" s="39" t="s">
        <v>434</v>
      </c>
      <c r="D11" s="41" t="s">
        <v>434</v>
      </c>
      <c r="E11" s="41" t="s">
        <v>434</v>
      </c>
    </row>
    <row r="12" spans="1:5" x14ac:dyDescent="0.2">
      <c r="B12" s="125" t="s">
        <v>549</v>
      </c>
      <c r="C12" s="39" t="s">
        <v>115</v>
      </c>
      <c r="D12" s="113" t="s">
        <v>548</v>
      </c>
      <c r="E12" s="113" t="s">
        <v>548</v>
      </c>
    </row>
    <row r="13" spans="1:5" x14ac:dyDescent="0.2">
      <c r="B13" s="125" t="s">
        <v>550</v>
      </c>
      <c r="C13" s="39">
        <v>24014412</v>
      </c>
      <c r="D13" s="41">
        <v>24014412</v>
      </c>
      <c r="E13" s="41">
        <v>24014412</v>
      </c>
    </row>
    <row r="14" spans="1:5" x14ac:dyDescent="0.2">
      <c r="B14" s="125" t="s">
        <v>551</v>
      </c>
      <c r="C14" s="112" t="s">
        <v>303</v>
      </c>
      <c r="D14" s="41" t="s">
        <v>303</v>
      </c>
      <c r="E14" s="41" t="s">
        <v>303</v>
      </c>
    </row>
    <row r="15" spans="1:5" ht="13.5" thickBot="1" x14ac:dyDescent="0.25">
      <c r="B15" s="118" t="s">
        <v>552</v>
      </c>
      <c r="C15" s="116" t="s">
        <v>553</v>
      </c>
      <c r="D15" s="117" t="s">
        <v>553</v>
      </c>
      <c r="E15" s="117" t="s">
        <v>553</v>
      </c>
    </row>
    <row r="17" spans="2:5" ht="13.5" thickBot="1" x14ac:dyDescent="0.25">
      <c r="B17" s="129"/>
      <c r="C17" s="2" t="s">
        <v>70</v>
      </c>
    </row>
    <row r="18" spans="2:5" ht="16.5" thickBot="1" x14ac:dyDescent="0.3">
      <c r="B18" s="315" t="s">
        <v>606</v>
      </c>
      <c r="C18" s="316"/>
      <c r="D18" s="316"/>
      <c r="E18" s="233" t="s">
        <v>873</v>
      </c>
    </row>
    <row r="19" spans="2:5" ht="13.5" thickBot="1" x14ac:dyDescent="0.25">
      <c r="B19" s="77" t="s">
        <v>661</v>
      </c>
      <c r="C19" s="77" t="s">
        <v>662</v>
      </c>
      <c r="D19" s="77" t="s">
        <v>550</v>
      </c>
      <c r="E19" s="77" t="s">
        <v>550</v>
      </c>
    </row>
    <row r="20" spans="2:5" x14ac:dyDescent="0.2">
      <c r="B20" s="65" t="s">
        <v>554</v>
      </c>
      <c r="C20" s="126" t="s">
        <v>608</v>
      </c>
      <c r="D20" s="232">
        <v>2054771</v>
      </c>
      <c r="E20" s="232">
        <v>2054771</v>
      </c>
    </row>
    <row r="21" spans="2:5" x14ac:dyDescent="0.2">
      <c r="B21" s="45" t="s">
        <v>555</v>
      </c>
      <c r="C21" s="127" t="s">
        <v>609</v>
      </c>
      <c r="D21" s="232">
        <v>860908</v>
      </c>
      <c r="E21" s="232">
        <v>860908</v>
      </c>
    </row>
    <row r="22" spans="2:5" x14ac:dyDescent="0.2">
      <c r="B22" s="45" t="s">
        <v>556</v>
      </c>
      <c r="C22" s="127" t="s">
        <v>610</v>
      </c>
      <c r="D22" s="232">
        <v>937222</v>
      </c>
      <c r="E22" s="232">
        <v>937222</v>
      </c>
    </row>
    <row r="23" spans="2:5" x14ac:dyDescent="0.2">
      <c r="B23" s="45" t="s">
        <v>557</v>
      </c>
      <c r="C23" s="127" t="s">
        <v>611</v>
      </c>
      <c r="D23" s="232">
        <v>752958</v>
      </c>
      <c r="E23" s="232">
        <v>752958</v>
      </c>
    </row>
    <row r="24" spans="2:5" x14ac:dyDescent="0.2">
      <c r="B24" s="45" t="s">
        <v>558</v>
      </c>
      <c r="C24" s="127" t="s">
        <v>612</v>
      </c>
      <c r="D24" s="232">
        <v>1200725</v>
      </c>
      <c r="E24" s="232">
        <v>1200725</v>
      </c>
    </row>
    <row r="25" spans="2:5" x14ac:dyDescent="0.2">
      <c r="B25" s="45" t="s">
        <v>559</v>
      </c>
      <c r="C25" s="127" t="s">
        <v>613</v>
      </c>
      <c r="D25" s="232">
        <v>1069580</v>
      </c>
      <c r="E25" s="232">
        <v>1069580</v>
      </c>
    </row>
    <row r="26" spans="2:5" x14ac:dyDescent="0.2">
      <c r="B26" s="45" t="s">
        <v>560</v>
      </c>
      <c r="C26" s="127" t="s">
        <v>614</v>
      </c>
      <c r="D26" s="232">
        <v>1103165</v>
      </c>
      <c r="E26" s="232">
        <v>1103165</v>
      </c>
    </row>
    <row r="27" spans="2:5" x14ac:dyDescent="0.2">
      <c r="B27" s="45" t="s">
        <v>561</v>
      </c>
      <c r="C27" s="127" t="s">
        <v>615</v>
      </c>
      <c r="D27" s="232">
        <v>1127893</v>
      </c>
      <c r="E27" s="232">
        <v>1127893</v>
      </c>
    </row>
    <row r="28" spans="2:5" x14ac:dyDescent="0.2">
      <c r="B28" s="45" t="s">
        <v>562</v>
      </c>
      <c r="C28" s="127" t="s">
        <v>616</v>
      </c>
      <c r="D28" s="232">
        <v>1127775</v>
      </c>
      <c r="E28" s="232">
        <v>1127775</v>
      </c>
    </row>
    <row r="29" spans="2:5" x14ac:dyDescent="0.2">
      <c r="B29" s="45" t="s">
        <v>563</v>
      </c>
      <c r="C29" s="127" t="s">
        <v>617</v>
      </c>
      <c r="D29" s="232">
        <v>977955</v>
      </c>
      <c r="E29" s="232">
        <v>977955</v>
      </c>
    </row>
    <row r="30" spans="2:5" x14ac:dyDescent="0.2">
      <c r="B30" s="45" t="s">
        <v>564</v>
      </c>
      <c r="C30" s="127" t="s">
        <v>618</v>
      </c>
      <c r="D30" s="232">
        <v>937413</v>
      </c>
      <c r="E30" s="232">
        <v>937413</v>
      </c>
    </row>
    <row r="31" spans="2:5" x14ac:dyDescent="0.2">
      <c r="B31" s="45" t="s">
        <v>565</v>
      </c>
      <c r="C31" s="127" t="s">
        <v>619</v>
      </c>
      <c r="D31" s="232">
        <v>1041034</v>
      </c>
      <c r="E31" s="232">
        <v>1041034</v>
      </c>
    </row>
    <row r="32" spans="2:5" x14ac:dyDescent="0.2">
      <c r="B32" s="45" t="s">
        <v>566</v>
      </c>
      <c r="C32" s="127" t="s">
        <v>620</v>
      </c>
      <c r="D32" s="232">
        <v>1014838</v>
      </c>
      <c r="E32" s="232">
        <v>1014838</v>
      </c>
    </row>
    <row r="33" spans="2:5" x14ac:dyDescent="0.2">
      <c r="B33" s="45" t="s">
        <v>567</v>
      </c>
      <c r="C33" s="127" t="s">
        <v>621</v>
      </c>
      <c r="D33" s="232">
        <v>944785</v>
      </c>
      <c r="E33" s="232">
        <v>944785</v>
      </c>
    </row>
    <row r="34" spans="2:5" x14ac:dyDescent="0.2">
      <c r="B34" s="45" t="s">
        <v>568</v>
      </c>
      <c r="C34" s="127" t="s">
        <v>622</v>
      </c>
      <c r="D34" s="232">
        <v>921872</v>
      </c>
      <c r="E34" s="232">
        <v>921872</v>
      </c>
    </row>
    <row r="35" spans="2:5" x14ac:dyDescent="0.2">
      <c r="B35" s="45" t="s">
        <v>569</v>
      </c>
      <c r="C35" s="127" t="s">
        <v>623</v>
      </c>
      <c r="D35" s="232">
        <v>945123</v>
      </c>
      <c r="E35" s="232">
        <v>945123</v>
      </c>
    </row>
    <row r="36" spans="2:5" x14ac:dyDescent="0.2">
      <c r="B36" s="45" t="s">
        <v>570</v>
      </c>
      <c r="C36" s="127" t="s">
        <v>624</v>
      </c>
      <c r="D36" s="232">
        <v>964367</v>
      </c>
      <c r="E36" s="232">
        <v>964367</v>
      </c>
    </row>
    <row r="37" spans="2:5" x14ac:dyDescent="0.2">
      <c r="B37" s="45" t="s">
        <v>571</v>
      </c>
      <c r="C37" s="127" t="s">
        <v>625</v>
      </c>
      <c r="D37" s="232">
        <v>1118742</v>
      </c>
      <c r="E37" s="232">
        <v>1118742</v>
      </c>
    </row>
    <row r="38" spans="2:5" x14ac:dyDescent="0.2">
      <c r="B38" s="45" t="s">
        <v>572</v>
      </c>
      <c r="C38" s="127" t="s">
        <v>626</v>
      </c>
      <c r="D38" s="232">
        <v>1488171</v>
      </c>
      <c r="E38" s="232">
        <v>1488171</v>
      </c>
    </row>
    <row r="39" spans="2:5" x14ac:dyDescent="0.2">
      <c r="B39" s="45" t="s">
        <v>573</v>
      </c>
      <c r="C39" s="127" t="s">
        <v>627</v>
      </c>
      <c r="D39" s="232">
        <v>1063352</v>
      </c>
      <c r="E39" s="232">
        <v>1063352</v>
      </c>
    </row>
    <row r="40" spans="2:5" x14ac:dyDescent="0.2">
      <c r="B40" s="45" t="s">
        <v>574</v>
      </c>
      <c r="C40" s="127" t="s">
        <v>628</v>
      </c>
      <c r="D40" s="232">
        <v>1045803</v>
      </c>
      <c r="E40" s="232">
        <v>1045803</v>
      </c>
    </row>
    <row r="41" spans="2:5" x14ac:dyDescent="0.2">
      <c r="B41" s="45" t="s">
        <v>575</v>
      </c>
      <c r="C41" s="127" t="s">
        <v>629</v>
      </c>
      <c r="D41" s="232">
        <v>1315960</v>
      </c>
      <c r="E41" s="232">
        <v>1315960</v>
      </c>
    </row>
    <row r="42" spans="2:5" x14ac:dyDescent="0.2">
      <c r="B42" s="45" t="s">
        <v>576</v>
      </c>
      <c r="C42" s="127" t="s">
        <v>630</v>
      </c>
      <c r="D42" s="230"/>
      <c r="E42" s="232"/>
    </row>
    <row r="43" spans="2:5" x14ac:dyDescent="0.2">
      <c r="B43" s="45" t="s">
        <v>577</v>
      </c>
      <c r="C43" s="127" t="s">
        <v>631</v>
      </c>
      <c r="D43" s="230"/>
      <c r="E43" s="232"/>
    </row>
    <row r="44" spans="2:5" x14ac:dyDescent="0.2">
      <c r="B44" s="45" t="s">
        <v>578</v>
      </c>
      <c r="C44" s="127" t="s">
        <v>632</v>
      </c>
      <c r="D44" s="230"/>
      <c r="E44" s="232"/>
    </row>
    <row r="45" spans="2:5" x14ac:dyDescent="0.2">
      <c r="B45" s="45" t="s">
        <v>579</v>
      </c>
      <c r="C45" s="127" t="s">
        <v>633</v>
      </c>
      <c r="D45" s="230"/>
      <c r="E45" s="232"/>
    </row>
    <row r="46" spans="2:5" x14ac:dyDescent="0.2">
      <c r="B46" s="45" t="s">
        <v>580</v>
      </c>
      <c r="C46" s="127" t="s">
        <v>634</v>
      </c>
      <c r="D46" s="230"/>
      <c r="E46" s="232"/>
    </row>
    <row r="47" spans="2:5" x14ac:dyDescent="0.2">
      <c r="B47" s="45" t="s">
        <v>581</v>
      </c>
      <c r="C47" s="127" t="s">
        <v>635</v>
      </c>
      <c r="D47" s="230"/>
      <c r="E47" s="232"/>
    </row>
    <row r="48" spans="2:5" x14ac:dyDescent="0.2">
      <c r="B48" s="45" t="s">
        <v>582</v>
      </c>
      <c r="C48" s="127" t="s">
        <v>636</v>
      </c>
      <c r="D48" s="230"/>
      <c r="E48" s="232"/>
    </row>
    <row r="49" spans="2:5" x14ac:dyDescent="0.2">
      <c r="B49" s="45" t="s">
        <v>583</v>
      </c>
      <c r="C49" s="127" t="s">
        <v>637</v>
      </c>
      <c r="D49" s="230"/>
      <c r="E49" s="232"/>
    </row>
    <row r="50" spans="2:5" x14ac:dyDescent="0.2">
      <c r="B50" s="45" t="s">
        <v>584</v>
      </c>
      <c r="C50" s="127" t="s">
        <v>638</v>
      </c>
      <c r="D50" s="230"/>
      <c r="E50" s="232"/>
    </row>
    <row r="51" spans="2:5" x14ac:dyDescent="0.2">
      <c r="B51" s="45" t="s">
        <v>585</v>
      </c>
      <c r="C51" s="127" t="s">
        <v>639</v>
      </c>
      <c r="D51" s="230"/>
      <c r="E51" s="232"/>
    </row>
    <row r="52" spans="2:5" x14ac:dyDescent="0.2">
      <c r="B52" s="45" t="s">
        <v>586</v>
      </c>
      <c r="C52" s="127" t="s">
        <v>640</v>
      </c>
      <c r="D52" s="230"/>
      <c r="E52" s="232"/>
    </row>
    <row r="53" spans="2:5" x14ac:dyDescent="0.2">
      <c r="B53" s="45" t="s">
        <v>587</v>
      </c>
      <c r="C53" s="127" t="s">
        <v>641</v>
      </c>
      <c r="D53" s="230"/>
      <c r="E53" s="232"/>
    </row>
    <row r="54" spans="2:5" x14ac:dyDescent="0.2">
      <c r="B54" s="45" t="s">
        <v>588</v>
      </c>
      <c r="C54" s="127" t="s">
        <v>642</v>
      </c>
      <c r="D54" s="230"/>
      <c r="E54" s="232"/>
    </row>
    <row r="55" spans="2:5" x14ac:dyDescent="0.2">
      <c r="B55" s="45" t="s">
        <v>589</v>
      </c>
      <c r="C55" s="127" t="s">
        <v>643</v>
      </c>
      <c r="D55" s="230"/>
      <c r="E55" s="232"/>
    </row>
    <row r="56" spans="2:5" x14ac:dyDescent="0.2">
      <c r="B56" s="45" t="s">
        <v>590</v>
      </c>
      <c r="C56" s="127" t="s">
        <v>644</v>
      </c>
      <c r="D56" s="230"/>
      <c r="E56" s="232"/>
    </row>
    <row r="57" spans="2:5" x14ac:dyDescent="0.2">
      <c r="B57" s="45" t="s">
        <v>591</v>
      </c>
      <c r="C57" s="127" t="s">
        <v>645</v>
      </c>
      <c r="D57" s="230"/>
      <c r="E57" s="232"/>
    </row>
    <row r="58" spans="2:5" x14ac:dyDescent="0.2">
      <c r="B58" s="45" t="s">
        <v>592</v>
      </c>
      <c r="C58" s="127" t="s">
        <v>646</v>
      </c>
      <c r="D58" s="230"/>
      <c r="E58" s="232"/>
    </row>
    <row r="59" spans="2:5" x14ac:dyDescent="0.2">
      <c r="B59" s="45" t="s">
        <v>593</v>
      </c>
      <c r="C59" s="127" t="s">
        <v>647</v>
      </c>
      <c r="D59" s="230"/>
      <c r="E59" s="232"/>
    </row>
    <row r="60" spans="2:5" x14ac:dyDescent="0.2">
      <c r="B60" s="45" t="s">
        <v>594</v>
      </c>
      <c r="C60" s="127" t="s">
        <v>648</v>
      </c>
      <c r="D60" s="230"/>
      <c r="E60" s="232"/>
    </row>
    <row r="61" spans="2:5" x14ac:dyDescent="0.2">
      <c r="B61" s="45" t="s">
        <v>595</v>
      </c>
      <c r="C61" s="127" t="s">
        <v>649</v>
      </c>
      <c r="D61" s="230"/>
      <c r="E61" s="232"/>
    </row>
    <row r="62" spans="2:5" x14ac:dyDescent="0.2">
      <c r="B62" s="45" t="s">
        <v>596</v>
      </c>
      <c r="C62" s="127" t="s">
        <v>650</v>
      </c>
      <c r="D62" s="230"/>
      <c r="E62" s="232"/>
    </row>
    <row r="63" spans="2:5" x14ac:dyDescent="0.2">
      <c r="B63" s="45" t="s">
        <v>597</v>
      </c>
      <c r="C63" s="127" t="s">
        <v>651</v>
      </c>
      <c r="D63" s="230"/>
      <c r="E63" s="232"/>
    </row>
    <row r="64" spans="2:5" x14ac:dyDescent="0.2">
      <c r="B64" s="45" t="s">
        <v>598</v>
      </c>
      <c r="C64" s="127" t="s">
        <v>652</v>
      </c>
      <c r="D64" s="230"/>
      <c r="E64" s="232"/>
    </row>
    <row r="65" spans="2:5" x14ac:dyDescent="0.2">
      <c r="B65" s="45" t="s">
        <v>599</v>
      </c>
      <c r="C65" s="127" t="s">
        <v>653</v>
      </c>
      <c r="D65" s="230"/>
      <c r="E65" s="232"/>
    </row>
    <row r="66" spans="2:5" x14ac:dyDescent="0.2">
      <c r="B66" s="45" t="s">
        <v>600</v>
      </c>
      <c r="C66" s="127" t="s">
        <v>654</v>
      </c>
      <c r="D66" s="230"/>
      <c r="E66" s="232"/>
    </row>
    <row r="67" spans="2:5" x14ac:dyDescent="0.2">
      <c r="B67" s="45" t="s">
        <v>601</v>
      </c>
      <c r="C67" s="127" t="s">
        <v>655</v>
      </c>
      <c r="D67" s="230"/>
      <c r="E67" s="232"/>
    </row>
    <row r="68" spans="2:5" x14ac:dyDescent="0.2">
      <c r="B68" s="45" t="s">
        <v>602</v>
      </c>
      <c r="C68" s="127" t="s">
        <v>656</v>
      </c>
      <c r="D68" s="230"/>
      <c r="E68" s="232"/>
    </row>
    <row r="69" spans="2:5" x14ac:dyDescent="0.2">
      <c r="B69" s="45" t="s">
        <v>603</v>
      </c>
      <c r="C69" s="127" t="s">
        <v>657</v>
      </c>
      <c r="D69" s="230"/>
      <c r="E69" s="232"/>
    </row>
    <row r="70" spans="2:5" x14ac:dyDescent="0.2">
      <c r="B70" s="45" t="s">
        <v>604</v>
      </c>
      <c r="C70" s="127" t="s">
        <v>658</v>
      </c>
      <c r="D70" s="230"/>
      <c r="E70" s="232"/>
    </row>
    <row r="71" spans="2:5" ht="13.5" thickBot="1" x14ac:dyDescent="0.25">
      <c r="B71" s="46" t="s">
        <v>605</v>
      </c>
      <c r="C71" s="128" t="s">
        <v>659</v>
      </c>
      <c r="D71" s="231"/>
      <c r="E71" s="232"/>
    </row>
  </sheetData>
  <mergeCells count="3">
    <mergeCell ref="B5:B11"/>
    <mergeCell ref="B18:D18"/>
    <mergeCell ref="B2:E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W161"/>
  <sheetViews>
    <sheetView topLeftCell="E1" zoomScale="89" zoomScaleNormal="89" workbookViewId="0">
      <selection activeCell="E43" sqref="E43"/>
    </sheetView>
  </sheetViews>
  <sheetFormatPr defaultRowHeight="12.75" x14ac:dyDescent="0.2"/>
  <cols>
    <col min="1" max="1" width="3.140625" customWidth="1"/>
    <col min="2" max="2" width="16.140625" bestFit="1" customWidth="1"/>
    <col min="3" max="3" width="37.7109375" bestFit="1" customWidth="1"/>
    <col min="4" max="4" width="10.140625" bestFit="1" customWidth="1"/>
    <col min="5" max="5" width="0.140625" customWidth="1"/>
    <col min="6" max="6" width="6" customWidth="1"/>
    <col min="7" max="7" width="23.85546875" customWidth="1"/>
    <col min="8" max="8" width="17.140625" customWidth="1"/>
    <col min="9" max="9" width="1.5703125" customWidth="1"/>
    <col min="10" max="10" width="35.85546875" bestFit="1" customWidth="1"/>
    <col min="11" max="11" width="10.5703125" bestFit="1" customWidth="1"/>
    <col min="12" max="12" width="35.85546875" bestFit="1" customWidth="1"/>
    <col min="13" max="13" width="10.5703125" bestFit="1" customWidth="1"/>
    <col min="14" max="14" width="37" bestFit="1" customWidth="1"/>
    <col min="15" max="15" width="13" customWidth="1"/>
    <col min="16" max="16" width="0.5703125" customWidth="1"/>
    <col min="18" max="18" width="10.5703125" bestFit="1" customWidth="1"/>
    <col min="20" max="20" width="1" customWidth="1"/>
  </cols>
  <sheetData>
    <row r="2" spans="2:23" ht="13.5" thickBot="1" x14ac:dyDescent="0.25"/>
    <row r="3" spans="2:23" ht="21" thickBot="1" x14ac:dyDescent="0.25">
      <c r="B3" s="303" t="s">
        <v>771</v>
      </c>
      <c r="C3" s="304"/>
      <c r="D3" s="304"/>
      <c r="E3" s="304"/>
      <c r="F3" s="304"/>
      <c r="G3" s="304"/>
      <c r="H3" s="311"/>
      <c r="J3" s="295" t="s">
        <v>770</v>
      </c>
      <c r="K3" s="296"/>
      <c r="L3" s="296"/>
      <c r="M3" s="296"/>
      <c r="N3" s="296"/>
      <c r="O3" s="297"/>
      <c r="Q3" s="303" t="s">
        <v>536</v>
      </c>
      <c r="R3" s="304"/>
      <c r="S3" s="304"/>
      <c r="T3" s="304"/>
      <c r="U3" s="304"/>
      <c r="V3" s="304"/>
      <c r="W3" s="304"/>
    </row>
    <row r="4" spans="2:23" ht="13.5" thickBot="1" x14ac:dyDescent="0.25">
      <c r="B4" s="305" t="s">
        <v>533</v>
      </c>
      <c r="C4" s="306"/>
      <c r="D4" s="307"/>
      <c r="E4" s="47"/>
      <c r="F4" s="306" t="s">
        <v>534</v>
      </c>
      <c r="G4" s="306"/>
      <c r="H4" s="308"/>
      <c r="J4" s="309" t="s">
        <v>22</v>
      </c>
      <c r="K4" s="310"/>
      <c r="L4" s="309" t="s">
        <v>660</v>
      </c>
      <c r="M4" s="310"/>
      <c r="N4" s="309" t="s">
        <v>23</v>
      </c>
      <c r="O4" s="310"/>
      <c r="Q4" s="305" t="s">
        <v>538</v>
      </c>
      <c r="R4" s="306"/>
      <c r="S4" s="307"/>
      <c r="T4" s="44"/>
      <c r="U4" s="306" t="s">
        <v>539</v>
      </c>
      <c r="V4" s="306"/>
      <c r="W4" s="307"/>
    </row>
    <row r="5" spans="2:23" ht="13.5" thickBot="1" x14ac:dyDescent="0.25">
      <c r="B5" s="77" t="s">
        <v>468</v>
      </c>
      <c r="C5" s="77" t="s">
        <v>469</v>
      </c>
      <c r="D5" s="77" t="s">
        <v>59</v>
      </c>
      <c r="E5" s="105"/>
      <c r="F5" s="77" t="s">
        <v>468</v>
      </c>
      <c r="G5" s="77" t="s">
        <v>469</v>
      </c>
      <c r="H5" s="175" t="s">
        <v>59</v>
      </c>
      <c r="J5" s="77" t="s">
        <v>469</v>
      </c>
      <c r="K5" s="76" t="s">
        <v>59</v>
      </c>
      <c r="L5" s="77" t="s">
        <v>469</v>
      </c>
      <c r="M5" s="76" t="s">
        <v>59</v>
      </c>
      <c r="N5" s="77" t="s">
        <v>469</v>
      </c>
      <c r="O5" s="83" t="s">
        <v>59</v>
      </c>
      <c r="Q5" s="77" t="s">
        <v>468</v>
      </c>
      <c r="R5" s="76" t="s">
        <v>59</v>
      </c>
      <c r="S5" s="76" t="s">
        <v>537</v>
      </c>
      <c r="T5" s="84"/>
      <c r="U5" s="77" t="s">
        <v>468</v>
      </c>
      <c r="V5" s="76" t="s">
        <v>59</v>
      </c>
      <c r="W5" s="76" t="s">
        <v>537</v>
      </c>
    </row>
    <row r="6" spans="2:23" x14ac:dyDescent="0.2">
      <c r="B6" s="65" t="s">
        <v>470</v>
      </c>
      <c r="C6" s="66" t="s">
        <v>735</v>
      </c>
      <c r="D6" s="67" t="s">
        <v>472</v>
      </c>
      <c r="E6" s="131"/>
      <c r="F6" s="65" t="s">
        <v>470</v>
      </c>
      <c r="G6" s="66" t="s">
        <v>808</v>
      </c>
      <c r="H6" s="66" t="s">
        <v>472</v>
      </c>
      <c r="I6" s="67"/>
      <c r="J6" s="171" t="s">
        <v>669</v>
      </c>
      <c r="K6" s="67" t="s">
        <v>495</v>
      </c>
      <c r="L6" s="65" t="s">
        <v>669</v>
      </c>
      <c r="M6" s="143" t="s">
        <v>495</v>
      </c>
      <c r="N6" s="65" t="s">
        <v>669</v>
      </c>
      <c r="O6" s="67" t="s">
        <v>495</v>
      </c>
      <c r="Q6" s="65" t="s">
        <v>470</v>
      </c>
      <c r="R6" s="66" t="s">
        <v>472</v>
      </c>
      <c r="S6" s="67">
        <v>16</v>
      </c>
      <c r="T6" s="99"/>
      <c r="U6" s="39" t="s">
        <v>470</v>
      </c>
      <c r="V6" s="39" t="s">
        <v>472</v>
      </c>
      <c r="W6" s="41">
        <v>16</v>
      </c>
    </row>
    <row r="7" spans="2:23" x14ac:dyDescent="0.2">
      <c r="B7" s="45" t="s">
        <v>470</v>
      </c>
      <c r="C7" s="39" t="s">
        <v>736</v>
      </c>
      <c r="D7" s="41" t="s">
        <v>472</v>
      </c>
      <c r="E7" s="132"/>
      <c r="F7" s="45" t="s">
        <v>470</v>
      </c>
      <c r="G7" s="39" t="s">
        <v>738</v>
      </c>
      <c r="H7" s="39" t="s">
        <v>472</v>
      </c>
      <c r="I7" s="41"/>
      <c r="J7" s="99" t="s">
        <v>671</v>
      </c>
      <c r="K7" s="41" t="s">
        <v>495</v>
      </c>
      <c r="L7" s="45" t="s">
        <v>671</v>
      </c>
      <c r="M7" s="144" t="s">
        <v>495</v>
      </c>
      <c r="N7" s="45" t="s">
        <v>671</v>
      </c>
      <c r="O7" s="41" t="s">
        <v>495</v>
      </c>
      <c r="Q7" s="45" t="s">
        <v>488</v>
      </c>
      <c r="R7" s="39" t="s">
        <v>495</v>
      </c>
      <c r="S7" s="41">
        <v>12</v>
      </c>
      <c r="T7" s="99"/>
      <c r="U7" s="39" t="s">
        <v>488</v>
      </c>
      <c r="V7" s="39" t="s">
        <v>495</v>
      </c>
      <c r="W7" s="41">
        <v>12</v>
      </c>
    </row>
    <row r="8" spans="2:23" x14ac:dyDescent="0.2">
      <c r="B8" s="45" t="s">
        <v>470</v>
      </c>
      <c r="C8" s="39" t="s">
        <v>805</v>
      </c>
      <c r="D8" s="41" t="s">
        <v>472</v>
      </c>
      <c r="E8" s="132"/>
      <c r="F8" s="45" t="s">
        <v>470</v>
      </c>
      <c r="G8" s="112" t="s">
        <v>483</v>
      </c>
      <c r="H8" s="39" t="s">
        <v>472</v>
      </c>
      <c r="I8" s="41"/>
      <c r="J8" s="99" t="s">
        <v>505</v>
      </c>
      <c r="K8" s="41" t="s">
        <v>495</v>
      </c>
      <c r="L8" s="45" t="s">
        <v>505</v>
      </c>
      <c r="M8" s="144" t="s">
        <v>495</v>
      </c>
      <c r="N8" s="45" t="s">
        <v>505</v>
      </c>
      <c r="O8" s="41" t="s">
        <v>495</v>
      </c>
      <c r="Q8" s="45" t="s">
        <v>488</v>
      </c>
      <c r="R8" s="39" t="s">
        <v>472</v>
      </c>
      <c r="S8" s="41">
        <v>31</v>
      </c>
      <c r="T8" s="99"/>
      <c r="U8" s="39" t="s">
        <v>488</v>
      </c>
      <c r="V8" s="39" t="s">
        <v>472</v>
      </c>
      <c r="W8" s="41">
        <v>32</v>
      </c>
    </row>
    <row r="9" spans="2:23" x14ac:dyDescent="0.2">
      <c r="B9" s="45" t="s">
        <v>470</v>
      </c>
      <c r="C9" s="39" t="s">
        <v>737</v>
      </c>
      <c r="D9" s="41" t="s">
        <v>472</v>
      </c>
      <c r="E9" s="132"/>
      <c r="F9" s="45" t="s">
        <v>470</v>
      </c>
      <c r="G9" s="39" t="s">
        <v>484</v>
      </c>
      <c r="H9" s="39" t="s">
        <v>472</v>
      </c>
      <c r="I9" s="41"/>
      <c r="J9" s="99" t="s">
        <v>507</v>
      </c>
      <c r="K9" s="41" t="s">
        <v>495</v>
      </c>
      <c r="L9" s="45" t="s">
        <v>507</v>
      </c>
      <c r="M9" s="144" t="s">
        <v>495</v>
      </c>
      <c r="N9" s="45" t="s">
        <v>507</v>
      </c>
      <c r="O9" s="41" t="s">
        <v>495</v>
      </c>
      <c r="Q9" s="45" t="s">
        <v>530</v>
      </c>
      <c r="R9" s="39" t="s">
        <v>472</v>
      </c>
      <c r="S9" s="41">
        <v>93</v>
      </c>
      <c r="T9" s="99"/>
      <c r="U9" s="39" t="s">
        <v>530</v>
      </c>
      <c r="V9" s="39" t="s">
        <v>472</v>
      </c>
      <c r="W9" s="41">
        <v>94</v>
      </c>
    </row>
    <row r="10" spans="2:23" x14ac:dyDescent="0.2">
      <c r="B10" s="45" t="s">
        <v>470</v>
      </c>
      <c r="C10" s="39" t="s">
        <v>738</v>
      </c>
      <c r="D10" s="41" t="s">
        <v>472</v>
      </c>
      <c r="E10" s="132"/>
      <c r="F10" s="45" t="s">
        <v>470</v>
      </c>
      <c r="G10" s="39" t="s">
        <v>735</v>
      </c>
      <c r="H10" s="39" t="s">
        <v>472</v>
      </c>
      <c r="I10" s="41"/>
      <c r="J10" s="99" t="s">
        <v>508</v>
      </c>
      <c r="K10" s="41" t="s">
        <v>495</v>
      </c>
      <c r="L10" s="45" t="s">
        <v>508</v>
      </c>
      <c r="M10" s="144" t="s">
        <v>495</v>
      </c>
      <c r="N10" s="45" t="s">
        <v>508</v>
      </c>
      <c r="O10" s="41" t="s">
        <v>495</v>
      </c>
      <c r="Q10" s="45" t="s">
        <v>532</v>
      </c>
      <c r="R10" s="39" t="s">
        <v>472</v>
      </c>
      <c r="S10" s="41">
        <v>2</v>
      </c>
      <c r="T10" s="99"/>
      <c r="U10" s="39" t="s">
        <v>532</v>
      </c>
      <c r="V10" s="39" t="s">
        <v>472</v>
      </c>
      <c r="W10" s="41">
        <v>2</v>
      </c>
    </row>
    <row r="11" spans="2:23" ht="13.5" thickBot="1" x14ac:dyDescent="0.25">
      <c r="B11" s="45" t="s">
        <v>470</v>
      </c>
      <c r="C11" s="39" t="s">
        <v>807</v>
      </c>
      <c r="D11" s="41" t="s">
        <v>472</v>
      </c>
      <c r="E11" s="132"/>
      <c r="F11" s="45" t="s">
        <v>470</v>
      </c>
      <c r="G11" s="39" t="s">
        <v>741</v>
      </c>
      <c r="H11" s="39" t="s">
        <v>472</v>
      </c>
      <c r="I11" s="41"/>
      <c r="J11" s="99" t="s">
        <v>512</v>
      </c>
      <c r="K11" s="41" t="s">
        <v>495</v>
      </c>
      <c r="L11" s="45" t="s">
        <v>512</v>
      </c>
      <c r="M11" s="144" t="s">
        <v>495</v>
      </c>
      <c r="N11" s="45" t="s">
        <v>512</v>
      </c>
      <c r="O11" s="41" t="s">
        <v>495</v>
      </c>
      <c r="Q11" s="317" t="s">
        <v>54</v>
      </c>
      <c r="R11" s="318"/>
      <c r="S11" s="177">
        <f>SUM(S6:S10)</f>
        <v>154</v>
      </c>
      <c r="T11" s="100"/>
      <c r="U11" s="317" t="s">
        <v>54</v>
      </c>
      <c r="V11" s="318"/>
      <c r="W11" s="177">
        <f>SUM(W6:W10)</f>
        <v>156</v>
      </c>
    </row>
    <row r="12" spans="2:23" ht="13.5" thickBot="1" x14ac:dyDescent="0.25">
      <c r="B12" s="45" t="s">
        <v>470</v>
      </c>
      <c r="C12" s="39" t="s">
        <v>739</v>
      </c>
      <c r="D12" s="41" t="s">
        <v>472</v>
      </c>
      <c r="E12" s="132"/>
      <c r="F12" s="45" t="s">
        <v>470</v>
      </c>
      <c r="G12" s="39" t="s">
        <v>485</v>
      </c>
      <c r="H12" s="39" t="s">
        <v>472</v>
      </c>
      <c r="I12" s="41"/>
      <c r="J12" s="99" t="s">
        <v>514</v>
      </c>
      <c r="K12" s="41" t="s">
        <v>495</v>
      </c>
      <c r="L12" s="45" t="s">
        <v>514</v>
      </c>
      <c r="M12" s="144" t="s">
        <v>495</v>
      </c>
      <c r="N12" s="45" t="s">
        <v>514</v>
      </c>
      <c r="O12" s="41" t="s">
        <v>495</v>
      </c>
      <c r="R12" s="180" t="s">
        <v>816</v>
      </c>
      <c r="S12" s="181">
        <f>2</f>
        <v>2</v>
      </c>
    </row>
    <row r="13" spans="2:23" x14ac:dyDescent="0.2">
      <c r="B13" s="45" t="s">
        <v>470</v>
      </c>
      <c r="C13" s="112" t="s">
        <v>483</v>
      </c>
      <c r="D13" s="41" t="s">
        <v>472</v>
      </c>
      <c r="E13" s="132"/>
      <c r="F13" s="45" t="s">
        <v>470</v>
      </c>
      <c r="G13" s="39" t="s">
        <v>807</v>
      </c>
      <c r="H13" s="39" t="s">
        <v>472</v>
      </c>
      <c r="I13" s="41"/>
      <c r="J13" s="99" t="s">
        <v>518</v>
      </c>
      <c r="K13" s="41" t="s">
        <v>495</v>
      </c>
      <c r="L13" s="45" t="s">
        <v>518</v>
      </c>
      <c r="M13" s="144" t="s">
        <v>495</v>
      </c>
      <c r="N13" s="45" t="s">
        <v>518</v>
      </c>
      <c r="O13" s="41" t="s">
        <v>495</v>
      </c>
    </row>
    <row r="14" spans="2:23" x14ac:dyDescent="0.2">
      <c r="B14" s="45" t="s">
        <v>470</v>
      </c>
      <c r="C14" s="39" t="s">
        <v>484</v>
      </c>
      <c r="D14" s="41" t="s">
        <v>472</v>
      </c>
      <c r="E14" s="132"/>
      <c r="F14" s="45" t="s">
        <v>470</v>
      </c>
      <c r="G14" s="39" t="s">
        <v>806</v>
      </c>
      <c r="H14" s="39" t="s">
        <v>472</v>
      </c>
      <c r="I14" s="41"/>
      <c r="J14" s="99" t="s">
        <v>521</v>
      </c>
      <c r="K14" s="41" t="s">
        <v>495</v>
      </c>
      <c r="L14" s="45" t="s">
        <v>521</v>
      </c>
      <c r="M14" s="144" t="s">
        <v>495</v>
      </c>
      <c r="N14" s="45" t="s">
        <v>521</v>
      </c>
      <c r="O14" s="41" t="s">
        <v>495</v>
      </c>
    </row>
    <row r="15" spans="2:23" x14ac:dyDescent="0.2">
      <c r="B15" s="45" t="s">
        <v>470</v>
      </c>
      <c r="C15" s="39" t="s">
        <v>485</v>
      </c>
      <c r="D15" s="41" t="s">
        <v>472</v>
      </c>
      <c r="E15" s="132"/>
      <c r="F15" s="45" t="s">
        <v>470</v>
      </c>
      <c r="G15" s="39" t="s">
        <v>486</v>
      </c>
      <c r="H15" s="39" t="s">
        <v>472</v>
      </c>
      <c r="I15" s="41"/>
      <c r="J15" s="99" t="s">
        <v>672</v>
      </c>
      <c r="K15" s="41" t="s">
        <v>495</v>
      </c>
      <c r="L15" s="45" t="s">
        <v>672</v>
      </c>
      <c r="M15" s="144" t="s">
        <v>495</v>
      </c>
      <c r="N15" s="45" t="s">
        <v>672</v>
      </c>
      <c r="O15" s="41" t="s">
        <v>495</v>
      </c>
    </row>
    <row r="16" spans="2:23" x14ac:dyDescent="0.2">
      <c r="B16" s="45" t="s">
        <v>470</v>
      </c>
      <c r="C16" s="39" t="s">
        <v>486</v>
      </c>
      <c r="D16" s="41" t="s">
        <v>472</v>
      </c>
      <c r="E16" s="132"/>
      <c r="F16" s="45" t="s">
        <v>470</v>
      </c>
      <c r="G16" s="39" t="s">
        <v>487</v>
      </c>
      <c r="H16" s="39" t="s">
        <v>472</v>
      </c>
      <c r="I16" s="41"/>
      <c r="J16" s="99" t="s">
        <v>522</v>
      </c>
      <c r="K16" s="41" t="s">
        <v>495</v>
      </c>
      <c r="L16" s="45" t="s">
        <v>522</v>
      </c>
      <c r="M16" s="144" t="s">
        <v>495</v>
      </c>
      <c r="N16" s="45" t="s">
        <v>522</v>
      </c>
      <c r="O16" s="41" t="s">
        <v>495</v>
      </c>
    </row>
    <row r="17" spans="2:15" ht="13.5" thickBot="1" x14ac:dyDescent="0.25">
      <c r="B17" s="45" t="s">
        <v>470</v>
      </c>
      <c r="C17" s="39" t="s">
        <v>487</v>
      </c>
      <c r="D17" s="41" t="s">
        <v>472</v>
      </c>
      <c r="E17" s="132"/>
      <c r="F17" s="45" t="s">
        <v>470</v>
      </c>
      <c r="G17" s="39" t="s">
        <v>737</v>
      </c>
      <c r="H17" s="39" t="s">
        <v>472</v>
      </c>
      <c r="I17" s="41"/>
      <c r="J17" s="100" t="s">
        <v>526</v>
      </c>
      <c r="K17" s="43" t="s">
        <v>495</v>
      </c>
      <c r="L17" s="46" t="s">
        <v>526</v>
      </c>
      <c r="M17" s="145" t="s">
        <v>495</v>
      </c>
      <c r="N17" s="46" t="s">
        <v>526</v>
      </c>
      <c r="O17" s="43" t="s">
        <v>495</v>
      </c>
    </row>
    <row r="18" spans="2:15" x14ac:dyDescent="0.2">
      <c r="B18" s="45" t="s">
        <v>470</v>
      </c>
      <c r="C18" s="39" t="s">
        <v>740</v>
      </c>
      <c r="D18" s="41" t="s">
        <v>472</v>
      </c>
      <c r="E18" s="132"/>
      <c r="F18" s="45" t="s">
        <v>470</v>
      </c>
      <c r="G18" s="39" t="s">
        <v>736</v>
      </c>
      <c r="H18" s="39" t="s">
        <v>472</v>
      </c>
      <c r="I18" s="41"/>
    </row>
    <row r="19" spans="2:15" x14ac:dyDescent="0.2">
      <c r="B19" s="45" t="s">
        <v>470</v>
      </c>
      <c r="C19" s="39" t="s">
        <v>808</v>
      </c>
      <c r="D19" s="41" t="s">
        <v>472</v>
      </c>
      <c r="E19" s="132"/>
      <c r="F19" s="45" t="s">
        <v>470</v>
      </c>
      <c r="G19" s="39" t="s">
        <v>739</v>
      </c>
      <c r="H19" s="39" t="s">
        <v>472</v>
      </c>
      <c r="I19" s="41"/>
      <c r="J19" s="2" t="s">
        <v>773</v>
      </c>
    </row>
    <row r="20" spans="2:15" x14ac:dyDescent="0.2">
      <c r="B20" s="45" t="s">
        <v>470</v>
      </c>
      <c r="C20" s="39" t="s">
        <v>741</v>
      </c>
      <c r="D20" s="41" t="s">
        <v>472</v>
      </c>
      <c r="E20" s="132"/>
      <c r="F20" s="45" t="s">
        <v>470</v>
      </c>
      <c r="G20" s="39" t="s">
        <v>805</v>
      </c>
      <c r="H20" s="39" t="s">
        <v>472</v>
      </c>
      <c r="I20" s="41"/>
    </row>
    <row r="21" spans="2:15" ht="13.5" thickBot="1" x14ac:dyDescent="0.25">
      <c r="B21" s="45" t="s">
        <v>470</v>
      </c>
      <c r="C21" s="39" t="s">
        <v>806</v>
      </c>
      <c r="D21" s="41" t="s">
        <v>472</v>
      </c>
      <c r="E21" s="132"/>
      <c r="F21" s="45" t="s">
        <v>470</v>
      </c>
      <c r="G21" s="39" t="s">
        <v>740</v>
      </c>
      <c r="H21" s="39" t="s">
        <v>472</v>
      </c>
      <c r="I21" s="41"/>
    </row>
    <row r="22" spans="2:15" x14ac:dyDescent="0.2">
      <c r="B22" s="45" t="s">
        <v>488</v>
      </c>
      <c r="C22" s="39" t="s">
        <v>668</v>
      </c>
      <c r="D22" s="41" t="s">
        <v>472</v>
      </c>
      <c r="E22" s="132"/>
      <c r="F22" s="45" t="s">
        <v>488</v>
      </c>
      <c r="G22" s="39" t="s">
        <v>496</v>
      </c>
      <c r="H22" s="39" t="s">
        <v>472</v>
      </c>
      <c r="I22" s="41"/>
      <c r="J22" s="172" t="s">
        <v>540</v>
      </c>
      <c r="L22" s="183" t="s">
        <v>814</v>
      </c>
      <c r="M22" s="178"/>
      <c r="N22" s="178"/>
      <c r="O22" s="178"/>
    </row>
    <row r="23" spans="2:15" x14ac:dyDescent="0.2">
      <c r="B23" s="45" t="s">
        <v>488</v>
      </c>
      <c r="C23" s="39" t="s">
        <v>666</v>
      </c>
      <c r="D23" s="41" t="s">
        <v>472</v>
      </c>
      <c r="E23" s="132"/>
      <c r="F23" s="45" t="s">
        <v>488</v>
      </c>
      <c r="G23" s="39" t="s">
        <v>666</v>
      </c>
      <c r="H23" s="39" t="s">
        <v>472</v>
      </c>
      <c r="I23" s="41"/>
      <c r="J23" s="173" t="s">
        <v>541</v>
      </c>
      <c r="L23" s="179" t="s">
        <v>815</v>
      </c>
      <c r="M23" s="178"/>
      <c r="N23" s="178"/>
      <c r="O23" s="178"/>
    </row>
    <row r="24" spans="2:15" x14ac:dyDescent="0.2">
      <c r="B24" s="45" t="s">
        <v>488</v>
      </c>
      <c r="C24" s="39" t="s">
        <v>669</v>
      </c>
      <c r="D24" s="41" t="s">
        <v>495</v>
      </c>
      <c r="E24" s="132"/>
      <c r="F24" s="45" t="s">
        <v>488</v>
      </c>
      <c r="G24" s="39" t="s">
        <v>668</v>
      </c>
      <c r="H24" s="39" t="s">
        <v>472</v>
      </c>
      <c r="I24" s="41"/>
      <c r="J24" s="173" t="s">
        <v>542</v>
      </c>
    </row>
    <row r="25" spans="2:15" ht="13.5" thickBot="1" x14ac:dyDescent="0.25">
      <c r="B25" s="45" t="s">
        <v>488</v>
      </c>
      <c r="C25" s="39" t="s">
        <v>491</v>
      </c>
      <c r="D25" s="41" t="s">
        <v>472</v>
      </c>
      <c r="E25" s="132"/>
      <c r="F25" s="45" t="s">
        <v>488</v>
      </c>
      <c r="G25" s="39" t="s">
        <v>812</v>
      </c>
      <c r="H25" s="39" t="s">
        <v>472</v>
      </c>
      <c r="I25" s="41"/>
      <c r="J25" s="174" t="s">
        <v>543</v>
      </c>
    </row>
    <row r="26" spans="2:15" x14ac:dyDescent="0.2">
      <c r="B26" s="45" t="s">
        <v>488</v>
      </c>
      <c r="C26" s="39" t="s">
        <v>492</v>
      </c>
      <c r="D26" s="41" t="s">
        <v>472</v>
      </c>
      <c r="E26" s="132"/>
      <c r="F26" s="45" t="s">
        <v>488</v>
      </c>
      <c r="G26" s="39" t="s">
        <v>506</v>
      </c>
      <c r="H26" s="39" t="s">
        <v>472</v>
      </c>
      <c r="I26" s="41"/>
    </row>
    <row r="27" spans="2:15" x14ac:dyDescent="0.2">
      <c r="B27" s="45" t="s">
        <v>488</v>
      </c>
      <c r="C27" s="39" t="s">
        <v>493</v>
      </c>
      <c r="D27" s="41" t="s">
        <v>472</v>
      </c>
      <c r="E27" s="132"/>
      <c r="F27" s="45" t="s">
        <v>488</v>
      </c>
      <c r="G27" s="39" t="s">
        <v>503</v>
      </c>
      <c r="H27" s="39" t="s">
        <v>472</v>
      </c>
      <c r="I27" s="41"/>
    </row>
    <row r="28" spans="2:15" x14ac:dyDescent="0.2">
      <c r="B28" s="45" t="s">
        <v>488</v>
      </c>
      <c r="C28" s="39" t="s">
        <v>489</v>
      </c>
      <c r="D28" s="41" t="s">
        <v>472</v>
      </c>
      <c r="E28" s="132"/>
      <c r="F28" s="45" t="s">
        <v>488</v>
      </c>
      <c r="G28" s="39" t="s">
        <v>522</v>
      </c>
      <c r="H28" s="39" t="s">
        <v>495</v>
      </c>
      <c r="I28" s="41"/>
    </row>
    <row r="29" spans="2:15" x14ac:dyDescent="0.2">
      <c r="B29" s="45" t="s">
        <v>488</v>
      </c>
      <c r="C29" s="39" t="s">
        <v>490</v>
      </c>
      <c r="D29" s="41" t="s">
        <v>472</v>
      </c>
      <c r="E29" s="132"/>
      <c r="F29" s="45" t="s">
        <v>488</v>
      </c>
      <c r="G29" s="39" t="s">
        <v>511</v>
      </c>
      <c r="H29" s="39" t="s">
        <v>472</v>
      </c>
      <c r="I29" s="41"/>
    </row>
    <row r="30" spans="2:15" x14ac:dyDescent="0.2">
      <c r="B30" s="45" t="s">
        <v>488</v>
      </c>
      <c r="C30" s="39" t="s">
        <v>663</v>
      </c>
      <c r="D30" s="41" t="s">
        <v>472</v>
      </c>
      <c r="E30" s="132"/>
      <c r="F30" s="45" t="s">
        <v>488</v>
      </c>
      <c r="G30" s="39" t="s">
        <v>507</v>
      </c>
      <c r="H30" s="39" t="s">
        <v>495</v>
      </c>
      <c r="I30" s="41"/>
    </row>
    <row r="31" spans="2:15" x14ac:dyDescent="0.2">
      <c r="B31" s="45" t="s">
        <v>488</v>
      </c>
      <c r="C31" s="39" t="s">
        <v>496</v>
      </c>
      <c r="D31" s="41" t="s">
        <v>472</v>
      </c>
      <c r="E31" s="132"/>
      <c r="F31" s="45" t="s">
        <v>488</v>
      </c>
      <c r="G31" s="39" t="s">
        <v>505</v>
      </c>
      <c r="H31" s="39" t="s">
        <v>495</v>
      </c>
      <c r="I31" s="41"/>
    </row>
    <row r="32" spans="2:15" x14ac:dyDescent="0.2">
      <c r="B32" s="45" t="s">
        <v>488</v>
      </c>
      <c r="C32" s="39" t="s">
        <v>497</v>
      </c>
      <c r="D32" s="41" t="s">
        <v>472</v>
      </c>
      <c r="E32" s="132"/>
      <c r="F32" s="45" t="s">
        <v>488</v>
      </c>
      <c r="G32" s="39" t="s">
        <v>669</v>
      </c>
      <c r="H32" s="39" t="s">
        <v>495</v>
      </c>
      <c r="I32" s="41"/>
    </row>
    <row r="33" spans="2:9" x14ac:dyDescent="0.2">
      <c r="B33" s="45" t="s">
        <v>488</v>
      </c>
      <c r="C33" s="39" t="s">
        <v>501</v>
      </c>
      <c r="D33" s="41" t="s">
        <v>472</v>
      </c>
      <c r="E33" s="132"/>
      <c r="F33" s="45" t="s">
        <v>488</v>
      </c>
      <c r="G33" s="39" t="s">
        <v>512</v>
      </c>
      <c r="H33" s="39" t="s">
        <v>495</v>
      </c>
      <c r="I33" s="41"/>
    </row>
    <row r="34" spans="2:9" x14ac:dyDescent="0.2">
      <c r="B34" s="45" t="s">
        <v>488</v>
      </c>
      <c r="C34" s="39" t="s">
        <v>502</v>
      </c>
      <c r="D34" s="41" t="s">
        <v>472</v>
      </c>
      <c r="E34" s="132"/>
      <c r="F34" s="45" t="s">
        <v>488</v>
      </c>
      <c r="G34" s="39" t="s">
        <v>516</v>
      </c>
      <c r="H34" s="39" t="s">
        <v>472</v>
      </c>
      <c r="I34" s="41"/>
    </row>
    <row r="35" spans="2:9" x14ac:dyDescent="0.2">
      <c r="B35" s="45" t="s">
        <v>488</v>
      </c>
      <c r="C35" s="39" t="s">
        <v>503</v>
      </c>
      <c r="D35" s="41" t="s">
        <v>472</v>
      </c>
      <c r="E35" s="132"/>
      <c r="F35" s="45" t="s">
        <v>488</v>
      </c>
      <c r="G35" s="39" t="s">
        <v>514</v>
      </c>
      <c r="H35" s="39" t="s">
        <v>495</v>
      </c>
      <c r="I35" s="41"/>
    </row>
    <row r="36" spans="2:9" x14ac:dyDescent="0.2">
      <c r="B36" s="45" t="s">
        <v>488</v>
      </c>
      <c r="C36" s="39" t="s">
        <v>671</v>
      </c>
      <c r="D36" s="41" t="s">
        <v>495</v>
      </c>
      <c r="E36" s="132"/>
      <c r="F36" s="45" t="s">
        <v>488</v>
      </c>
      <c r="G36" s="39" t="s">
        <v>670</v>
      </c>
      <c r="H36" s="39" t="s">
        <v>472</v>
      </c>
      <c r="I36" s="41"/>
    </row>
    <row r="37" spans="2:9" x14ac:dyDescent="0.2">
      <c r="B37" s="45" t="s">
        <v>488</v>
      </c>
      <c r="C37" s="39" t="s">
        <v>506</v>
      </c>
      <c r="D37" s="41" t="s">
        <v>472</v>
      </c>
      <c r="E37" s="132"/>
      <c r="F37" s="45" t="s">
        <v>488</v>
      </c>
      <c r="G37" s="39" t="s">
        <v>523</v>
      </c>
      <c r="H37" s="39" t="s">
        <v>472</v>
      </c>
      <c r="I37" s="41"/>
    </row>
    <row r="38" spans="2:9" x14ac:dyDescent="0.2">
      <c r="B38" s="45" t="s">
        <v>488</v>
      </c>
      <c r="C38" s="39" t="s">
        <v>504</v>
      </c>
      <c r="D38" s="41" t="s">
        <v>472</v>
      </c>
      <c r="E38" s="132"/>
      <c r="F38" s="45" t="s">
        <v>488</v>
      </c>
      <c r="G38" s="39" t="s">
        <v>518</v>
      </c>
      <c r="H38" s="39" t="s">
        <v>495</v>
      </c>
      <c r="I38" s="41"/>
    </row>
    <row r="39" spans="2:9" x14ac:dyDescent="0.2">
      <c r="B39" s="45" t="s">
        <v>488</v>
      </c>
      <c r="C39" s="39" t="s">
        <v>505</v>
      </c>
      <c r="D39" s="41" t="s">
        <v>495</v>
      </c>
      <c r="E39" s="132"/>
      <c r="F39" s="45" t="s">
        <v>488</v>
      </c>
      <c r="G39" s="39" t="s">
        <v>497</v>
      </c>
      <c r="H39" s="39" t="s">
        <v>472</v>
      </c>
      <c r="I39" s="41"/>
    </row>
    <row r="40" spans="2:9" x14ac:dyDescent="0.2">
      <c r="B40" s="45" t="s">
        <v>488</v>
      </c>
      <c r="C40" s="39" t="s">
        <v>507</v>
      </c>
      <c r="D40" s="41" t="s">
        <v>495</v>
      </c>
      <c r="E40" s="132"/>
      <c r="F40" s="45" t="s">
        <v>488</v>
      </c>
      <c r="G40" s="39" t="s">
        <v>508</v>
      </c>
      <c r="H40" s="39" t="s">
        <v>495</v>
      </c>
      <c r="I40" s="41"/>
    </row>
    <row r="41" spans="2:9" x14ac:dyDescent="0.2">
      <c r="B41" s="45" t="s">
        <v>488</v>
      </c>
      <c r="C41" s="39" t="s">
        <v>508</v>
      </c>
      <c r="D41" s="41" t="s">
        <v>495</v>
      </c>
      <c r="E41" s="132"/>
      <c r="F41" s="45" t="s">
        <v>488</v>
      </c>
      <c r="G41" s="39" t="s">
        <v>671</v>
      </c>
      <c r="H41" s="39" t="s">
        <v>495</v>
      </c>
      <c r="I41" s="41"/>
    </row>
    <row r="42" spans="2:9" x14ac:dyDescent="0.2">
      <c r="B42" s="45" t="s">
        <v>488</v>
      </c>
      <c r="C42" s="39" t="s">
        <v>509</v>
      </c>
      <c r="D42" s="41" t="s">
        <v>472</v>
      </c>
      <c r="E42" s="132"/>
      <c r="F42" s="45" t="s">
        <v>488</v>
      </c>
      <c r="G42" s="39" t="s">
        <v>521</v>
      </c>
      <c r="H42" s="39" t="s">
        <v>495</v>
      </c>
      <c r="I42" s="41"/>
    </row>
    <row r="43" spans="2:9" x14ac:dyDescent="0.2">
      <c r="B43" s="45" t="s">
        <v>488</v>
      </c>
      <c r="C43" s="39" t="s">
        <v>510</v>
      </c>
      <c r="D43" s="41" t="s">
        <v>472</v>
      </c>
      <c r="E43" s="132"/>
      <c r="F43" s="45" t="s">
        <v>488</v>
      </c>
      <c r="G43" s="39" t="s">
        <v>524</v>
      </c>
      <c r="H43" s="39" t="s">
        <v>472</v>
      </c>
      <c r="I43" s="41"/>
    </row>
    <row r="44" spans="2:9" x14ac:dyDescent="0.2">
      <c r="B44" s="45" t="s">
        <v>488</v>
      </c>
      <c r="C44" s="39" t="s">
        <v>511</v>
      </c>
      <c r="D44" s="41" t="s">
        <v>472</v>
      </c>
      <c r="E44" s="132"/>
      <c r="F44" s="45" t="s">
        <v>488</v>
      </c>
      <c r="G44" s="39" t="s">
        <v>529</v>
      </c>
      <c r="H44" s="39" t="s">
        <v>472</v>
      </c>
      <c r="I44" s="41"/>
    </row>
    <row r="45" spans="2:9" x14ac:dyDescent="0.2">
      <c r="B45" s="45" t="s">
        <v>488</v>
      </c>
      <c r="C45" s="39" t="s">
        <v>664</v>
      </c>
      <c r="D45" s="41" t="s">
        <v>472</v>
      </c>
      <c r="E45" s="132"/>
      <c r="F45" s="45" t="s">
        <v>488</v>
      </c>
      <c r="G45" s="39" t="s">
        <v>672</v>
      </c>
      <c r="H45" s="39" t="s">
        <v>495</v>
      </c>
      <c r="I45" s="41"/>
    </row>
    <row r="46" spans="2:9" x14ac:dyDescent="0.2">
      <c r="B46" s="45" t="s">
        <v>488</v>
      </c>
      <c r="C46" s="39" t="s">
        <v>512</v>
      </c>
      <c r="D46" s="41" t="s">
        <v>495</v>
      </c>
      <c r="E46" s="132"/>
      <c r="F46" s="45" t="s">
        <v>488</v>
      </c>
      <c r="G46" s="39" t="s">
        <v>513</v>
      </c>
      <c r="H46" s="39" t="s">
        <v>472</v>
      </c>
      <c r="I46" s="41"/>
    </row>
    <row r="47" spans="2:9" x14ac:dyDescent="0.2">
      <c r="B47" s="45" t="s">
        <v>488</v>
      </c>
      <c r="C47" s="39" t="s">
        <v>667</v>
      </c>
      <c r="D47" s="41" t="s">
        <v>472</v>
      </c>
      <c r="E47" s="132"/>
      <c r="F47" s="45" t="s">
        <v>488</v>
      </c>
      <c r="G47" s="39" t="s">
        <v>526</v>
      </c>
      <c r="H47" s="39" t="s">
        <v>495</v>
      </c>
      <c r="I47" s="41"/>
    </row>
    <row r="48" spans="2:9" x14ac:dyDescent="0.2">
      <c r="B48" s="45" t="s">
        <v>488</v>
      </c>
      <c r="C48" s="39" t="s">
        <v>670</v>
      </c>
      <c r="D48" s="41" t="s">
        <v>472</v>
      </c>
      <c r="E48" s="132"/>
      <c r="F48" s="45" t="s">
        <v>488</v>
      </c>
      <c r="G48" s="39" t="s">
        <v>525</v>
      </c>
      <c r="H48" s="39" t="s">
        <v>472</v>
      </c>
      <c r="I48" s="41"/>
    </row>
    <row r="49" spans="2:9" x14ac:dyDescent="0.2">
      <c r="B49" s="45" t="s">
        <v>488</v>
      </c>
      <c r="C49" s="39" t="s">
        <v>513</v>
      </c>
      <c r="D49" s="41" t="s">
        <v>472</v>
      </c>
      <c r="E49" s="132"/>
      <c r="F49" s="45" t="s">
        <v>488</v>
      </c>
      <c r="G49" s="39" t="s">
        <v>667</v>
      </c>
      <c r="H49" s="39" t="s">
        <v>472</v>
      </c>
      <c r="I49" s="41"/>
    </row>
    <row r="50" spans="2:9" x14ac:dyDescent="0.2">
      <c r="B50" s="45" t="s">
        <v>488</v>
      </c>
      <c r="C50" s="39" t="s">
        <v>514</v>
      </c>
      <c r="D50" s="41" t="s">
        <v>495</v>
      </c>
      <c r="E50" s="132"/>
      <c r="F50" s="45" t="s">
        <v>488</v>
      </c>
      <c r="G50" s="39" t="s">
        <v>664</v>
      </c>
      <c r="H50" s="39" t="s">
        <v>472</v>
      </c>
      <c r="I50" s="41"/>
    </row>
    <row r="51" spans="2:9" x14ac:dyDescent="0.2">
      <c r="B51" s="45" t="s">
        <v>488</v>
      </c>
      <c r="C51" s="39" t="s">
        <v>517</v>
      </c>
      <c r="D51" s="41" t="s">
        <v>472</v>
      </c>
      <c r="E51" s="132"/>
      <c r="F51" s="45" t="s">
        <v>488</v>
      </c>
      <c r="G51" s="39" t="s">
        <v>665</v>
      </c>
      <c r="H51" s="39" t="s">
        <v>472</v>
      </c>
      <c r="I51" s="41"/>
    </row>
    <row r="52" spans="2:9" x14ac:dyDescent="0.2">
      <c r="B52" s="45" t="s">
        <v>488</v>
      </c>
      <c r="C52" s="39" t="s">
        <v>518</v>
      </c>
      <c r="D52" s="41" t="s">
        <v>495</v>
      </c>
      <c r="E52" s="132"/>
      <c r="F52" s="45" t="s">
        <v>488</v>
      </c>
      <c r="G52" s="39" t="s">
        <v>501</v>
      </c>
      <c r="H52" s="39" t="s">
        <v>472</v>
      </c>
      <c r="I52" s="41"/>
    </row>
    <row r="53" spans="2:9" x14ac:dyDescent="0.2">
      <c r="B53" s="45" t="s">
        <v>488</v>
      </c>
      <c r="C53" s="39" t="s">
        <v>515</v>
      </c>
      <c r="D53" s="41" t="s">
        <v>472</v>
      </c>
      <c r="E53" s="132"/>
      <c r="F53" s="45" t="s">
        <v>488</v>
      </c>
      <c r="G53" s="39" t="s">
        <v>502</v>
      </c>
      <c r="H53" s="39" t="s">
        <v>472</v>
      </c>
      <c r="I53" s="41"/>
    </row>
    <row r="54" spans="2:9" x14ac:dyDescent="0.2">
      <c r="B54" s="45" t="s">
        <v>488</v>
      </c>
      <c r="C54" s="39" t="s">
        <v>516</v>
      </c>
      <c r="D54" s="41" t="s">
        <v>472</v>
      </c>
      <c r="E54" s="132"/>
      <c r="F54" s="45" t="s">
        <v>488</v>
      </c>
      <c r="G54" s="39" t="s">
        <v>517</v>
      </c>
      <c r="H54" s="39" t="s">
        <v>472</v>
      </c>
      <c r="I54" s="41"/>
    </row>
    <row r="55" spans="2:9" x14ac:dyDescent="0.2">
      <c r="B55" s="45" t="s">
        <v>488</v>
      </c>
      <c r="C55" s="39" t="s">
        <v>521</v>
      </c>
      <c r="D55" s="41" t="s">
        <v>495</v>
      </c>
      <c r="E55" s="132"/>
      <c r="F55" s="45" t="s">
        <v>488</v>
      </c>
      <c r="G55" s="39" t="s">
        <v>510</v>
      </c>
      <c r="H55" s="39" t="s">
        <v>472</v>
      </c>
      <c r="I55" s="41"/>
    </row>
    <row r="56" spans="2:9" x14ac:dyDescent="0.2">
      <c r="B56" s="45" t="s">
        <v>488</v>
      </c>
      <c r="C56" s="39" t="s">
        <v>523</v>
      </c>
      <c r="D56" s="41" t="s">
        <v>472</v>
      </c>
      <c r="E56" s="132"/>
      <c r="F56" s="45" t="s">
        <v>488</v>
      </c>
      <c r="G56" s="39" t="s">
        <v>504</v>
      </c>
      <c r="H56" s="39" t="s">
        <v>472</v>
      </c>
      <c r="I56" s="41"/>
    </row>
    <row r="57" spans="2:9" x14ac:dyDescent="0.2">
      <c r="B57" s="45" t="s">
        <v>488</v>
      </c>
      <c r="C57" s="39" t="s">
        <v>672</v>
      </c>
      <c r="D57" s="41" t="s">
        <v>495</v>
      </c>
      <c r="E57" s="132"/>
      <c r="F57" s="45" t="s">
        <v>488</v>
      </c>
      <c r="G57" s="39" t="s">
        <v>509</v>
      </c>
      <c r="H57" s="39" t="s">
        <v>472</v>
      </c>
      <c r="I57" s="41"/>
    </row>
    <row r="58" spans="2:9" x14ac:dyDescent="0.2">
      <c r="B58" s="45" t="s">
        <v>488</v>
      </c>
      <c r="C58" s="39" t="s">
        <v>522</v>
      </c>
      <c r="D58" s="41" t="s">
        <v>495</v>
      </c>
      <c r="E58" s="132"/>
      <c r="F58" s="45" t="s">
        <v>488</v>
      </c>
      <c r="G58" s="39" t="s">
        <v>528</v>
      </c>
      <c r="H58" s="39" t="s">
        <v>472</v>
      </c>
      <c r="I58" s="41"/>
    </row>
    <row r="59" spans="2:9" x14ac:dyDescent="0.2">
      <c r="B59" s="45" t="s">
        <v>488</v>
      </c>
      <c r="C59" s="39" t="s">
        <v>524</v>
      </c>
      <c r="D59" s="41" t="s">
        <v>472</v>
      </c>
      <c r="E59" s="132"/>
      <c r="F59" s="45" t="s">
        <v>488</v>
      </c>
      <c r="G59" s="39" t="s">
        <v>663</v>
      </c>
      <c r="H59" s="39" t="s">
        <v>472</v>
      </c>
      <c r="I59" s="41"/>
    </row>
    <row r="60" spans="2:9" x14ac:dyDescent="0.2">
      <c r="B60" s="45" t="s">
        <v>488</v>
      </c>
      <c r="C60" s="39" t="s">
        <v>525</v>
      </c>
      <c r="D60" s="41" t="s">
        <v>472</v>
      </c>
      <c r="E60" s="132"/>
      <c r="F60" s="45" t="s">
        <v>488</v>
      </c>
      <c r="G60" s="39" t="s">
        <v>492</v>
      </c>
      <c r="H60" s="39" t="s">
        <v>472</v>
      </c>
      <c r="I60" s="41"/>
    </row>
    <row r="61" spans="2:9" x14ac:dyDescent="0.2">
      <c r="B61" s="45" t="s">
        <v>488</v>
      </c>
      <c r="C61" s="39" t="s">
        <v>665</v>
      </c>
      <c r="D61" s="41" t="s">
        <v>472</v>
      </c>
      <c r="E61" s="132"/>
      <c r="F61" s="45" t="s">
        <v>488</v>
      </c>
      <c r="G61" s="39" t="s">
        <v>493</v>
      </c>
      <c r="H61" s="39" t="s">
        <v>472</v>
      </c>
      <c r="I61" s="41"/>
    </row>
    <row r="62" spans="2:9" x14ac:dyDescent="0.2">
      <c r="B62" s="45" t="s">
        <v>488</v>
      </c>
      <c r="C62" s="39" t="s">
        <v>526</v>
      </c>
      <c r="D62" s="41" t="s">
        <v>495</v>
      </c>
      <c r="E62" s="132"/>
      <c r="F62" s="45" t="s">
        <v>488</v>
      </c>
      <c r="G62" s="39" t="s">
        <v>491</v>
      </c>
      <c r="H62" s="39" t="s">
        <v>472</v>
      </c>
      <c r="I62" s="41"/>
    </row>
    <row r="63" spans="2:9" x14ac:dyDescent="0.2">
      <c r="B63" s="45" t="s">
        <v>488</v>
      </c>
      <c r="C63" s="39" t="s">
        <v>528</v>
      </c>
      <c r="D63" s="41" t="s">
        <v>472</v>
      </c>
      <c r="E63" s="132"/>
      <c r="F63" s="45" t="s">
        <v>488</v>
      </c>
      <c r="G63" s="39" t="s">
        <v>490</v>
      </c>
      <c r="H63" s="39" t="s">
        <v>472</v>
      </c>
      <c r="I63" s="41"/>
    </row>
    <row r="64" spans="2:9" x14ac:dyDescent="0.2">
      <c r="B64" s="45" t="s">
        <v>488</v>
      </c>
      <c r="C64" s="39" t="s">
        <v>529</v>
      </c>
      <c r="D64" s="41" t="s">
        <v>472</v>
      </c>
      <c r="E64" s="132"/>
      <c r="F64" s="45" t="s">
        <v>488</v>
      </c>
      <c r="G64" s="39" t="s">
        <v>515</v>
      </c>
      <c r="H64" s="39" t="s">
        <v>472</v>
      </c>
      <c r="I64" s="41"/>
    </row>
    <row r="65" spans="2:9" x14ac:dyDescent="0.2">
      <c r="B65" s="45" t="s">
        <v>530</v>
      </c>
      <c r="C65" s="39" t="s">
        <v>548</v>
      </c>
      <c r="D65" s="41" t="s">
        <v>472</v>
      </c>
      <c r="E65" s="132"/>
      <c r="F65" s="45" t="s">
        <v>488</v>
      </c>
      <c r="G65" s="39" t="s">
        <v>489</v>
      </c>
      <c r="H65" s="39" t="s">
        <v>472</v>
      </c>
      <c r="I65" s="41"/>
    </row>
    <row r="66" spans="2:9" x14ac:dyDescent="0.2">
      <c r="B66" s="45" t="s">
        <v>530</v>
      </c>
      <c r="C66" s="39" t="s">
        <v>699</v>
      </c>
      <c r="D66" s="41" t="s">
        <v>472</v>
      </c>
      <c r="E66" s="132"/>
      <c r="F66" s="45" t="s">
        <v>530</v>
      </c>
      <c r="G66" s="39" t="s">
        <v>809</v>
      </c>
      <c r="H66" s="39" t="s">
        <v>472</v>
      </c>
      <c r="I66" s="41"/>
    </row>
    <row r="67" spans="2:9" x14ac:dyDescent="0.2">
      <c r="B67" s="45" t="s">
        <v>530</v>
      </c>
      <c r="C67" s="39" t="s">
        <v>734</v>
      </c>
      <c r="D67" s="41" t="s">
        <v>472</v>
      </c>
      <c r="E67" s="132"/>
      <c r="F67" s="45" t="s">
        <v>530</v>
      </c>
      <c r="G67" s="39" t="s">
        <v>731</v>
      </c>
      <c r="H67" s="39" t="s">
        <v>472</v>
      </c>
      <c r="I67" s="41"/>
    </row>
    <row r="68" spans="2:9" x14ac:dyDescent="0.2">
      <c r="B68" s="45" t="s">
        <v>530</v>
      </c>
      <c r="C68" s="39" t="s">
        <v>673</v>
      </c>
      <c r="D68" s="41" t="s">
        <v>472</v>
      </c>
      <c r="E68" s="132"/>
      <c r="F68" s="45" t="s">
        <v>530</v>
      </c>
      <c r="G68" s="39" t="s">
        <v>729</v>
      </c>
      <c r="H68" s="39" t="s">
        <v>472</v>
      </c>
      <c r="I68" s="41"/>
    </row>
    <row r="69" spans="2:9" x14ac:dyDescent="0.2">
      <c r="B69" s="45" t="s">
        <v>530</v>
      </c>
      <c r="C69" s="39" t="s">
        <v>700</v>
      </c>
      <c r="D69" s="41" t="s">
        <v>472</v>
      </c>
      <c r="E69" s="132"/>
      <c r="F69" s="45" t="s">
        <v>530</v>
      </c>
      <c r="G69" s="39" t="s">
        <v>728</v>
      </c>
      <c r="H69" s="39" t="s">
        <v>472</v>
      </c>
      <c r="I69" s="41"/>
    </row>
    <row r="70" spans="2:9" x14ac:dyDescent="0.2">
      <c r="B70" s="45" t="s">
        <v>530</v>
      </c>
      <c r="C70" s="39" t="s">
        <v>674</v>
      </c>
      <c r="D70" s="41" t="s">
        <v>472</v>
      </c>
      <c r="E70" s="132"/>
      <c r="F70" s="45" t="s">
        <v>530</v>
      </c>
      <c r="G70" s="39" t="s">
        <v>727</v>
      </c>
      <c r="H70" s="39" t="s">
        <v>472</v>
      </c>
      <c r="I70" s="41"/>
    </row>
    <row r="71" spans="2:9" x14ac:dyDescent="0.2">
      <c r="B71" s="45" t="s">
        <v>530</v>
      </c>
      <c r="C71" s="39" t="s">
        <v>124</v>
      </c>
      <c r="D71" s="41" t="s">
        <v>472</v>
      </c>
      <c r="E71" s="132"/>
      <c r="F71" s="45" t="s">
        <v>530</v>
      </c>
      <c r="G71" s="39" t="s">
        <v>726</v>
      </c>
      <c r="H71" s="39" t="s">
        <v>472</v>
      </c>
      <c r="I71" s="41"/>
    </row>
    <row r="72" spans="2:9" x14ac:dyDescent="0.2">
      <c r="B72" s="45" t="s">
        <v>530</v>
      </c>
      <c r="C72" s="39" t="s">
        <v>126</v>
      </c>
      <c r="D72" s="41" t="s">
        <v>472</v>
      </c>
      <c r="E72" s="132"/>
      <c r="F72" s="45" t="s">
        <v>530</v>
      </c>
      <c r="G72" s="39" t="s">
        <v>724</v>
      </c>
      <c r="H72" s="39" t="s">
        <v>472</v>
      </c>
      <c r="I72" s="41"/>
    </row>
    <row r="73" spans="2:9" x14ac:dyDescent="0.2">
      <c r="B73" s="45" t="s">
        <v>530</v>
      </c>
      <c r="C73" s="39" t="s">
        <v>723</v>
      </c>
      <c r="D73" s="41" t="s">
        <v>472</v>
      </c>
      <c r="E73" s="132"/>
      <c r="F73" s="45" t="s">
        <v>530</v>
      </c>
      <c r="G73" s="39" t="s">
        <v>709</v>
      </c>
      <c r="H73" s="39" t="s">
        <v>472</v>
      </c>
      <c r="I73" s="41"/>
    </row>
    <row r="74" spans="2:9" x14ac:dyDescent="0.2">
      <c r="B74" s="45" t="s">
        <v>530</v>
      </c>
      <c r="C74" s="39" t="s">
        <v>676</v>
      </c>
      <c r="D74" s="41" t="s">
        <v>472</v>
      </c>
      <c r="E74" s="132"/>
      <c r="F74" s="45" t="s">
        <v>530</v>
      </c>
      <c r="G74" s="39" t="s">
        <v>708</v>
      </c>
      <c r="H74" s="39" t="s">
        <v>472</v>
      </c>
      <c r="I74" s="41"/>
    </row>
    <row r="75" spans="2:9" x14ac:dyDescent="0.2">
      <c r="B75" s="45" t="s">
        <v>530</v>
      </c>
      <c r="C75" s="39" t="s">
        <v>725</v>
      </c>
      <c r="D75" s="41" t="s">
        <v>472</v>
      </c>
      <c r="E75" s="132"/>
      <c r="F75" s="45" t="s">
        <v>530</v>
      </c>
      <c r="G75" s="39" t="s">
        <v>707</v>
      </c>
      <c r="H75" s="39" t="s">
        <v>472</v>
      </c>
      <c r="I75" s="41"/>
    </row>
    <row r="76" spans="2:9" x14ac:dyDescent="0.2">
      <c r="B76" s="45" t="s">
        <v>530</v>
      </c>
      <c r="C76" s="39" t="s">
        <v>727</v>
      </c>
      <c r="D76" s="41" t="s">
        <v>472</v>
      </c>
      <c r="E76" s="132"/>
      <c r="F76" s="45" t="s">
        <v>530</v>
      </c>
      <c r="G76" s="39" t="s">
        <v>705</v>
      </c>
      <c r="H76" s="39" t="s">
        <v>472</v>
      </c>
      <c r="I76" s="41"/>
    </row>
    <row r="77" spans="2:9" x14ac:dyDescent="0.2">
      <c r="B77" s="45" t="s">
        <v>530</v>
      </c>
      <c r="C77" s="39" t="s">
        <v>726</v>
      </c>
      <c r="D77" s="41" t="s">
        <v>472</v>
      </c>
      <c r="E77" s="132"/>
      <c r="F77" s="45" t="s">
        <v>530</v>
      </c>
      <c r="G77" s="39" t="s">
        <v>704</v>
      </c>
      <c r="H77" s="39" t="s">
        <v>472</v>
      </c>
      <c r="I77" s="41"/>
    </row>
    <row r="78" spans="2:9" x14ac:dyDescent="0.2">
      <c r="B78" s="45" t="s">
        <v>530</v>
      </c>
      <c r="C78" s="39" t="s">
        <v>724</v>
      </c>
      <c r="D78" s="41" t="s">
        <v>472</v>
      </c>
      <c r="E78" s="132"/>
      <c r="F78" s="45" t="s">
        <v>530</v>
      </c>
      <c r="G78" s="39" t="s">
        <v>703</v>
      </c>
      <c r="H78" s="39" t="s">
        <v>472</v>
      </c>
      <c r="I78" s="41"/>
    </row>
    <row r="79" spans="2:9" x14ac:dyDescent="0.2">
      <c r="B79" s="45" t="s">
        <v>530</v>
      </c>
      <c r="C79" s="39" t="s">
        <v>677</v>
      </c>
      <c r="D79" s="41" t="s">
        <v>472</v>
      </c>
      <c r="E79" s="132"/>
      <c r="F79" s="45" t="s">
        <v>530</v>
      </c>
      <c r="G79" s="39" t="s">
        <v>702</v>
      </c>
      <c r="H79" s="39" t="s">
        <v>472</v>
      </c>
      <c r="I79" s="41"/>
    </row>
    <row r="80" spans="2:9" x14ac:dyDescent="0.2">
      <c r="B80" s="45" t="s">
        <v>530</v>
      </c>
      <c r="C80" s="39" t="s">
        <v>701</v>
      </c>
      <c r="D80" s="41" t="s">
        <v>472</v>
      </c>
      <c r="E80" s="132"/>
      <c r="F80" s="45" t="s">
        <v>530</v>
      </c>
      <c r="G80" s="39" t="s">
        <v>701</v>
      </c>
      <c r="H80" s="39" t="s">
        <v>472</v>
      </c>
      <c r="I80" s="41"/>
    </row>
    <row r="81" spans="2:9" x14ac:dyDescent="0.2">
      <c r="B81" s="45" t="s">
        <v>530</v>
      </c>
      <c r="C81" s="39" t="s">
        <v>702</v>
      </c>
      <c r="D81" s="41" t="s">
        <v>472</v>
      </c>
      <c r="E81" s="132"/>
      <c r="F81" s="45" t="s">
        <v>530</v>
      </c>
      <c r="G81" s="39" t="s">
        <v>548</v>
      </c>
      <c r="H81" s="39" t="s">
        <v>472</v>
      </c>
      <c r="I81" s="41"/>
    </row>
    <row r="82" spans="2:9" x14ac:dyDescent="0.2">
      <c r="B82" s="45" t="s">
        <v>530</v>
      </c>
      <c r="C82" s="39" t="s">
        <v>728</v>
      </c>
      <c r="D82" s="41" t="s">
        <v>472</v>
      </c>
      <c r="E82" s="132"/>
      <c r="F82" s="45" t="s">
        <v>530</v>
      </c>
      <c r="G82" s="39" t="s">
        <v>683</v>
      </c>
      <c r="H82" s="39" t="s">
        <v>472</v>
      </c>
      <c r="I82" s="41"/>
    </row>
    <row r="83" spans="2:9" x14ac:dyDescent="0.2">
      <c r="B83" s="45" t="s">
        <v>530</v>
      </c>
      <c r="C83" s="39" t="s">
        <v>703</v>
      </c>
      <c r="D83" s="41" t="s">
        <v>472</v>
      </c>
      <c r="E83" s="132"/>
      <c r="F83" s="45" t="s">
        <v>530</v>
      </c>
      <c r="G83" s="39" t="s">
        <v>681</v>
      </c>
      <c r="H83" s="39" t="s">
        <v>472</v>
      </c>
      <c r="I83" s="41"/>
    </row>
    <row r="84" spans="2:9" x14ac:dyDescent="0.2">
      <c r="B84" s="45" t="s">
        <v>530</v>
      </c>
      <c r="C84" s="39" t="s">
        <v>704</v>
      </c>
      <c r="D84" s="41" t="s">
        <v>472</v>
      </c>
      <c r="E84" s="132"/>
      <c r="F84" s="45" t="s">
        <v>530</v>
      </c>
      <c r="G84" s="39" t="s">
        <v>680</v>
      </c>
      <c r="H84" s="39" t="s">
        <v>472</v>
      </c>
      <c r="I84" s="41"/>
    </row>
    <row r="85" spans="2:9" x14ac:dyDescent="0.2">
      <c r="B85" s="45" t="s">
        <v>530</v>
      </c>
      <c r="C85" s="39" t="s">
        <v>705</v>
      </c>
      <c r="D85" s="41" t="s">
        <v>472</v>
      </c>
      <c r="E85" s="132"/>
      <c r="F85" s="45" t="s">
        <v>530</v>
      </c>
      <c r="G85" s="39" t="s">
        <v>679</v>
      </c>
      <c r="H85" s="39" t="s">
        <v>472</v>
      </c>
      <c r="I85" s="41"/>
    </row>
    <row r="86" spans="2:9" x14ac:dyDescent="0.2">
      <c r="B86" s="45" t="s">
        <v>530</v>
      </c>
      <c r="C86" s="39" t="s">
        <v>809</v>
      </c>
      <c r="D86" s="41" t="s">
        <v>472</v>
      </c>
      <c r="E86" s="132"/>
      <c r="F86" s="45" t="s">
        <v>530</v>
      </c>
      <c r="G86" s="39" t="s">
        <v>678</v>
      </c>
      <c r="H86" s="39" t="s">
        <v>472</v>
      </c>
      <c r="I86" s="41"/>
    </row>
    <row r="87" spans="2:9" x14ac:dyDescent="0.2">
      <c r="B87" s="45" t="s">
        <v>530</v>
      </c>
      <c r="C87" s="39" t="s">
        <v>678</v>
      </c>
      <c r="D87" s="41" t="s">
        <v>472</v>
      </c>
      <c r="E87" s="132"/>
      <c r="F87" s="45" t="s">
        <v>530</v>
      </c>
      <c r="G87" s="39" t="s">
        <v>676</v>
      </c>
      <c r="H87" s="39" t="s">
        <v>472</v>
      </c>
      <c r="I87" s="41"/>
    </row>
    <row r="88" spans="2:9" x14ac:dyDescent="0.2">
      <c r="B88" s="45" t="s">
        <v>530</v>
      </c>
      <c r="C88" s="39" t="s">
        <v>707</v>
      </c>
      <c r="D88" s="41" t="s">
        <v>472</v>
      </c>
      <c r="E88" s="132"/>
      <c r="F88" s="45" t="s">
        <v>530</v>
      </c>
      <c r="G88" s="39" t="s">
        <v>674</v>
      </c>
      <c r="H88" s="39" t="s">
        <v>472</v>
      </c>
      <c r="I88" s="41"/>
    </row>
    <row r="89" spans="2:9" x14ac:dyDescent="0.2">
      <c r="B89" s="45" t="s">
        <v>530</v>
      </c>
      <c r="C89" s="39" t="s">
        <v>679</v>
      </c>
      <c r="D89" s="41" t="s">
        <v>472</v>
      </c>
      <c r="E89" s="132"/>
      <c r="F89" s="45" t="s">
        <v>530</v>
      </c>
      <c r="G89" s="39" t="s">
        <v>675</v>
      </c>
      <c r="H89" s="39" t="s">
        <v>472</v>
      </c>
      <c r="I89" s="41"/>
    </row>
    <row r="90" spans="2:9" x14ac:dyDescent="0.2">
      <c r="B90" s="45" t="s">
        <v>530</v>
      </c>
      <c r="C90" s="39" t="s">
        <v>680</v>
      </c>
      <c r="D90" s="41" t="s">
        <v>472</v>
      </c>
      <c r="E90" s="132"/>
      <c r="F90" s="45" t="s">
        <v>530</v>
      </c>
      <c r="G90" s="39" t="s">
        <v>198</v>
      </c>
      <c r="H90" s="39" t="s">
        <v>472</v>
      </c>
      <c r="I90" s="41"/>
    </row>
    <row r="91" spans="2:9" x14ac:dyDescent="0.2">
      <c r="B91" s="45" t="s">
        <v>530</v>
      </c>
      <c r="C91" s="39" t="s">
        <v>143</v>
      </c>
      <c r="D91" s="41" t="s">
        <v>472</v>
      </c>
      <c r="E91" s="132"/>
      <c r="F91" s="45" t="s">
        <v>530</v>
      </c>
      <c r="G91" s="39" t="s">
        <v>673</v>
      </c>
      <c r="H91" s="39" t="s">
        <v>472</v>
      </c>
      <c r="I91" s="41"/>
    </row>
    <row r="92" spans="2:9" x14ac:dyDescent="0.2">
      <c r="B92" s="45" t="s">
        <v>530</v>
      </c>
      <c r="C92" s="39" t="s">
        <v>144</v>
      </c>
      <c r="D92" s="41" t="s">
        <v>472</v>
      </c>
      <c r="E92" s="132"/>
      <c r="F92" s="45" t="s">
        <v>530</v>
      </c>
      <c r="G92" s="39" t="s">
        <v>725</v>
      </c>
      <c r="H92" s="39" t="s">
        <v>472</v>
      </c>
      <c r="I92" s="41"/>
    </row>
    <row r="93" spans="2:9" x14ac:dyDescent="0.2">
      <c r="B93" s="45" t="s">
        <v>530</v>
      </c>
      <c r="C93" s="39" t="s">
        <v>145</v>
      </c>
      <c r="D93" s="41" t="s">
        <v>472</v>
      </c>
      <c r="E93" s="132"/>
      <c r="F93" s="45" t="s">
        <v>530</v>
      </c>
      <c r="G93" s="39" t="s">
        <v>700</v>
      </c>
      <c r="H93" s="39" t="s">
        <v>472</v>
      </c>
      <c r="I93" s="41"/>
    </row>
    <row r="94" spans="2:9" x14ac:dyDescent="0.2">
      <c r="B94" s="45" t="s">
        <v>530</v>
      </c>
      <c r="C94" s="39" t="s">
        <v>708</v>
      </c>
      <c r="D94" s="41" t="s">
        <v>472</v>
      </c>
      <c r="E94" s="132"/>
      <c r="F94" s="45" t="s">
        <v>530</v>
      </c>
      <c r="G94" s="39" t="s">
        <v>219</v>
      </c>
      <c r="H94" s="39" t="s">
        <v>472</v>
      </c>
      <c r="I94" s="41"/>
    </row>
    <row r="95" spans="2:9" x14ac:dyDescent="0.2">
      <c r="B95" s="45" t="s">
        <v>530</v>
      </c>
      <c r="C95" s="39" t="s">
        <v>709</v>
      </c>
      <c r="D95" s="41" t="s">
        <v>472</v>
      </c>
      <c r="E95" s="132"/>
      <c r="F95" s="45" t="s">
        <v>530</v>
      </c>
      <c r="G95" s="39" t="s">
        <v>218</v>
      </c>
      <c r="H95" s="39" t="s">
        <v>472</v>
      </c>
      <c r="I95" s="41"/>
    </row>
    <row r="96" spans="2:9" x14ac:dyDescent="0.2">
      <c r="B96" s="45" t="s">
        <v>530</v>
      </c>
      <c r="C96" s="39" t="s">
        <v>148</v>
      </c>
      <c r="D96" s="41" t="s">
        <v>472</v>
      </c>
      <c r="E96" s="132"/>
      <c r="F96" s="45" t="s">
        <v>530</v>
      </c>
      <c r="G96" s="39" t="s">
        <v>699</v>
      </c>
      <c r="H96" s="39" t="s">
        <v>472</v>
      </c>
      <c r="I96" s="41"/>
    </row>
    <row r="97" spans="2:9" x14ac:dyDescent="0.2">
      <c r="B97" s="45" t="s">
        <v>530</v>
      </c>
      <c r="C97" s="39" t="s">
        <v>729</v>
      </c>
      <c r="D97" s="41" t="s">
        <v>472</v>
      </c>
      <c r="E97" s="132"/>
      <c r="F97" s="45" t="s">
        <v>530</v>
      </c>
      <c r="G97" s="39" t="s">
        <v>813</v>
      </c>
      <c r="H97" s="39" t="s">
        <v>472</v>
      </c>
      <c r="I97" s="41"/>
    </row>
    <row r="98" spans="2:9" x14ac:dyDescent="0.2">
      <c r="B98" s="45" t="s">
        <v>530</v>
      </c>
      <c r="C98" s="39" t="s">
        <v>730</v>
      </c>
      <c r="D98" s="41" t="s">
        <v>472</v>
      </c>
      <c r="E98" s="132"/>
      <c r="F98" s="45" t="s">
        <v>530</v>
      </c>
      <c r="G98" s="39" t="s">
        <v>698</v>
      </c>
      <c r="H98" s="39" t="s">
        <v>472</v>
      </c>
      <c r="I98" s="41"/>
    </row>
    <row r="99" spans="2:9" x14ac:dyDescent="0.2">
      <c r="B99" s="45" t="s">
        <v>530</v>
      </c>
      <c r="C99" s="39" t="s">
        <v>731</v>
      </c>
      <c r="D99" s="41" t="s">
        <v>472</v>
      </c>
      <c r="E99" s="132"/>
      <c r="F99" s="45" t="s">
        <v>530</v>
      </c>
      <c r="G99" s="39" t="s">
        <v>214</v>
      </c>
      <c r="H99" s="39" t="s">
        <v>472</v>
      </c>
      <c r="I99" s="41"/>
    </row>
    <row r="100" spans="2:9" x14ac:dyDescent="0.2">
      <c r="B100" s="45" t="s">
        <v>530</v>
      </c>
      <c r="C100" s="39" t="s">
        <v>150</v>
      </c>
      <c r="D100" s="41" t="s">
        <v>472</v>
      </c>
      <c r="E100" s="132"/>
      <c r="F100" s="45" t="s">
        <v>530</v>
      </c>
      <c r="G100" s="39" t="s">
        <v>210</v>
      </c>
      <c r="H100" s="39" t="s">
        <v>472</v>
      </c>
      <c r="I100" s="41"/>
    </row>
    <row r="101" spans="2:9" x14ac:dyDescent="0.2">
      <c r="B101" s="45" t="s">
        <v>530</v>
      </c>
      <c r="C101" s="39" t="s">
        <v>711</v>
      </c>
      <c r="D101" s="41" t="s">
        <v>472</v>
      </c>
      <c r="E101" s="132"/>
      <c r="F101" s="45" t="s">
        <v>530</v>
      </c>
      <c r="G101" s="39" t="s">
        <v>723</v>
      </c>
      <c r="H101" s="39" t="s">
        <v>472</v>
      </c>
      <c r="I101" s="41"/>
    </row>
    <row r="102" spans="2:9" x14ac:dyDescent="0.2">
      <c r="B102" s="45" t="s">
        <v>530</v>
      </c>
      <c r="C102" s="39" t="s">
        <v>710</v>
      </c>
      <c r="D102" s="41" t="s">
        <v>472</v>
      </c>
      <c r="E102" s="132"/>
      <c r="F102" s="45" t="s">
        <v>530</v>
      </c>
      <c r="G102" s="39" t="s">
        <v>697</v>
      </c>
      <c r="H102" s="39" t="s">
        <v>472</v>
      </c>
      <c r="I102" s="41"/>
    </row>
    <row r="103" spans="2:9" x14ac:dyDescent="0.2">
      <c r="B103" s="45" t="s">
        <v>530</v>
      </c>
      <c r="C103" s="39" t="s">
        <v>712</v>
      </c>
      <c r="D103" s="41" t="s">
        <v>472</v>
      </c>
      <c r="E103" s="132"/>
      <c r="F103" s="45" t="s">
        <v>530</v>
      </c>
      <c r="G103" s="39" t="s">
        <v>722</v>
      </c>
      <c r="H103" s="39" t="s">
        <v>472</v>
      </c>
      <c r="I103" s="41"/>
    </row>
    <row r="104" spans="2:9" x14ac:dyDescent="0.2">
      <c r="B104" s="45" t="s">
        <v>530</v>
      </c>
      <c r="C104" s="39" t="s">
        <v>713</v>
      </c>
      <c r="D104" s="41" t="s">
        <v>472</v>
      </c>
      <c r="E104" s="132"/>
      <c r="F104" s="45" t="s">
        <v>530</v>
      </c>
      <c r="G104" s="39" t="s">
        <v>695</v>
      </c>
      <c r="H104" s="39" t="s">
        <v>472</v>
      </c>
      <c r="I104" s="41"/>
    </row>
    <row r="105" spans="2:9" x14ac:dyDescent="0.2">
      <c r="B105" s="45" t="s">
        <v>530</v>
      </c>
      <c r="C105" s="39" t="s">
        <v>714</v>
      </c>
      <c r="D105" s="41" t="s">
        <v>472</v>
      </c>
      <c r="E105" s="132"/>
      <c r="F105" s="45" t="s">
        <v>530</v>
      </c>
      <c r="G105" s="39" t="s">
        <v>205</v>
      </c>
      <c r="H105" s="39" t="s">
        <v>472</v>
      </c>
      <c r="I105" s="41"/>
    </row>
    <row r="106" spans="2:9" x14ac:dyDescent="0.2">
      <c r="B106" s="45" t="s">
        <v>530</v>
      </c>
      <c r="C106" s="39" t="s">
        <v>681</v>
      </c>
      <c r="D106" s="41" t="s">
        <v>472</v>
      </c>
      <c r="E106" s="132"/>
      <c r="F106" s="45" t="s">
        <v>530</v>
      </c>
      <c r="G106" s="39" t="s">
        <v>696</v>
      </c>
      <c r="H106" s="39" t="s">
        <v>472</v>
      </c>
      <c r="I106" s="41"/>
    </row>
    <row r="107" spans="2:9" x14ac:dyDescent="0.2">
      <c r="B107" s="45" t="s">
        <v>530</v>
      </c>
      <c r="C107" s="39" t="s">
        <v>155</v>
      </c>
      <c r="D107" s="41" t="s">
        <v>472</v>
      </c>
      <c r="E107" s="132"/>
      <c r="F107" s="45" t="s">
        <v>530</v>
      </c>
      <c r="G107" s="39" t="s">
        <v>694</v>
      </c>
      <c r="H107" s="39" t="s">
        <v>472</v>
      </c>
      <c r="I107" s="41"/>
    </row>
    <row r="108" spans="2:9" x14ac:dyDescent="0.2">
      <c r="B108" s="45" t="s">
        <v>530</v>
      </c>
      <c r="C108" s="39" t="s">
        <v>682</v>
      </c>
      <c r="D108" s="41" t="s">
        <v>472</v>
      </c>
      <c r="E108" s="132"/>
      <c r="F108" s="45" t="s">
        <v>530</v>
      </c>
      <c r="G108" s="39" t="s">
        <v>677</v>
      </c>
      <c r="H108" s="39" t="s">
        <v>472</v>
      </c>
      <c r="I108" s="41"/>
    </row>
    <row r="109" spans="2:9" x14ac:dyDescent="0.2">
      <c r="B109" s="45" t="s">
        <v>530</v>
      </c>
      <c r="C109" s="39" t="s">
        <v>683</v>
      </c>
      <c r="D109" s="41" t="s">
        <v>472</v>
      </c>
      <c r="E109" s="132"/>
      <c r="F109" s="45" t="s">
        <v>530</v>
      </c>
      <c r="G109" s="39" t="s">
        <v>200</v>
      </c>
      <c r="H109" s="39" t="s">
        <v>472</v>
      </c>
      <c r="I109" s="41"/>
    </row>
    <row r="110" spans="2:9" x14ac:dyDescent="0.2">
      <c r="B110" s="45" t="s">
        <v>530</v>
      </c>
      <c r="C110" s="39" t="s">
        <v>125</v>
      </c>
      <c r="D110" s="41" t="s">
        <v>472</v>
      </c>
      <c r="E110" s="132"/>
      <c r="F110" s="45" t="s">
        <v>530</v>
      </c>
      <c r="G110" s="39" t="s">
        <v>721</v>
      </c>
      <c r="H110" s="39" t="s">
        <v>472</v>
      </c>
      <c r="I110" s="41"/>
    </row>
    <row r="111" spans="2:9" x14ac:dyDescent="0.2">
      <c r="B111" s="45" t="s">
        <v>530</v>
      </c>
      <c r="C111" s="39" t="s">
        <v>732</v>
      </c>
      <c r="D111" s="41" t="s">
        <v>472</v>
      </c>
      <c r="E111" s="132"/>
      <c r="F111" s="45" t="s">
        <v>530</v>
      </c>
      <c r="G111" s="39" t="s">
        <v>212</v>
      </c>
      <c r="H111" s="39" t="s">
        <v>472</v>
      </c>
      <c r="I111" s="41"/>
    </row>
    <row r="112" spans="2:9" x14ac:dyDescent="0.2">
      <c r="B112" s="45" t="s">
        <v>530</v>
      </c>
      <c r="C112" s="39" t="s">
        <v>160</v>
      </c>
      <c r="D112" s="41" t="s">
        <v>472</v>
      </c>
      <c r="E112" s="132"/>
      <c r="F112" s="45" t="s">
        <v>530</v>
      </c>
      <c r="G112" s="39" t="s">
        <v>197</v>
      </c>
      <c r="H112" s="39" t="s">
        <v>472</v>
      </c>
      <c r="I112" s="41"/>
    </row>
    <row r="113" spans="2:9" x14ac:dyDescent="0.2">
      <c r="B113" s="45" t="s">
        <v>530</v>
      </c>
      <c r="C113" s="39" t="s">
        <v>161</v>
      </c>
      <c r="D113" s="41" t="s">
        <v>472</v>
      </c>
      <c r="E113" s="132"/>
      <c r="F113" s="45" t="s">
        <v>530</v>
      </c>
      <c r="G113" s="39" t="s">
        <v>196</v>
      </c>
      <c r="H113" s="39" t="s">
        <v>472</v>
      </c>
      <c r="I113" s="41"/>
    </row>
    <row r="114" spans="2:9" x14ac:dyDescent="0.2">
      <c r="B114" s="45" t="s">
        <v>530</v>
      </c>
      <c r="C114" s="39" t="s">
        <v>162</v>
      </c>
      <c r="D114" s="41" t="s">
        <v>472</v>
      </c>
      <c r="E114" s="132"/>
      <c r="F114" s="45" t="s">
        <v>530</v>
      </c>
      <c r="G114" s="39" t="s">
        <v>195</v>
      </c>
      <c r="H114" s="39" t="s">
        <v>472</v>
      </c>
      <c r="I114" s="41"/>
    </row>
    <row r="115" spans="2:9" x14ac:dyDescent="0.2">
      <c r="B115" s="45" t="s">
        <v>530</v>
      </c>
      <c r="C115" s="39" t="s">
        <v>715</v>
      </c>
      <c r="D115" s="41" t="s">
        <v>472</v>
      </c>
      <c r="E115" s="132"/>
      <c r="F115" s="45" t="s">
        <v>530</v>
      </c>
      <c r="G115" s="39" t="s">
        <v>194</v>
      </c>
      <c r="H115" s="39" t="s">
        <v>472</v>
      </c>
      <c r="I115" s="41"/>
    </row>
    <row r="116" spans="2:9" x14ac:dyDescent="0.2">
      <c r="B116" s="45" t="s">
        <v>530</v>
      </c>
      <c r="C116" s="39" t="s">
        <v>164</v>
      </c>
      <c r="D116" s="41" t="s">
        <v>472</v>
      </c>
      <c r="E116" s="132"/>
      <c r="F116" s="45" t="s">
        <v>530</v>
      </c>
      <c r="G116" s="39" t="s">
        <v>720</v>
      </c>
      <c r="H116" s="39" t="s">
        <v>472</v>
      </c>
      <c r="I116" s="41"/>
    </row>
    <row r="117" spans="2:9" x14ac:dyDescent="0.2">
      <c r="B117" s="45" t="s">
        <v>530</v>
      </c>
      <c r="C117" s="39" t="s">
        <v>684</v>
      </c>
      <c r="D117" s="41" t="s">
        <v>472</v>
      </c>
      <c r="E117" s="132"/>
      <c r="F117" s="45" t="s">
        <v>530</v>
      </c>
      <c r="G117" s="39" t="s">
        <v>191</v>
      </c>
      <c r="H117" s="39" t="s">
        <v>472</v>
      </c>
      <c r="I117" s="41"/>
    </row>
    <row r="118" spans="2:9" x14ac:dyDescent="0.2">
      <c r="B118" s="45" t="s">
        <v>530</v>
      </c>
      <c r="C118" s="39" t="s">
        <v>685</v>
      </c>
      <c r="D118" s="41" t="s">
        <v>472</v>
      </c>
      <c r="E118" s="132"/>
      <c r="F118" s="45" t="s">
        <v>530</v>
      </c>
      <c r="G118" s="39" t="s">
        <v>190</v>
      </c>
      <c r="H118" s="39" t="s">
        <v>472</v>
      </c>
      <c r="I118" s="41"/>
    </row>
    <row r="119" spans="2:9" x14ac:dyDescent="0.2">
      <c r="B119" s="45" t="s">
        <v>530</v>
      </c>
      <c r="C119" s="39" t="s">
        <v>686</v>
      </c>
      <c r="D119" s="41" t="s">
        <v>472</v>
      </c>
      <c r="E119" s="132"/>
      <c r="F119" s="45" t="s">
        <v>530</v>
      </c>
      <c r="G119" s="39" t="s">
        <v>693</v>
      </c>
      <c r="H119" s="39" t="s">
        <v>472</v>
      </c>
      <c r="I119" s="41"/>
    </row>
    <row r="120" spans="2:9" x14ac:dyDescent="0.2">
      <c r="B120" s="45" t="s">
        <v>530</v>
      </c>
      <c r="C120" s="39" t="s">
        <v>687</v>
      </c>
      <c r="D120" s="41" t="s">
        <v>472</v>
      </c>
      <c r="E120" s="132"/>
      <c r="F120" s="45" t="s">
        <v>530</v>
      </c>
      <c r="G120" s="39" t="s">
        <v>692</v>
      </c>
      <c r="H120" s="39" t="s">
        <v>472</v>
      </c>
      <c r="I120" s="41"/>
    </row>
    <row r="121" spans="2:9" x14ac:dyDescent="0.2">
      <c r="B121" s="45" t="s">
        <v>530</v>
      </c>
      <c r="C121" s="39" t="s">
        <v>149</v>
      </c>
      <c r="D121" s="41" t="s">
        <v>472</v>
      </c>
      <c r="E121" s="132"/>
      <c r="F121" s="45" t="s">
        <v>530</v>
      </c>
      <c r="G121" s="39" t="s">
        <v>183</v>
      </c>
      <c r="H121" s="39" t="s">
        <v>472</v>
      </c>
      <c r="I121" s="41"/>
    </row>
    <row r="122" spans="2:9" x14ac:dyDescent="0.2">
      <c r="B122" s="45" t="s">
        <v>530</v>
      </c>
      <c r="C122" s="39" t="s">
        <v>716</v>
      </c>
      <c r="D122" s="41" t="s">
        <v>472</v>
      </c>
      <c r="E122" s="132"/>
      <c r="F122" s="45" t="s">
        <v>530</v>
      </c>
      <c r="G122" s="39" t="s">
        <v>691</v>
      </c>
      <c r="H122" s="39" t="s">
        <v>472</v>
      </c>
      <c r="I122" s="41"/>
    </row>
    <row r="123" spans="2:9" x14ac:dyDescent="0.2">
      <c r="B123" s="45" t="s">
        <v>530</v>
      </c>
      <c r="C123" s="39" t="s">
        <v>717</v>
      </c>
      <c r="D123" s="41" t="s">
        <v>472</v>
      </c>
      <c r="E123" s="132"/>
      <c r="F123" s="45" t="s">
        <v>530</v>
      </c>
      <c r="G123" s="39" t="s">
        <v>690</v>
      </c>
      <c r="H123" s="39" t="s">
        <v>472</v>
      </c>
      <c r="I123" s="41"/>
    </row>
    <row r="124" spans="2:9" x14ac:dyDescent="0.2">
      <c r="B124" s="45" t="s">
        <v>530</v>
      </c>
      <c r="C124" s="39" t="s">
        <v>689</v>
      </c>
      <c r="D124" s="41" t="s">
        <v>472</v>
      </c>
      <c r="E124" s="132"/>
      <c r="F124" s="45" t="s">
        <v>530</v>
      </c>
      <c r="G124" s="39" t="s">
        <v>719</v>
      </c>
      <c r="H124" s="39" t="s">
        <v>472</v>
      </c>
      <c r="I124" s="41"/>
    </row>
    <row r="125" spans="2:9" x14ac:dyDescent="0.2">
      <c r="B125" s="45" t="s">
        <v>530</v>
      </c>
      <c r="C125" s="39" t="s">
        <v>688</v>
      </c>
      <c r="D125" s="41" t="s">
        <v>472</v>
      </c>
      <c r="E125" s="132"/>
      <c r="F125" s="45" t="s">
        <v>530</v>
      </c>
      <c r="G125" s="39" t="s">
        <v>173</v>
      </c>
      <c r="H125" s="39" t="s">
        <v>472</v>
      </c>
      <c r="I125" s="41"/>
    </row>
    <row r="126" spans="2:9" x14ac:dyDescent="0.2">
      <c r="B126" s="45" t="s">
        <v>530</v>
      </c>
      <c r="C126" s="39" t="s">
        <v>173</v>
      </c>
      <c r="D126" s="41" t="s">
        <v>472</v>
      </c>
      <c r="E126" s="132"/>
      <c r="F126" s="45" t="s">
        <v>530</v>
      </c>
      <c r="G126" s="39" t="s">
        <v>718</v>
      </c>
      <c r="H126" s="39" t="s">
        <v>472</v>
      </c>
      <c r="I126" s="41"/>
    </row>
    <row r="127" spans="2:9" x14ac:dyDescent="0.2">
      <c r="B127" s="45" t="s">
        <v>530</v>
      </c>
      <c r="C127" s="39" t="s">
        <v>183</v>
      </c>
      <c r="D127" s="41" t="s">
        <v>472</v>
      </c>
      <c r="E127" s="132"/>
      <c r="F127" s="45" t="s">
        <v>530</v>
      </c>
      <c r="G127" s="39" t="s">
        <v>689</v>
      </c>
      <c r="H127" s="39" t="s">
        <v>472</v>
      </c>
      <c r="I127" s="41"/>
    </row>
    <row r="128" spans="2:9" x14ac:dyDescent="0.2">
      <c r="B128" s="45" t="s">
        <v>530</v>
      </c>
      <c r="C128" s="39" t="s">
        <v>691</v>
      </c>
      <c r="D128" s="41" t="s">
        <v>472</v>
      </c>
      <c r="E128" s="132"/>
      <c r="F128" s="45" t="s">
        <v>530</v>
      </c>
      <c r="G128" s="39" t="s">
        <v>688</v>
      </c>
      <c r="H128" s="39" t="s">
        <v>472</v>
      </c>
      <c r="I128" s="41"/>
    </row>
    <row r="129" spans="2:9" x14ac:dyDescent="0.2">
      <c r="B129" s="45" t="s">
        <v>530</v>
      </c>
      <c r="C129" s="39" t="s">
        <v>690</v>
      </c>
      <c r="D129" s="41" t="s">
        <v>472</v>
      </c>
      <c r="E129" s="132"/>
      <c r="F129" s="45" t="s">
        <v>530</v>
      </c>
      <c r="G129" s="39" t="s">
        <v>687</v>
      </c>
      <c r="H129" s="39" t="s">
        <v>472</v>
      </c>
      <c r="I129" s="41"/>
    </row>
    <row r="130" spans="2:9" x14ac:dyDescent="0.2">
      <c r="B130" s="45" t="s">
        <v>530</v>
      </c>
      <c r="C130" s="39" t="s">
        <v>190</v>
      </c>
      <c r="D130" s="41" t="s">
        <v>472</v>
      </c>
      <c r="E130" s="132"/>
      <c r="F130" s="45" t="s">
        <v>530</v>
      </c>
      <c r="G130" s="39" t="s">
        <v>686</v>
      </c>
      <c r="H130" s="39" t="s">
        <v>472</v>
      </c>
      <c r="I130" s="41"/>
    </row>
    <row r="131" spans="2:9" x14ac:dyDescent="0.2">
      <c r="B131" s="45" t="s">
        <v>530</v>
      </c>
      <c r="C131" s="39" t="s">
        <v>191</v>
      </c>
      <c r="D131" s="41" t="s">
        <v>472</v>
      </c>
      <c r="E131" s="132"/>
      <c r="F131" s="45" t="s">
        <v>530</v>
      </c>
      <c r="G131" s="39" t="s">
        <v>164</v>
      </c>
      <c r="H131" s="39" t="s">
        <v>472</v>
      </c>
      <c r="I131" s="41"/>
    </row>
    <row r="132" spans="2:9" x14ac:dyDescent="0.2">
      <c r="B132" s="45" t="s">
        <v>530</v>
      </c>
      <c r="C132" s="39" t="s">
        <v>718</v>
      </c>
      <c r="D132" s="41" t="s">
        <v>472</v>
      </c>
      <c r="E132" s="132"/>
      <c r="F132" s="45" t="s">
        <v>530</v>
      </c>
      <c r="G132" s="39" t="s">
        <v>717</v>
      </c>
      <c r="H132" s="39" t="s">
        <v>472</v>
      </c>
      <c r="I132" s="41"/>
    </row>
    <row r="133" spans="2:9" x14ac:dyDescent="0.2">
      <c r="B133" s="45" t="s">
        <v>530</v>
      </c>
      <c r="C133" s="39" t="s">
        <v>194</v>
      </c>
      <c r="D133" s="41" t="s">
        <v>472</v>
      </c>
      <c r="E133" s="132"/>
      <c r="F133" s="45" t="s">
        <v>530</v>
      </c>
      <c r="G133" s="39" t="s">
        <v>162</v>
      </c>
      <c r="H133" s="39" t="s">
        <v>472</v>
      </c>
      <c r="I133" s="41"/>
    </row>
    <row r="134" spans="2:9" x14ac:dyDescent="0.2">
      <c r="B134" s="45" t="s">
        <v>530</v>
      </c>
      <c r="C134" s="39" t="s">
        <v>196</v>
      </c>
      <c r="D134" s="41" t="s">
        <v>472</v>
      </c>
      <c r="E134" s="132"/>
      <c r="F134" s="45" t="s">
        <v>530</v>
      </c>
      <c r="G134" s="39" t="s">
        <v>161</v>
      </c>
      <c r="H134" s="39" t="s">
        <v>472</v>
      </c>
      <c r="I134" s="41"/>
    </row>
    <row r="135" spans="2:9" x14ac:dyDescent="0.2">
      <c r="B135" s="45" t="s">
        <v>530</v>
      </c>
      <c r="C135" s="39" t="s">
        <v>733</v>
      </c>
      <c r="D135" s="41" t="s">
        <v>472</v>
      </c>
      <c r="E135" s="132"/>
      <c r="F135" s="45" t="s">
        <v>530</v>
      </c>
      <c r="G135" s="39" t="s">
        <v>160</v>
      </c>
      <c r="H135" s="39" t="s">
        <v>472</v>
      </c>
      <c r="I135" s="41"/>
    </row>
    <row r="136" spans="2:9" x14ac:dyDescent="0.2">
      <c r="B136" s="45" t="s">
        <v>530</v>
      </c>
      <c r="C136" s="39" t="s">
        <v>197</v>
      </c>
      <c r="D136" s="41" t="s">
        <v>472</v>
      </c>
      <c r="E136" s="132"/>
      <c r="F136" s="45" t="s">
        <v>530</v>
      </c>
      <c r="G136" s="39" t="s">
        <v>734</v>
      </c>
      <c r="H136" s="39" t="s">
        <v>472</v>
      </c>
      <c r="I136" s="41"/>
    </row>
    <row r="137" spans="2:9" x14ac:dyDescent="0.2">
      <c r="B137" s="45" t="s">
        <v>530</v>
      </c>
      <c r="C137" s="39" t="s">
        <v>198</v>
      </c>
      <c r="D137" s="41" t="s">
        <v>472</v>
      </c>
      <c r="E137" s="132"/>
      <c r="F137" s="45" t="s">
        <v>530</v>
      </c>
      <c r="G137" s="39" t="s">
        <v>685</v>
      </c>
      <c r="H137" s="39" t="s">
        <v>472</v>
      </c>
      <c r="I137" s="41"/>
    </row>
    <row r="138" spans="2:9" x14ac:dyDescent="0.2">
      <c r="B138" s="45" t="s">
        <v>530</v>
      </c>
      <c r="C138" s="39" t="s">
        <v>200</v>
      </c>
      <c r="D138" s="41" t="s">
        <v>472</v>
      </c>
      <c r="E138" s="132"/>
      <c r="F138" s="45" t="s">
        <v>530</v>
      </c>
      <c r="G138" s="39" t="s">
        <v>684</v>
      </c>
      <c r="H138" s="39" t="s">
        <v>472</v>
      </c>
      <c r="I138" s="41"/>
    </row>
    <row r="139" spans="2:9" x14ac:dyDescent="0.2">
      <c r="B139" s="45" t="s">
        <v>530</v>
      </c>
      <c r="C139" s="39" t="s">
        <v>719</v>
      </c>
      <c r="D139" s="41" t="s">
        <v>472</v>
      </c>
      <c r="E139" s="132"/>
      <c r="F139" s="45" t="s">
        <v>530</v>
      </c>
      <c r="G139" s="39" t="s">
        <v>682</v>
      </c>
      <c r="H139" s="39" t="s">
        <v>472</v>
      </c>
      <c r="I139" s="41"/>
    </row>
    <row r="140" spans="2:9" x14ac:dyDescent="0.2">
      <c r="B140" s="45" t="s">
        <v>530</v>
      </c>
      <c r="C140" s="39" t="s">
        <v>195</v>
      </c>
      <c r="D140" s="41" t="s">
        <v>472</v>
      </c>
      <c r="E140" s="132"/>
      <c r="F140" s="45" t="s">
        <v>530</v>
      </c>
      <c r="G140" s="39" t="s">
        <v>716</v>
      </c>
      <c r="H140" s="39" t="s">
        <v>472</v>
      </c>
      <c r="I140" s="41"/>
    </row>
    <row r="141" spans="2:9" x14ac:dyDescent="0.2">
      <c r="B141" s="45" t="s">
        <v>530</v>
      </c>
      <c r="C141" s="39" t="s">
        <v>675</v>
      </c>
      <c r="D141" s="41" t="s">
        <v>472</v>
      </c>
      <c r="E141" s="132"/>
      <c r="F141" s="45" t="s">
        <v>530</v>
      </c>
      <c r="G141" s="39" t="s">
        <v>155</v>
      </c>
      <c r="H141" s="39" t="s">
        <v>472</v>
      </c>
      <c r="I141" s="41"/>
    </row>
    <row r="142" spans="2:9" x14ac:dyDescent="0.2">
      <c r="B142" s="45" t="s">
        <v>530</v>
      </c>
      <c r="C142" s="39" t="s">
        <v>693</v>
      </c>
      <c r="D142" s="41" t="s">
        <v>472</v>
      </c>
      <c r="E142" s="132"/>
      <c r="F142" s="45" t="s">
        <v>530</v>
      </c>
      <c r="G142" s="39" t="s">
        <v>715</v>
      </c>
      <c r="H142" s="39" t="s">
        <v>472</v>
      </c>
      <c r="I142" s="41"/>
    </row>
    <row r="143" spans="2:9" x14ac:dyDescent="0.2">
      <c r="B143" s="45" t="s">
        <v>530</v>
      </c>
      <c r="C143" s="39" t="s">
        <v>694</v>
      </c>
      <c r="D143" s="41" t="s">
        <v>472</v>
      </c>
      <c r="E143" s="132"/>
      <c r="F143" s="45" t="s">
        <v>530</v>
      </c>
      <c r="G143" s="39" t="s">
        <v>714</v>
      </c>
      <c r="H143" s="39" t="s">
        <v>472</v>
      </c>
      <c r="I143" s="41"/>
    </row>
    <row r="144" spans="2:9" x14ac:dyDescent="0.2">
      <c r="B144" s="45" t="s">
        <v>530</v>
      </c>
      <c r="C144" s="39" t="s">
        <v>692</v>
      </c>
      <c r="D144" s="41" t="s">
        <v>472</v>
      </c>
      <c r="E144" s="132"/>
      <c r="F144" s="45" t="s">
        <v>530</v>
      </c>
      <c r="G144" s="39" t="s">
        <v>713</v>
      </c>
      <c r="H144" s="39" t="s">
        <v>472</v>
      </c>
      <c r="I144" s="41"/>
    </row>
    <row r="145" spans="2:9" x14ac:dyDescent="0.2">
      <c r="B145" s="45" t="s">
        <v>530</v>
      </c>
      <c r="C145" s="39" t="s">
        <v>720</v>
      </c>
      <c r="D145" s="41" t="s">
        <v>472</v>
      </c>
      <c r="E145" s="132"/>
      <c r="F145" s="45" t="s">
        <v>530</v>
      </c>
      <c r="G145" s="39" t="s">
        <v>712</v>
      </c>
      <c r="H145" s="39" t="s">
        <v>472</v>
      </c>
      <c r="I145" s="41"/>
    </row>
    <row r="146" spans="2:9" x14ac:dyDescent="0.2">
      <c r="B146" s="45" t="s">
        <v>530</v>
      </c>
      <c r="C146" s="39" t="s">
        <v>695</v>
      </c>
      <c r="D146" s="41" t="s">
        <v>472</v>
      </c>
      <c r="E146" s="132"/>
      <c r="F146" s="45" t="s">
        <v>530</v>
      </c>
      <c r="G146" s="39" t="s">
        <v>150</v>
      </c>
      <c r="H146" s="39" t="s">
        <v>472</v>
      </c>
      <c r="I146" s="41"/>
    </row>
    <row r="147" spans="2:9" x14ac:dyDescent="0.2">
      <c r="B147" s="45" t="s">
        <v>530</v>
      </c>
      <c r="C147" s="39" t="s">
        <v>205</v>
      </c>
      <c r="D147" s="41" t="s">
        <v>472</v>
      </c>
      <c r="E147" s="132"/>
      <c r="F147" s="45" t="s">
        <v>530</v>
      </c>
      <c r="G147" s="39" t="s">
        <v>733</v>
      </c>
      <c r="H147" s="39" t="s">
        <v>472</v>
      </c>
      <c r="I147" s="41"/>
    </row>
    <row r="148" spans="2:9" x14ac:dyDescent="0.2">
      <c r="B148" s="45" t="s">
        <v>530</v>
      </c>
      <c r="C148" s="39" t="s">
        <v>721</v>
      </c>
      <c r="D148" s="41" t="s">
        <v>472</v>
      </c>
      <c r="E148" s="132"/>
      <c r="F148" s="45" t="s">
        <v>530</v>
      </c>
      <c r="G148" s="39" t="s">
        <v>732</v>
      </c>
      <c r="H148" s="39" t="s">
        <v>472</v>
      </c>
      <c r="I148" s="41"/>
    </row>
    <row r="149" spans="2:9" x14ac:dyDescent="0.2">
      <c r="B149" s="45" t="s">
        <v>530</v>
      </c>
      <c r="C149" s="39" t="s">
        <v>210</v>
      </c>
      <c r="D149" s="41" t="s">
        <v>472</v>
      </c>
      <c r="E149" s="132"/>
      <c r="F149" s="45" t="s">
        <v>530</v>
      </c>
      <c r="G149" s="39" t="s">
        <v>149</v>
      </c>
      <c r="H149" s="39" t="s">
        <v>472</v>
      </c>
      <c r="I149" s="41"/>
    </row>
    <row r="150" spans="2:9" x14ac:dyDescent="0.2">
      <c r="B150" s="45" t="s">
        <v>530</v>
      </c>
      <c r="C150" s="39" t="s">
        <v>212</v>
      </c>
      <c r="D150" s="41" t="s">
        <v>472</v>
      </c>
      <c r="E150" s="132"/>
      <c r="F150" s="45" t="s">
        <v>530</v>
      </c>
      <c r="G150" s="39" t="s">
        <v>730</v>
      </c>
      <c r="H150" s="39" t="s">
        <v>472</v>
      </c>
      <c r="I150" s="41"/>
    </row>
    <row r="151" spans="2:9" x14ac:dyDescent="0.2">
      <c r="B151" s="45" t="s">
        <v>530</v>
      </c>
      <c r="C151" s="39" t="s">
        <v>696</v>
      </c>
      <c r="D151" s="41" t="s">
        <v>472</v>
      </c>
      <c r="E151" s="132"/>
      <c r="F151" s="45" t="s">
        <v>530</v>
      </c>
      <c r="G151" s="39" t="s">
        <v>148</v>
      </c>
      <c r="H151" s="39" t="s">
        <v>472</v>
      </c>
      <c r="I151" s="41"/>
    </row>
    <row r="152" spans="2:9" x14ac:dyDescent="0.2">
      <c r="B152" s="45" t="s">
        <v>530</v>
      </c>
      <c r="C152" s="39" t="s">
        <v>697</v>
      </c>
      <c r="D152" s="41" t="s">
        <v>472</v>
      </c>
      <c r="E152" s="132"/>
      <c r="F152" s="45" t="s">
        <v>530</v>
      </c>
      <c r="G152" s="39" t="s">
        <v>711</v>
      </c>
      <c r="H152" s="39" t="s">
        <v>472</v>
      </c>
      <c r="I152" s="41"/>
    </row>
    <row r="153" spans="2:9" x14ac:dyDescent="0.2">
      <c r="B153" s="45" t="s">
        <v>530</v>
      </c>
      <c r="C153" s="39" t="s">
        <v>219</v>
      </c>
      <c r="D153" s="41" t="s">
        <v>472</v>
      </c>
      <c r="E153" s="132"/>
      <c r="F153" s="45" t="s">
        <v>530</v>
      </c>
      <c r="G153" s="39" t="s">
        <v>710</v>
      </c>
      <c r="H153" s="39" t="s">
        <v>472</v>
      </c>
      <c r="I153" s="41"/>
    </row>
    <row r="154" spans="2:9" x14ac:dyDescent="0.2">
      <c r="B154" s="45" t="s">
        <v>530</v>
      </c>
      <c r="C154" s="39" t="s">
        <v>698</v>
      </c>
      <c r="D154" s="41" t="s">
        <v>472</v>
      </c>
      <c r="E154" s="132"/>
      <c r="F154" s="45" t="s">
        <v>530</v>
      </c>
      <c r="G154" s="39" t="s">
        <v>145</v>
      </c>
      <c r="H154" s="39" t="s">
        <v>472</v>
      </c>
      <c r="I154" s="41"/>
    </row>
    <row r="155" spans="2:9" x14ac:dyDescent="0.2">
      <c r="B155" s="45" t="s">
        <v>530</v>
      </c>
      <c r="C155" s="39" t="s">
        <v>722</v>
      </c>
      <c r="D155" s="41" t="s">
        <v>472</v>
      </c>
      <c r="E155" s="132"/>
      <c r="F155" s="45" t="s">
        <v>530</v>
      </c>
      <c r="G155" s="39" t="s">
        <v>144</v>
      </c>
      <c r="H155" s="39" t="s">
        <v>472</v>
      </c>
      <c r="I155" s="41"/>
    </row>
    <row r="156" spans="2:9" x14ac:dyDescent="0.2">
      <c r="B156" s="45" t="s">
        <v>530</v>
      </c>
      <c r="C156" s="39" t="s">
        <v>218</v>
      </c>
      <c r="D156" s="41" t="s">
        <v>472</v>
      </c>
      <c r="E156" s="132"/>
      <c r="F156" s="45" t="s">
        <v>530</v>
      </c>
      <c r="G156" s="39" t="s">
        <v>143</v>
      </c>
      <c r="H156" s="39" t="s">
        <v>472</v>
      </c>
      <c r="I156" s="41"/>
    </row>
    <row r="157" spans="2:9" x14ac:dyDescent="0.2">
      <c r="B157" s="45" t="s">
        <v>530</v>
      </c>
      <c r="C157" s="39" t="s">
        <v>214</v>
      </c>
      <c r="D157" s="41" t="s">
        <v>472</v>
      </c>
      <c r="E157" s="132"/>
      <c r="F157" s="45" t="s">
        <v>530</v>
      </c>
      <c r="G157" s="39" t="s">
        <v>126</v>
      </c>
      <c r="H157" s="39" t="s">
        <v>472</v>
      </c>
      <c r="I157" s="41"/>
    </row>
    <row r="158" spans="2:9" x14ac:dyDescent="0.2">
      <c r="B158" s="45" t="s">
        <v>532</v>
      </c>
      <c r="C158" s="39" t="s">
        <v>192</v>
      </c>
      <c r="D158" s="41" t="s">
        <v>472</v>
      </c>
      <c r="E158" s="132"/>
      <c r="F158" s="45" t="s">
        <v>530</v>
      </c>
      <c r="G158" s="39" t="s">
        <v>125</v>
      </c>
      <c r="H158" s="39" t="s">
        <v>472</v>
      </c>
      <c r="I158" s="41"/>
    </row>
    <row r="159" spans="2:9" ht="13.5" thickBot="1" x14ac:dyDescent="0.25">
      <c r="B159" s="46" t="s">
        <v>532</v>
      </c>
      <c r="C159" s="116" t="s">
        <v>811</v>
      </c>
      <c r="D159" s="43" t="s">
        <v>472</v>
      </c>
      <c r="E159" s="132"/>
      <c r="F159" s="45" t="s">
        <v>530</v>
      </c>
      <c r="G159" s="39" t="s">
        <v>124</v>
      </c>
      <c r="H159" s="39" t="s">
        <v>472</v>
      </c>
      <c r="I159" s="41"/>
    </row>
    <row r="160" spans="2:9" x14ac:dyDescent="0.2">
      <c r="F160" s="45" t="s">
        <v>532</v>
      </c>
      <c r="G160" s="39" t="s">
        <v>192</v>
      </c>
      <c r="H160" s="39" t="s">
        <v>472</v>
      </c>
      <c r="I160" s="41"/>
    </row>
    <row r="161" spans="6:9" ht="13.5" thickBot="1" x14ac:dyDescent="0.25">
      <c r="F161" s="46" t="s">
        <v>532</v>
      </c>
      <c r="G161" s="42" t="s">
        <v>811</v>
      </c>
      <c r="H161" s="42" t="s">
        <v>472</v>
      </c>
      <c r="I161" s="43"/>
    </row>
  </sheetData>
  <sortState ref="J6:K17">
    <sortCondition ref="J6:J17"/>
  </sortState>
  <mergeCells count="12">
    <mergeCell ref="Q11:R11"/>
    <mergeCell ref="U11:V11"/>
    <mergeCell ref="B3:H3"/>
    <mergeCell ref="J3:O3"/>
    <mergeCell ref="Q3:W3"/>
    <mergeCell ref="B4:D4"/>
    <mergeCell ref="F4:H4"/>
    <mergeCell ref="J4:K4"/>
    <mergeCell ref="L4:M4"/>
    <mergeCell ref="N4:O4"/>
    <mergeCell ref="Q4:S4"/>
    <mergeCell ref="U4:W4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402"/>
  <sheetViews>
    <sheetView topLeftCell="A367" workbookViewId="0">
      <selection activeCell="E43" sqref="E43"/>
    </sheetView>
  </sheetViews>
  <sheetFormatPr defaultRowHeight="12.75" x14ac:dyDescent="0.2"/>
  <cols>
    <col min="1" max="1" width="1.5703125" customWidth="1"/>
    <col min="2" max="2" width="16.140625" bestFit="1" customWidth="1"/>
    <col min="3" max="3" width="39.7109375" bestFit="1" customWidth="1"/>
    <col min="4" max="4" width="9.140625" customWidth="1"/>
    <col min="5" max="5" width="0.28515625" customWidth="1"/>
    <col min="6" max="6" width="16.140625" bestFit="1" customWidth="1"/>
    <col min="7" max="7" width="39.7109375" bestFit="1" customWidth="1"/>
    <col min="8" max="8" width="9.140625" customWidth="1"/>
    <col min="9" max="9" width="1.28515625" customWidth="1"/>
    <col min="10" max="10" width="16.140625" bestFit="1" customWidth="1"/>
    <col min="13" max="13" width="0.28515625" customWidth="1"/>
    <col min="14" max="14" width="16.140625" bestFit="1" customWidth="1"/>
    <col min="15" max="15" width="8.42578125" bestFit="1" customWidth="1"/>
    <col min="16" max="16" width="9.28515625" bestFit="1" customWidth="1"/>
  </cols>
  <sheetData>
    <row r="1" spans="2:18" ht="13.5" thickBot="1" x14ac:dyDescent="0.25"/>
    <row r="2" spans="2:18" ht="21.75" customHeight="1" x14ac:dyDescent="0.2">
      <c r="B2" s="303" t="s">
        <v>774</v>
      </c>
      <c r="C2" s="304"/>
      <c r="D2" s="304"/>
      <c r="E2" s="304"/>
      <c r="F2" s="304"/>
      <c r="G2" s="304"/>
      <c r="H2" s="311"/>
      <c r="J2" s="303" t="s">
        <v>775</v>
      </c>
      <c r="K2" s="304"/>
      <c r="L2" s="304"/>
      <c r="M2" s="304"/>
      <c r="N2" s="304"/>
      <c r="O2" s="304"/>
      <c r="P2" s="304"/>
    </row>
    <row r="3" spans="2:18" ht="13.5" customHeight="1" thickBot="1" x14ac:dyDescent="0.25">
      <c r="B3" s="305" t="s">
        <v>22</v>
      </c>
      <c r="C3" s="306"/>
      <c r="D3" s="307"/>
      <c r="E3" s="47"/>
      <c r="F3" s="306" t="s">
        <v>23</v>
      </c>
      <c r="G3" s="306"/>
      <c r="H3" s="308"/>
      <c r="J3" s="305" t="s">
        <v>22</v>
      </c>
      <c r="K3" s="306"/>
      <c r="L3" s="307"/>
      <c r="M3" s="44"/>
      <c r="N3" s="306" t="s">
        <v>23</v>
      </c>
      <c r="O3" s="306"/>
      <c r="P3" s="307"/>
    </row>
    <row r="4" spans="2:18" ht="13.5" customHeight="1" thickBot="1" x14ac:dyDescent="0.25">
      <c r="B4" s="77" t="s">
        <v>57</v>
      </c>
      <c r="C4" s="76" t="s">
        <v>58</v>
      </c>
      <c r="D4" s="83" t="s">
        <v>59</v>
      </c>
      <c r="E4" s="105"/>
      <c r="F4" s="77" t="s">
        <v>57</v>
      </c>
      <c r="G4" s="76" t="s">
        <v>58</v>
      </c>
      <c r="H4" s="83" t="s">
        <v>59</v>
      </c>
      <c r="J4" s="77" t="s">
        <v>57</v>
      </c>
      <c r="K4" s="76" t="s">
        <v>59</v>
      </c>
      <c r="L4" s="76" t="s">
        <v>60</v>
      </c>
      <c r="M4" s="84"/>
      <c r="N4" s="76" t="s">
        <v>57</v>
      </c>
      <c r="O4" s="76" t="s">
        <v>59</v>
      </c>
      <c r="P4" s="83" t="s">
        <v>60</v>
      </c>
    </row>
    <row r="5" spans="2:18" x14ac:dyDescent="0.2">
      <c r="B5" s="65" t="s">
        <v>102</v>
      </c>
      <c r="C5" s="66" t="s">
        <v>105</v>
      </c>
      <c r="D5" s="67" t="s">
        <v>104</v>
      </c>
      <c r="E5" s="131"/>
      <c r="F5" s="65" t="s">
        <v>102</v>
      </c>
      <c r="G5" s="66" t="s">
        <v>105</v>
      </c>
      <c r="H5" s="67" t="s">
        <v>104</v>
      </c>
      <c r="J5" s="65" t="s">
        <v>102</v>
      </c>
      <c r="K5" s="66" t="s">
        <v>104</v>
      </c>
      <c r="L5" s="67">
        <v>3</v>
      </c>
      <c r="M5" s="47"/>
      <c r="N5" s="65" t="s">
        <v>102</v>
      </c>
      <c r="O5" s="66" t="s">
        <v>104</v>
      </c>
      <c r="P5" s="67">
        <v>3</v>
      </c>
    </row>
    <row r="6" spans="2:18" x14ac:dyDescent="0.2">
      <c r="B6" s="45" t="s">
        <v>102</v>
      </c>
      <c r="C6" s="39" t="s">
        <v>103</v>
      </c>
      <c r="D6" s="41" t="s">
        <v>104</v>
      </c>
      <c r="E6" s="132"/>
      <c r="F6" s="45" t="s">
        <v>102</v>
      </c>
      <c r="G6" s="39" t="s">
        <v>103</v>
      </c>
      <c r="H6" s="41" t="s">
        <v>104</v>
      </c>
      <c r="J6" s="45" t="s">
        <v>107</v>
      </c>
      <c r="K6" s="39" t="s">
        <v>104</v>
      </c>
      <c r="L6" s="41">
        <v>5</v>
      </c>
      <c r="M6" s="132"/>
      <c r="N6" s="45" t="s">
        <v>107</v>
      </c>
      <c r="O6" s="39" t="s">
        <v>104</v>
      </c>
      <c r="P6" s="41">
        <v>5</v>
      </c>
    </row>
    <row r="7" spans="2:18" x14ac:dyDescent="0.2">
      <c r="B7" s="45" t="s">
        <v>102</v>
      </c>
      <c r="C7" s="39" t="s">
        <v>106</v>
      </c>
      <c r="D7" s="41" t="s">
        <v>104</v>
      </c>
      <c r="E7" s="132"/>
      <c r="F7" s="45" t="s">
        <v>102</v>
      </c>
      <c r="G7" s="39" t="s">
        <v>106</v>
      </c>
      <c r="H7" s="41" t="s">
        <v>104</v>
      </c>
      <c r="J7" s="45" t="s">
        <v>113</v>
      </c>
      <c r="K7" s="39" t="s">
        <v>104</v>
      </c>
      <c r="L7" s="41">
        <v>135</v>
      </c>
      <c r="M7" s="132"/>
      <c r="N7" s="45" t="s">
        <v>113</v>
      </c>
      <c r="O7" s="39" t="s">
        <v>104</v>
      </c>
      <c r="P7" s="41">
        <v>142</v>
      </c>
    </row>
    <row r="8" spans="2:18" x14ac:dyDescent="0.2">
      <c r="B8" s="45" t="s">
        <v>107</v>
      </c>
      <c r="C8" s="39" t="s">
        <v>111</v>
      </c>
      <c r="D8" s="41" t="s">
        <v>104</v>
      </c>
      <c r="E8" s="132"/>
      <c r="F8" s="45" t="s">
        <v>107</v>
      </c>
      <c r="G8" s="39" t="s">
        <v>111</v>
      </c>
      <c r="H8" s="41" t="s">
        <v>104</v>
      </c>
      <c r="J8" s="45" t="s">
        <v>222</v>
      </c>
      <c r="K8" s="39" t="s">
        <v>104</v>
      </c>
      <c r="L8" s="41">
        <v>3</v>
      </c>
      <c r="M8" s="132"/>
      <c r="N8" s="45" t="s">
        <v>222</v>
      </c>
      <c r="O8" s="39" t="s">
        <v>104</v>
      </c>
      <c r="P8" s="41">
        <v>3</v>
      </c>
    </row>
    <row r="9" spans="2:18" x14ac:dyDescent="0.2">
      <c r="B9" s="45" t="s">
        <v>107</v>
      </c>
      <c r="C9" s="39" t="s">
        <v>112</v>
      </c>
      <c r="D9" s="41" t="s">
        <v>104</v>
      </c>
      <c r="E9" s="132"/>
      <c r="F9" s="45" t="s">
        <v>107</v>
      </c>
      <c r="G9" s="39" t="s">
        <v>112</v>
      </c>
      <c r="H9" s="41" t="s">
        <v>104</v>
      </c>
      <c r="J9" s="45" t="s">
        <v>223</v>
      </c>
      <c r="K9" s="39" t="s">
        <v>104</v>
      </c>
      <c r="L9" s="41">
        <v>9</v>
      </c>
      <c r="M9" s="132"/>
      <c r="N9" s="45" t="s">
        <v>223</v>
      </c>
      <c r="O9" s="39" t="s">
        <v>104</v>
      </c>
      <c r="P9" s="41">
        <v>9</v>
      </c>
    </row>
    <row r="10" spans="2:18" x14ac:dyDescent="0.2">
      <c r="B10" s="45" t="s">
        <v>107</v>
      </c>
      <c r="C10" s="39" t="s">
        <v>109</v>
      </c>
      <c r="D10" s="41" t="s">
        <v>104</v>
      </c>
      <c r="E10" s="132"/>
      <c r="F10" s="45" t="s">
        <v>107</v>
      </c>
      <c r="G10" s="39" t="s">
        <v>109</v>
      </c>
      <c r="H10" s="41" t="s">
        <v>104</v>
      </c>
      <c r="J10" s="45" t="s">
        <v>233</v>
      </c>
      <c r="K10" s="39" t="s">
        <v>104</v>
      </c>
      <c r="L10" s="41">
        <v>13</v>
      </c>
      <c r="M10" s="132"/>
      <c r="N10" s="45" t="s">
        <v>233</v>
      </c>
      <c r="O10" s="39" t="s">
        <v>104</v>
      </c>
      <c r="P10" s="41">
        <v>13</v>
      </c>
    </row>
    <row r="11" spans="2:18" x14ac:dyDescent="0.2">
      <c r="B11" s="45" t="s">
        <v>107</v>
      </c>
      <c r="C11" s="39" t="s">
        <v>108</v>
      </c>
      <c r="D11" s="41" t="s">
        <v>104</v>
      </c>
      <c r="E11" s="132"/>
      <c r="F11" s="45" t="s">
        <v>107</v>
      </c>
      <c r="G11" s="39" t="s">
        <v>108</v>
      </c>
      <c r="H11" s="41" t="s">
        <v>104</v>
      </c>
      <c r="J11" s="45" t="s">
        <v>247</v>
      </c>
      <c r="K11" s="39" t="s">
        <v>104</v>
      </c>
      <c r="L11" s="41">
        <v>120</v>
      </c>
      <c r="M11" s="132"/>
      <c r="N11" s="45" t="s">
        <v>247</v>
      </c>
      <c r="O11" s="39" t="s">
        <v>104</v>
      </c>
      <c r="P11" s="41">
        <v>121</v>
      </c>
    </row>
    <row r="12" spans="2:18" ht="13.5" thickBot="1" x14ac:dyDescent="0.25">
      <c r="B12" s="45" t="s">
        <v>107</v>
      </c>
      <c r="C12" s="39" t="s">
        <v>110</v>
      </c>
      <c r="D12" s="41" t="s">
        <v>104</v>
      </c>
      <c r="E12" s="132"/>
      <c r="F12" s="45" t="s">
        <v>107</v>
      </c>
      <c r="G12" s="39" t="s">
        <v>110</v>
      </c>
      <c r="H12" s="41" t="s">
        <v>104</v>
      </c>
      <c r="J12" s="45" t="s">
        <v>367</v>
      </c>
      <c r="K12" s="39" t="s">
        <v>104</v>
      </c>
      <c r="L12" s="41">
        <v>1</v>
      </c>
      <c r="M12" s="168"/>
      <c r="N12" s="46" t="s">
        <v>367</v>
      </c>
      <c r="O12" s="42" t="s">
        <v>104</v>
      </c>
      <c r="P12" s="43">
        <v>1</v>
      </c>
    </row>
    <row r="13" spans="2:18" ht="13.5" thickBot="1" x14ac:dyDescent="0.25">
      <c r="B13" s="45" t="s">
        <v>113</v>
      </c>
      <c r="C13" s="39" t="s">
        <v>117</v>
      </c>
      <c r="D13" s="41" t="s">
        <v>104</v>
      </c>
      <c r="E13" s="132"/>
      <c r="F13" s="45" t="s">
        <v>113</v>
      </c>
      <c r="G13" s="39" t="s">
        <v>548</v>
      </c>
      <c r="H13" s="41" t="s">
        <v>104</v>
      </c>
      <c r="J13" s="319" t="s">
        <v>54</v>
      </c>
      <c r="K13" s="318"/>
      <c r="L13" s="177">
        <f>SUM(L5:L12)</f>
        <v>289</v>
      </c>
      <c r="M13" s="38"/>
      <c r="N13" s="319" t="s">
        <v>54</v>
      </c>
      <c r="O13" s="318"/>
      <c r="P13" s="177">
        <f>SUM(P5:P12)</f>
        <v>297</v>
      </c>
    </row>
    <row r="14" spans="2:18" ht="13.5" thickBot="1" x14ac:dyDescent="0.25">
      <c r="B14" s="45" t="s">
        <v>113</v>
      </c>
      <c r="C14" s="39" t="s">
        <v>434</v>
      </c>
      <c r="D14" s="41" t="s">
        <v>104</v>
      </c>
      <c r="E14" s="132"/>
      <c r="F14" s="45" t="s">
        <v>113</v>
      </c>
      <c r="G14" s="39" t="s">
        <v>818</v>
      </c>
      <c r="H14" s="41" t="s">
        <v>104</v>
      </c>
      <c r="K14" s="182" t="s">
        <v>816</v>
      </c>
      <c r="L14" s="181">
        <f>P13-L13</f>
        <v>8</v>
      </c>
    </row>
    <row r="15" spans="2:18" x14ac:dyDescent="0.2">
      <c r="B15" s="45" t="s">
        <v>113</v>
      </c>
      <c r="C15" s="39" t="s">
        <v>435</v>
      </c>
      <c r="D15" s="41" t="s">
        <v>104</v>
      </c>
      <c r="E15" s="132"/>
      <c r="F15" s="45" t="s">
        <v>113</v>
      </c>
      <c r="G15" s="112" t="s">
        <v>117</v>
      </c>
      <c r="H15" s="41" t="s">
        <v>104</v>
      </c>
    </row>
    <row r="16" spans="2:18" x14ac:dyDescent="0.2">
      <c r="B16" s="45" t="s">
        <v>113</v>
      </c>
      <c r="C16" s="39" t="s">
        <v>176</v>
      </c>
      <c r="D16" s="41" t="s">
        <v>104</v>
      </c>
      <c r="E16" s="132"/>
      <c r="F16" s="45" t="s">
        <v>113</v>
      </c>
      <c r="G16" s="112" t="s">
        <v>826</v>
      </c>
      <c r="H16" s="41" t="s">
        <v>104</v>
      </c>
      <c r="K16" s="186" t="s">
        <v>827</v>
      </c>
      <c r="L16" s="187"/>
      <c r="M16" s="187"/>
      <c r="N16" s="186"/>
      <c r="O16" s="187"/>
      <c r="P16" s="187"/>
      <c r="Q16" s="187"/>
      <c r="R16" s="187"/>
    </row>
    <row r="17" spans="2:14" x14ac:dyDescent="0.2">
      <c r="B17" s="45" t="s">
        <v>113</v>
      </c>
      <c r="C17" s="39" t="s">
        <v>124</v>
      </c>
      <c r="D17" s="41" t="s">
        <v>104</v>
      </c>
      <c r="E17" s="132"/>
      <c r="F17" s="45" t="s">
        <v>113</v>
      </c>
      <c r="G17" s="39" t="s">
        <v>699</v>
      </c>
      <c r="H17" s="41" t="s">
        <v>104</v>
      </c>
      <c r="N17" s="2"/>
    </row>
    <row r="18" spans="2:14" x14ac:dyDescent="0.2">
      <c r="B18" s="45" t="s">
        <v>113</v>
      </c>
      <c r="C18" s="39" t="s">
        <v>126</v>
      </c>
      <c r="D18" s="41" t="s">
        <v>104</v>
      </c>
      <c r="E18" s="132"/>
      <c r="F18" s="45" t="s">
        <v>113</v>
      </c>
      <c r="G18" s="39" t="s">
        <v>434</v>
      </c>
      <c r="H18" s="41" t="s">
        <v>104</v>
      </c>
      <c r="N18" s="2"/>
    </row>
    <row r="19" spans="2:14" x14ac:dyDescent="0.2">
      <c r="B19" s="45" t="s">
        <v>113</v>
      </c>
      <c r="C19" s="39" t="s">
        <v>436</v>
      </c>
      <c r="D19" s="41" t="s">
        <v>104</v>
      </c>
      <c r="E19" s="132"/>
      <c r="F19" s="45" t="s">
        <v>113</v>
      </c>
      <c r="G19" s="39" t="s">
        <v>821</v>
      </c>
      <c r="H19" s="41" t="s">
        <v>104</v>
      </c>
      <c r="N19" s="2"/>
    </row>
    <row r="20" spans="2:14" x14ac:dyDescent="0.2">
      <c r="B20" s="45" t="s">
        <v>113</v>
      </c>
      <c r="C20" s="39" t="s">
        <v>437</v>
      </c>
      <c r="D20" s="41" t="s">
        <v>104</v>
      </c>
      <c r="E20" s="132"/>
      <c r="F20" s="45" t="s">
        <v>113</v>
      </c>
      <c r="G20" s="39" t="s">
        <v>734</v>
      </c>
      <c r="H20" s="41" t="s">
        <v>104</v>
      </c>
      <c r="N20" s="2"/>
    </row>
    <row r="21" spans="2:14" x14ac:dyDescent="0.2">
      <c r="B21" s="45" t="s">
        <v>113</v>
      </c>
      <c r="C21" s="39" t="s">
        <v>174</v>
      </c>
      <c r="D21" s="41" t="s">
        <v>104</v>
      </c>
      <c r="E21" s="132"/>
      <c r="F21" s="45" t="s">
        <v>113</v>
      </c>
      <c r="G21" s="39" t="s">
        <v>435</v>
      </c>
      <c r="H21" s="41" t="s">
        <v>104</v>
      </c>
    </row>
    <row r="22" spans="2:14" x14ac:dyDescent="0.2">
      <c r="B22" s="45" t="s">
        <v>113</v>
      </c>
      <c r="C22" s="39" t="s">
        <v>213</v>
      </c>
      <c r="D22" s="41" t="s">
        <v>104</v>
      </c>
      <c r="E22" s="132"/>
      <c r="F22" s="45" t="s">
        <v>113</v>
      </c>
      <c r="G22" s="39" t="s">
        <v>176</v>
      </c>
      <c r="H22" s="41" t="s">
        <v>104</v>
      </c>
    </row>
    <row r="23" spans="2:14" x14ac:dyDescent="0.2">
      <c r="B23" s="45" t="s">
        <v>113</v>
      </c>
      <c r="C23" s="39" t="s">
        <v>143</v>
      </c>
      <c r="D23" s="41" t="s">
        <v>104</v>
      </c>
      <c r="E23" s="132"/>
      <c r="F23" s="45" t="s">
        <v>113</v>
      </c>
      <c r="G23" s="39" t="s">
        <v>673</v>
      </c>
      <c r="H23" s="41" t="s">
        <v>104</v>
      </c>
    </row>
    <row r="24" spans="2:14" x14ac:dyDescent="0.2">
      <c r="B24" s="45" t="s">
        <v>113</v>
      </c>
      <c r="C24" s="39" t="s">
        <v>118</v>
      </c>
      <c r="D24" s="41" t="s">
        <v>104</v>
      </c>
      <c r="E24" s="132"/>
      <c r="F24" s="45" t="s">
        <v>113</v>
      </c>
      <c r="G24" s="39" t="s">
        <v>700</v>
      </c>
      <c r="H24" s="41" t="s">
        <v>104</v>
      </c>
    </row>
    <row r="25" spans="2:14" x14ac:dyDescent="0.2">
      <c r="B25" s="45" t="s">
        <v>113</v>
      </c>
      <c r="C25" s="39" t="s">
        <v>119</v>
      </c>
      <c r="D25" s="41" t="s">
        <v>104</v>
      </c>
      <c r="E25" s="132"/>
      <c r="F25" s="45" t="s">
        <v>113</v>
      </c>
      <c r="G25" s="39" t="s">
        <v>674</v>
      </c>
      <c r="H25" s="41" t="s">
        <v>104</v>
      </c>
    </row>
    <row r="26" spans="2:14" x14ac:dyDescent="0.2">
      <c r="B26" s="45" t="s">
        <v>113</v>
      </c>
      <c r="C26" s="39" t="s">
        <v>120</v>
      </c>
      <c r="D26" s="41" t="s">
        <v>104</v>
      </c>
      <c r="E26" s="132"/>
      <c r="F26" s="45" t="s">
        <v>113</v>
      </c>
      <c r="G26" s="39" t="s">
        <v>124</v>
      </c>
      <c r="H26" s="41" t="s">
        <v>104</v>
      </c>
    </row>
    <row r="27" spans="2:14" x14ac:dyDescent="0.2">
      <c r="B27" s="45" t="s">
        <v>113</v>
      </c>
      <c r="C27" s="39" t="s">
        <v>128</v>
      </c>
      <c r="D27" s="41" t="s">
        <v>104</v>
      </c>
      <c r="E27" s="132"/>
      <c r="F27" s="45" t="s">
        <v>113</v>
      </c>
      <c r="G27" s="39" t="s">
        <v>126</v>
      </c>
      <c r="H27" s="41" t="s">
        <v>104</v>
      </c>
    </row>
    <row r="28" spans="2:14" x14ac:dyDescent="0.2">
      <c r="B28" s="45" t="s">
        <v>113</v>
      </c>
      <c r="C28" s="39" t="s">
        <v>139</v>
      </c>
      <c r="D28" s="41" t="s">
        <v>104</v>
      </c>
      <c r="E28" s="132"/>
      <c r="F28" s="45" t="s">
        <v>113</v>
      </c>
      <c r="G28" s="39" t="s">
        <v>723</v>
      </c>
      <c r="H28" s="41" t="s">
        <v>104</v>
      </c>
    </row>
    <row r="29" spans="2:14" x14ac:dyDescent="0.2">
      <c r="B29" s="45" t="s">
        <v>113</v>
      </c>
      <c r="C29" s="39" t="s">
        <v>140</v>
      </c>
      <c r="D29" s="41" t="s">
        <v>104</v>
      </c>
      <c r="E29" s="132"/>
      <c r="F29" s="45" t="s">
        <v>113</v>
      </c>
      <c r="G29" s="39" t="s">
        <v>676</v>
      </c>
      <c r="H29" s="41" t="s">
        <v>104</v>
      </c>
    </row>
    <row r="30" spans="2:14" x14ac:dyDescent="0.2">
      <c r="B30" s="45" t="s">
        <v>113</v>
      </c>
      <c r="C30" s="39" t="s">
        <v>168</v>
      </c>
      <c r="D30" s="41" t="s">
        <v>104</v>
      </c>
      <c r="E30" s="132"/>
      <c r="F30" s="45" t="s">
        <v>113</v>
      </c>
      <c r="G30" s="39" t="s">
        <v>725</v>
      </c>
      <c r="H30" s="41" t="s">
        <v>104</v>
      </c>
    </row>
    <row r="31" spans="2:14" x14ac:dyDescent="0.2">
      <c r="B31" s="45" t="s">
        <v>113</v>
      </c>
      <c r="C31" s="39" t="s">
        <v>169</v>
      </c>
      <c r="D31" s="41" t="s">
        <v>104</v>
      </c>
      <c r="E31" s="132"/>
      <c r="F31" s="45" t="s">
        <v>113</v>
      </c>
      <c r="G31" s="39" t="s">
        <v>727</v>
      </c>
      <c r="H31" s="41" t="s">
        <v>104</v>
      </c>
    </row>
    <row r="32" spans="2:14" x14ac:dyDescent="0.2">
      <c r="B32" s="45" t="s">
        <v>113</v>
      </c>
      <c r="C32" s="39" t="s">
        <v>215</v>
      </c>
      <c r="D32" s="41" t="s">
        <v>104</v>
      </c>
      <c r="E32" s="132"/>
      <c r="F32" s="45" t="s">
        <v>113</v>
      </c>
      <c r="G32" s="39" t="s">
        <v>726</v>
      </c>
      <c r="H32" s="41" t="s">
        <v>104</v>
      </c>
    </row>
    <row r="33" spans="2:8" x14ac:dyDescent="0.2">
      <c r="B33" s="45" t="s">
        <v>113</v>
      </c>
      <c r="C33" s="39" t="s">
        <v>144</v>
      </c>
      <c r="D33" s="41" t="s">
        <v>104</v>
      </c>
      <c r="E33" s="132"/>
      <c r="F33" s="45" t="s">
        <v>113</v>
      </c>
      <c r="G33" s="39" t="s">
        <v>724</v>
      </c>
      <c r="H33" s="41" t="s">
        <v>104</v>
      </c>
    </row>
    <row r="34" spans="2:8" x14ac:dyDescent="0.2">
      <c r="B34" s="45" t="s">
        <v>113</v>
      </c>
      <c r="C34" s="39" t="s">
        <v>438</v>
      </c>
      <c r="D34" s="41" t="s">
        <v>104</v>
      </c>
      <c r="E34" s="132"/>
      <c r="F34" s="45" t="s">
        <v>113</v>
      </c>
      <c r="G34" s="39" t="s">
        <v>677</v>
      </c>
      <c r="H34" s="41" t="s">
        <v>104</v>
      </c>
    </row>
    <row r="35" spans="2:8" x14ac:dyDescent="0.2">
      <c r="B35" s="45" t="s">
        <v>113</v>
      </c>
      <c r="C35" s="39" t="s">
        <v>145</v>
      </c>
      <c r="D35" s="41" t="s">
        <v>104</v>
      </c>
      <c r="E35" s="132"/>
      <c r="F35" s="45" t="s">
        <v>113</v>
      </c>
      <c r="G35" s="39" t="s">
        <v>436</v>
      </c>
      <c r="H35" s="41" t="s">
        <v>104</v>
      </c>
    </row>
    <row r="36" spans="2:8" x14ac:dyDescent="0.2">
      <c r="B36" s="45" t="s">
        <v>113</v>
      </c>
      <c r="C36" s="39" t="s">
        <v>148</v>
      </c>
      <c r="D36" s="41" t="s">
        <v>104</v>
      </c>
      <c r="E36" s="132"/>
      <c r="F36" s="45" t="s">
        <v>113</v>
      </c>
      <c r="G36" s="39" t="s">
        <v>810</v>
      </c>
      <c r="H36" s="41" t="s">
        <v>104</v>
      </c>
    </row>
    <row r="37" spans="2:8" x14ac:dyDescent="0.2">
      <c r="B37" s="45" t="s">
        <v>113</v>
      </c>
      <c r="C37" s="39" t="s">
        <v>150</v>
      </c>
      <c r="D37" s="41" t="s">
        <v>104</v>
      </c>
      <c r="E37" s="132"/>
      <c r="F37" s="45" t="s">
        <v>113</v>
      </c>
      <c r="G37" s="39" t="s">
        <v>437</v>
      </c>
      <c r="H37" s="41" t="s">
        <v>104</v>
      </c>
    </row>
    <row r="38" spans="2:8" x14ac:dyDescent="0.2">
      <c r="B38" s="45" t="s">
        <v>113</v>
      </c>
      <c r="C38" s="39" t="s">
        <v>166</v>
      </c>
      <c r="D38" s="41" t="s">
        <v>104</v>
      </c>
      <c r="E38" s="132"/>
      <c r="F38" s="45" t="s">
        <v>113</v>
      </c>
      <c r="G38" s="39" t="s">
        <v>819</v>
      </c>
      <c r="H38" s="41" t="s">
        <v>104</v>
      </c>
    </row>
    <row r="39" spans="2:8" x14ac:dyDescent="0.2">
      <c r="B39" s="45" t="s">
        <v>113</v>
      </c>
      <c r="C39" s="39" t="s">
        <v>155</v>
      </c>
      <c r="D39" s="41" t="s">
        <v>104</v>
      </c>
      <c r="E39" s="132"/>
      <c r="F39" s="45" t="s">
        <v>113</v>
      </c>
      <c r="G39" s="39" t="s">
        <v>701</v>
      </c>
      <c r="H39" s="41" t="s">
        <v>104</v>
      </c>
    </row>
    <row r="40" spans="2:8" x14ac:dyDescent="0.2">
      <c r="B40" s="45" t="s">
        <v>113</v>
      </c>
      <c r="C40" s="39" t="s">
        <v>121</v>
      </c>
      <c r="D40" s="41" t="s">
        <v>104</v>
      </c>
      <c r="E40" s="132"/>
      <c r="F40" s="45" t="s">
        <v>113</v>
      </c>
      <c r="G40" s="39" t="s">
        <v>702</v>
      </c>
      <c r="H40" s="41" t="s">
        <v>104</v>
      </c>
    </row>
    <row r="41" spans="2:8" x14ac:dyDescent="0.2">
      <c r="B41" s="45" t="s">
        <v>113</v>
      </c>
      <c r="C41" s="39" t="s">
        <v>123</v>
      </c>
      <c r="D41" s="41" t="s">
        <v>104</v>
      </c>
      <c r="E41" s="132"/>
      <c r="F41" s="45" t="s">
        <v>113</v>
      </c>
      <c r="G41" s="39" t="s">
        <v>728</v>
      </c>
      <c r="H41" s="41" t="s">
        <v>104</v>
      </c>
    </row>
    <row r="42" spans="2:8" x14ac:dyDescent="0.2">
      <c r="B42" s="45" t="s">
        <v>113</v>
      </c>
      <c r="C42" s="39" t="s">
        <v>201</v>
      </c>
      <c r="D42" s="41" t="s">
        <v>104</v>
      </c>
      <c r="E42" s="132"/>
      <c r="F42" s="45" t="s">
        <v>113</v>
      </c>
      <c r="G42" s="39" t="s">
        <v>703</v>
      </c>
      <c r="H42" s="41" t="s">
        <v>104</v>
      </c>
    </row>
    <row r="43" spans="2:8" x14ac:dyDescent="0.2">
      <c r="B43" s="45" t="s">
        <v>113</v>
      </c>
      <c r="C43" s="39" t="s">
        <v>127</v>
      </c>
      <c r="D43" s="41" t="s">
        <v>104</v>
      </c>
      <c r="E43" s="132"/>
      <c r="F43" s="45" t="s">
        <v>113</v>
      </c>
      <c r="G43" s="39" t="s">
        <v>704</v>
      </c>
      <c r="H43" s="41" t="s">
        <v>104</v>
      </c>
    </row>
    <row r="44" spans="2:8" x14ac:dyDescent="0.2">
      <c r="B44" s="45" t="s">
        <v>113</v>
      </c>
      <c r="C44" s="39" t="s">
        <v>129</v>
      </c>
      <c r="D44" s="41" t="s">
        <v>104</v>
      </c>
      <c r="E44" s="132"/>
      <c r="F44" s="45" t="s">
        <v>113</v>
      </c>
      <c r="G44" s="39" t="s">
        <v>705</v>
      </c>
      <c r="H44" s="41" t="s">
        <v>104</v>
      </c>
    </row>
    <row r="45" spans="2:8" x14ac:dyDescent="0.2">
      <c r="B45" s="45" t="s">
        <v>113</v>
      </c>
      <c r="C45" s="39" t="s">
        <v>137</v>
      </c>
      <c r="D45" s="41" t="s">
        <v>104</v>
      </c>
      <c r="E45" s="132"/>
      <c r="F45" s="45" t="s">
        <v>113</v>
      </c>
      <c r="G45" s="39" t="s">
        <v>809</v>
      </c>
      <c r="H45" s="41" t="s">
        <v>104</v>
      </c>
    </row>
    <row r="46" spans="2:8" x14ac:dyDescent="0.2">
      <c r="B46" s="45" t="s">
        <v>113</v>
      </c>
      <c r="C46" s="39" t="s">
        <v>141</v>
      </c>
      <c r="D46" s="41" t="s">
        <v>104</v>
      </c>
      <c r="E46" s="132"/>
      <c r="F46" s="45" t="s">
        <v>113</v>
      </c>
      <c r="G46" s="39" t="s">
        <v>678</v>
      </c>
      <c r="H46" s="41" t="s">
        <v>104</v>
      </c>
    </row>
    <row r="47" spans="2:8" x14ac:dyDescent="0.2">
      <c r="B47" s="45" t="s">
        <v>113</v>
      </c>
      <c r="C47" s="39" t="s">
        <v>142</v>
      </c>
      <c r="D47" s="41" t="s">
        <v>104</v>
      </c>
      <c r="E47" s="132"/>
      <c r="F47" s="45" t="s">
        <v>113</v>
      </c>
      <c r="G47" s="39" t="s">
        <v>174</v>
      </c>
      <c r="H47" s="41" t="s">
        <v>104</v>
      </c>
    </row>
    <row r="48" spans="2:8" x14ac:dyDescent="0.2">
      <c r="B48" s="45" t="s">
        <v>113</v>
      </c>
      <c r="C48" s="39" t="s">
        <v>157</v>
      </c>
      <c r="D48" s="41" t="s">
        <v>104</v>
      </c>
      <c r="E48" s="132"/>
      <c r="F48" s="45" t="s">
        <v>113</v>
      </c>
      <c r="G48" s="39" t="s">
        <v>213</v>
      </c>
      <c r="H48" s="41" t="s">
        <v>104</v>
      </c>
    </row>
    <row r="49" spans="2:8" x14ac:dyDescent="0.2">
      <c r="B49" s="45" t="s">
        <v>113</v>
      </c>
      <c r="C49" s="39" t="s">
        <v>158</v>
      </c>
      <c r="D49" s="41" t="s">
        <v>104</v>
      </c>
      <c r="E49" s="132"/>
      <c r="F49" s="45" t="s">
        <v>113</v>
      </c>
      <c r="G49" s="39" t="s">
        <v>707</v>
      </c>
      <c r="H49" s="41" t="s">
        <v>104</v>
      </c>
    </row>
    <row r="50" spans="2:8" x14ac:dyDescent="0.2">
      <c r="B50" s="45" t="s">
        <v>113</v>
      </c>
      <c r="C50" s="39" t="s">
        <v>159</v>
      </c>
      <c r="D50" s="41" t="s">
        <v>104</v>
      </c>
      <c r="E50" s="132"/>
      <c r="F50" s="45" t="s">
        <v>113</v>
      </c>
      <c r="G50" s="39" t="s">
        <v>679</v>
      </c>
      <c r="H50" s="41" t="s">
        <v>104</v>
      </c>
    </row>
    <row r="51" spans="2:8" x14ac:dyDescent="0.2">
      <c r="B51" s="45" t="s">
        <v>113</v>
      </c>
      <c r="C51" s="39" t="s">
        <v>165</v>
      </c>
      <c r="D51" s="41" t="s">
        <v>104</v>
      </c>
      <c r="E51" s="132"/>
      <c r="F51" s="45" t="s">
        <v>113</v>
      </c>
      <c r="G51" s="39" t="s">
        <v>680</v>
      </c>
      <c r="H51" s="41" t="s">
        <v>104</v>
      </c>
    </row>
    <row r="52" spans="2:8" x14ac:dyDescent="0.2">
      <c r="B52" s="45" t="s">
        <v>113</v>
      </c>
      <c r="C52" s="39" t="s">
        <v>167</v>
      </c>
      <c r="D52" s="41" t="s">
        <v>104</v>
      </c>
      <c r="E52" s="132"/>
      <c r="F52" s="45" t="s">
        <v>113</v>
      </c>
      <c r="G52" s="39" t="s">
        <v>143</v>
      </c>
      <c r="H52" s="41" t="s">
        <v>104</v>
      </c>
    </row>
    <row r="53" spans="2:8" x14ac:dyDescent="0.2">
      <c r="B53" s="45" t="s">
        <v>113</v>
      </c>
      <c r="C53" s="39" t="s">
        <v>170</v>
      </c>
      <c r="D53" s="41" t="s">
        <v>104</v>
      </c>
      <c r="E53" s="132"/>
      <c r="F53" s="45" t="s">
        <v>113</v>
      </c>
      <c r="G53" s="39" t="s">
        <v>118</v>
      </c>
      <c r="H53" s="41" t="s">
        <v>104</v>
      </c>
    </row>
    <row r="54" spans="2:8" x14ac:dyDescent="0.2">
      <c r="B54" s="45" t="s">
        <v>113</v>
      </c>
      <c r="C54" s="39" t="s">
        <v>171</v>
      </c>
      <c r="D54" s="41" t="s">
        <v>104</v>
      </c>
      <c r="E54" s="132"/>
      <c r="F54" s="45" t="s">
        <v>113</v>
      </c>
      <c r="G54" s="39" t="s">
        <v>119</v>
      </c>
      <c r="H54" s="41" t="s">
        <v>104</v>
      </c>
    </row>
    <row r="55" spans="2:8" x14ac:dyDescent="0.2">
      <c r="B55" s="45" t="s">
        <v>113</v>
      </c>
      <c r="C55" s="39" t="s">
        <v>180</v>
      </c>
      <c r="D55" s="41" t="s">
        <v>104</v>
      </c>
      <c r="E55" s="132"/>
      <c r="F55" s="45" t="s">
        <v>113</v>
      </c>
      <c r="G55" s="39" t="s">
        <v>120</v>
      </c>
      <c r="H55" s="41" t="s">
        <v>104</v>
      </c>
    </row>
    <row r="56" spans="2:8" x14ac:dyDescent="0.2">
      <c r="B56" s="45" t="s">
        <v>113</v>
      </c>
      <c r="C56" s="39" t="s">
        <v>181</v>
      </c>
      <c r="D56" s="41" t="s">
        <v>104</v>
      </c>
      <c r="E56" s="132"/>
      <c r="F56" s="45" t="s">
        <v>113</v>
      </c>
      <c r="G56" s="39" t="s">
        <v>128</v>
      </c>
      <c r="H56" s="41" t="s">
        <v>104</v>
      </c>
    </row>
    <row r="57" spans="2:8" x14ac:dyDescent="0.2">
      <c r="B57" s="45" t="s">
        <v>113</v>
      </c>
      <c r="C57" s="39" t="s">
        <v>184</v>
      </c>
      <c r="D57" s="41" t="s">
        <v>104</v>
      </c>
      <c r="E57" s="132"/>
      <c r="F57" s="45" t="s">
        <v>113</v>
      </c>
      <c r="G57" s="39" t="s">
        <v>139</v>
      </c>
      <c r="H57" s="41" t="s">
        <v>104</v>
      </c>
    </row>
    <row r="58" spans="2:8" x14ac:dyDescent="0.2">
      <c r="B58" s="45" t="s">
        <v>113</v>
      </c>
      <c r="C58" s="39" t="s">
        <v>186</v>
      </c>
      <c r="D58" s="41" t="s">
        <v>104</v>
      </c>
      <c r="E58" s="132"/>
      <c r="F58" s="45" t="s">
        <v>113</v>
      </c>
      <c r="G58" s="39" t="s">
        <v>140</v>
      </c>
      <c r="H58" s="41" t="s">
        <v>104</v>
      </c>
    </row>
    <row r="59" spans="2:8" x14ac:dyDescent="0.2">
      <c r="B59" s="45" t="s">
        <v>113</v>
      </c>
      <c r="C59" s="39" t="s">
        <v>206</v>
      </c>
      <c r="D59" s="41" t="s">
        <v>104</v>
      </c>
      <c r="E59" s="132"/>
      <c r="F59" s="45" t="s">
        <v>113</v>
      </c>
      <c r="G59" s="39" t="s">
        <v>168</v>
      </c>
      <c r="H59" s="41" t="s">
        <v>104</v>
      </c>
    </row>
    <row r="60" spans="2:8" x14ac:dyDescent="0.2">
      <c r="B60" s="45" t="s">
        <v>113</v>
      </c>
      <c r="C60" s="39" t="s">
        <v>202</v>
      </c>
      <c r="D60" s="41" t="s">
        <v>104</v>
      </c>
      <c r="E60" s="132"/>
      <c r="F60" s="45" t="s">
        <v>113</v>
      </c>
      <c r="G60" s="39" t="s">
        <v>169</v>
      </c>
      <c r="H60" s="41" t="s">
        <v>104</v>
      </c>
    </row>
    <row r="61" spans="2:8" x14ac:dyDescent="0.2">
      <c r="B61" s="45" t="s">
        <v>113</v>
      </c>
      <c r="C61" s="39" t="s">
        <v>203</v>
      </c>
      <c r="D61" s="41" t="s">
        <v>104</v>
      </c>
      <c r="E61" s="132"/>
      <c r="F61" s="45" t="s">
        <v>113</v>
      </c>
      <c r="G61" s="39" t="s">
        <v>215</v>
      </c>
      <c r="H61" s="41" t="s">
        <v>104</v>
      </c>
    </row>
    <row r="62" spans="2:8" x14ac:dyDescent="0.2">
      <c r="B62" s="45" t="s">
        <v>113</v>
      </c>
      <c r="C62" s="39" t="s">
        <v>208</v>
      </c>
      <c r="D62" s="41" t="s">
        <v>104</v>
      </c>
      <c r="E62" s="132"/>
      <c r="F62" s="45" t="s">
        <v>113</v>
      </c>
      <c r="G62" s="39" t="s">
        <v>144</v>
      </c>
      <c r="H62" s="41" t="s">
        <v>104</v>
      </c>
    </row>
    <row r="63" spans="2:8" x14ac:dyDescent="0.2">
      <c r="B63" s="45" t="s">
        <v>113</v>
      </c>
      <c r="C63" s="39" t="s">
        <v>216</v>
      </c>
      <c r="D63" s="41" t="s">
        <v>104</v>
      </c>
      <c r="E63" s="132"/>
      <c r="F63" s="45" t="s">
        <v>113</v>
      </c>
      <c r="G63" s="39" t="s">
        <v>438</v>
      </c>
      <c r="H63" s="41" t="s">
        <v>104</v>
      </c>
    </row>
    <row r="64" spans="2:8" x14ac:dyDescent="0.2">
      <c r="B64" s="45" t="s">
        <v>113</v>
      </c>
      <c r="C64" s="39" t="s">
        <v>217</v>
      </c>
      <c r="D64" s="41" t="s">
        <v>104</v>
      </c>
      <c r="E64" s="132"/>
      <c r="F64" s="45" t="s">
        <v>113</v>
      </c>
      <c r="G64" s="39" t="s">
        <v>145</v>
      </c>
      <c r="H64" s="41" t="s">
        <v>104</v>
      </c>
    </row>
    <row r="65" spans="2:8" x14ac:dyDescent="0.2">
      <c r="B65" s="45" t="s">
        <v>113</v>
      </c>
      <c r="C65" s="39" t="s">
        <v>220</v>
      </c>
      <c r="D65" s="41" t="s">
        <v>104</v>
      </c>
      <c r="E65" s="132"/>
      <c r="F65" s="45" t="s">
        <v>113</v>
      </c>
      <c r="G65" s="39" t="s">
        <v>708</v>
      </c>
      <c r="H65" s="41" t="s">
        <v>104</v>
      </c>
    </row>
    <row r="66" spans="2:8" x14ac:dyDescent="0.2">
      <c r="B66" s="45" t="s">
        <v>113</v>
      </c>
      <c r="C66" s="39" t="s">
        <v>125</v>
      </c>
      <c r="D66" s="41" t="s">
        <v>104</v>
      </c>
      <c r="E66" s="132"/>
      <c r="F66" s="45" t="s">
        <v>113</v>
      </c>
      <c r="G66" s="39" t="s">
        <v>709</v>
      </c>
      <c r="H66" s="41" t="s">
        <v>104</v>
      </c>
    </row>
    <row r="67" spans="2:8" x14ac:dyDescent="0.2">
      <c r="B67" s="45" t="s">
        <v>113</v>
      </c>
      <c r="C67" s="39" t="s">
        <v>160</v>
      </c>
      <c r="D67" s="41" t="s">
        <v>104</v>
      </c>
      <c r="E67" s="132"/>
      <c r="F67" s="45" t="s">
        <v>113</v>
      </c>
      <c r="G67" s="39" t="s">
        <v>148</v>
      </c>
      <c r="H67" s="41" t="s">
        <v>104</v>
      </c>
    </row>
    <row r="68" spans="2:8" x14ac:dyDescent="0.2">
      <c r="B68" s="45" t="s">
        <v>113</v>
      </c>
      <c r="C68" s="39" t="s">
        <v>161</v>
      </c>
      <c r="D68" s="41" t="s">
        <v>104</v>
      </c>
      <c r="E68" s="132"/>
      <c r="F68" s="45" t="s">
        <v>113</v>
      </c>
      <c r="G68" s="39" t="s">
        <v>729</v>
      </c>
      <c r="H68" s="41" t="s">
        <v>104</v>
      </c>
    </row>
    <row r="69" spans="2:8" x14ac:dyDescent="0.2">
      <c r="B69" s="45" t="s">
        <v>113</v>
      </c>
      <c r="C69" s="39" t="s">
        <v>162</v>
      </c>
      <c r="D69" s="41" t="s">
        <v>104</v>
      </c>
      <c r="E69" s="132"/>
      <c r="F69" s="45" t="s">
        <v>113</v>
      </c>
      <c r="G69" s="39" t="s">
        <v>730</v>
      </c>
      <c r="H69" s="41" t="s">
        <v>104</v>
      </c>
    </row>
    <row r="70" spans="2:8" x14ac:dyDescent="0.2">
      <c r="B70" s="45" t="s">
        <v>113</v>
      </c>
      <c r="C70" s="39" t="s">
        <v>164</v>
      </c>
      <c r="D70" s="41" t="s">
        <v>104</v>
      </c>
      <c r="E70" s="132"/>
      <c r="F70" s="45" t="s">
        <v>113</v>
      </c>
      <c r="G70" s="39" t="s">
        <v>731</v>
      </c>
      <c r="H70" s="41" t="s">
        <v>104</v>
      </c>
    </row>
    <row r="71" spans="2:8" x14ac:dyDescent="0.2">
      <c r="B71" s="45" t="s">
        <v>113</v>
      </c>
      <c r="C71" s="39" t="s">
        <v>149</v>
      </c>
      <c r="D71" s="41" t="s">
        <v>104</v>
      </c>
      <c r="E71" s="132"/>
      <c r="F71" s="45" t="s">
        <v>113</v>
      </c>
      <c r="G71" s="39" t="s">
        <v>150</v>
      </c>
      <c r="H71" s="41" t="s">
        <v>104</v>
      </c>
    </row>
    <row r="72" spans="2:8" x14ac:dyDescent="0.2">
      <c r="B72" s="45" t="s">
        <v>113</v>
      </c>
      <c r="C72" s="39" t="s">
        <v>188</v>
      </c>
      <c r="D72" s="41" t="s">
        <v>104</v>
      </c>
      <c r="E72" s="132"/>
      <c r="F72" s="45" t="s">
        <v>113</v>
      </c>
      <c r="G72" s="39" t="s">
        <v>711</v>
      </c>
      <c r="H72" s="41" t="s">
        <v>104</v>
      </c>
    </row>
    <row r="73" spans="2:8" x14ac:dyDescent="0.2">
      <c r="B73" s="45" t="s">
        <v>113</v>
      </c>
      <c r="C73" s="39" t="s">
        <v>182</v>
      </c>
      <c r="D73" s="41" t="s">
        <v>104</v>
      </c>
      <c r="E73" s="132"/>
      <c r="F73" s="45" t="s">
        <v>113</v>
      </c>
      <c r="G73" s="39" t="s">
        <v>710</v>
      </c>
      <c r="H73" s="41" t="s">
        <v>104</v>
      </c>
    </row>
    <row r="74" spans="2:8" x14ac:dyDescent="0.2">
      <c r="B74" s="45" t="s">
        <v>113</v>
      </c>
      <c r="C74" s="39" t="s">
        <v>179</v>
      </c>
      <c r="D74" s="41" t="s">
        <v>104</v>
      </c>
      <c r="E74" s="132"/>
      <c r="F74" s="45" t="s">
        <v>113</v>
      </c>
      <c r="G74" s="39" t="s">
        <v>712</v>
      </c>
      <c r="H74" s="41" t="s">
        <v>104</v>
      </c>
    </row>
    <row r="75" spans="2:8" x14ac:dyDescent="0.2">
      <c r="B75" s="45" t="s">
        <v>113</v>
      </c>
      <c r="C75" s="39" t="s">
        <v>189</v>
      </c>
      <c r="D75" s="41" t="s">
        <v>104</v>
      </c>
      <c r="E75" s="132"/>
      <c r="F75" s="45" t="s">
        <v>113</v>
      </c>
      <c r="G75" s="39" t="s">
        <v>166</v>
      </c>
      <c r="H75" s="41" t="s">
        <v>104</v>
      </c>
    </row>
    <row r="76" spans="2:8" x14ac:dyDescent="0.2">
      <c r="B76" s="45" t="s">
        <v>113</v>
      </c>
      <c r="C76" s="39" t="s">
        <v>187</v>
      </c>
      <c r="D76" s="41" t="s">
        <v>104</v>
      </c>
      <c r="E76" s="132"/>
      <c r="F76" s="45" t="s">
        <v>113</v>
      </c>
      <c r="G76" s="39" t="s">
        <v>713</v>
      </c>
      <c r="H76" s="41" t="s">
        <v>104</v>
      </c>
    </row>
    <row r="77" spans="2:8" x14ac:dyDescent="0.2">
      <c r="B77" s="45" t="s">
        <v>113</v>
      </c>
      <c r="C77" s="39" t="s">
        <v>185</v>
      </c>
      <c r="D77" s="41" t="s">
        <v>104</v>
      </c>
      <c r="E77" s="132"/>
      <c r="F77" s="45" t="s">
        <v>113</v>
      </c>
      <c r="G77" s="39" t="s">
        <v>714</v>
      </c>
      <c r="H77" s="41" t="s">
        <v>104</v>
      </c>
    </row>
    <row r="78" spans="2:8" x14ac:dyDescent="0.2">
      <c r="B78" s="45" t="s">
        <v>113</v>
      </c>
      <c r="C78" s="39" t="s">
        <v>177</v>
      </c>
      <c r="D78" s="41" t="s">
        <v>104</v>
      </c>
      <c r="E78" s="132"/>
      <c r="F78" s="45" t="s">
        <v>113</v>
      </c>
      <c r="G78" s="39" t="s">
        <v>681</v>
      </c>
      <c r="H78" s="41" t="s">
        <v>104</v>
      </c>
    </row>
    <row r="79" spans="2:8" x14ac:dyDescent="0.2">
      <c r="B79" s="45" t="s">
        <v>113</v>
      </c>
      <c r="C79" s="39" t="s">
        <v>439</v>
      </c>
      <c r="D79" s="41" t="s">
        <v>104</v>
      </c>
      <c r="E79" s="132"/>
      <c r="F79" s="45" t="s">
        <v>113</v>
      </c>
      <c r="G79" s="39" t="s">
        <v>155</v>
      </c>
      <c r="H79" s="41" t="s">
        <v>104</v>
      </c>
    </row>
    <row r="80" spans="2:8" x14ac:dyDescent="0.2">
      <c r="B80" s="45" t="s">
        <v>113</v>
      </c>
      <c r="C80" s="39" t="s">
        <v>440</v>
      </c>
      <c r="D80" s="41" t="s">
        <v>104</v>
      </c>
      <c r="E80" s="132"/>
      <c r="F80" s="45" t="s">
        <v>113</v>
      </c>
      <c r="G80" s="39" t="s">
        <v>682</v>
      </c>
      <c r="H80" s="41" t="s">
        <v>104</v>
      </c>
    </row>
    <row r="81" spans="2:8" x14ac:dyDescent="0.2">
      <c r="B81" s="45" t="s">
        <v>113</v>
      </c>
      <c r="C81" s="39" t="s">
        <v>173</v>
      </c>
      <c r="D81" s="41" t="s">
        <v>104</v>
      </c>
      <c r="E81" s="132"/>
      <c r="F81" s="45" t="s">
        <v>113</v>
      </c>
      <c r="G81" s="39" t="s">
        <v>683</v>
      </c>
      <c r="H81" s="41" t="s">
        <v>104</v>
      </c>
    </row>
    <row r="82" spans="2:8" x14ac:dyDescent="0.2">
      <c r="B82" s="45" t="s">
        <v>113</v>
      </c>
      <c r="C82" s="39" t="s">
        <v>116</v>
      </c>
      <c r="D82" s="41" t="s">
        <v>104</v>
      </c>
      <c r="E82" s="132"/>
      <c r="F82" s="45" t="s">
        <v>113</v>
      </c>
      <c r="G82" s="39" t="s">
        <v>125</v>
      </c>
      <c r="H82" s="41" t="s">
        <v>104</v>
      </c>
    </row>
    <row r="83" spans="2:8" x14ac:dyDescent="0.2">
      <c r="B83" s="45" t="s">
        <v>113</v>
      </c>
      <c r="C83" s="39" t="s">
        <v>441</v>
      </c>
      <c r="D83" s="41" t="s">
        <v>104</v>
      </c>
      <c r="E83" s="132"/>
      <c r="F83" s="45" t="s">
        <v>113</v>
      </c>
      <c r="G83" s="39" t="s">
        <v>732</v>
      </c>
      <c r="H83" s="41" t="s">
        <v>104</v>
      </c>
    </row>
    <row r="84" spans="2:8" x14ac:dyDescent="0.2">
      <c r="B84" s="45" t="s">
        <v>113</v>
      </c>
      <c r="C84" s="39" t="s">
        <v>442</v>
      </c>
      <c r="D84" s="41" t="s">
        <v>104</v>
      </c>
      <c r="E84" s="132"/>
      <c r="F84" s="45" t="s">
        <v>113</v>
      </c>
      <c r="G84" s="39" t="s">
        <v>160</v>
      </c>
      <c r="H84" s="41" t="s">
        <v>104</v>
      </c>
    </row>
    <row r="85" spans="2:8" x14ac:dyDescent="0.2">
      <c r="B85" s="45" t="s">
        <v>113</v>
      </c>
      <c r="C85" s="39" t="s">
        <v>443</v>
      </c>
      <c r="D85" s="41" t="s">
        <v>104</v>
      </c>
      <c r="E85" s="132"/>
      <c r="F85" s="45" t="s">
        <v>113</v>
      </c>
      <c r="G85" s="39" t="s">
        <v>161</v>
      </c>
      <c r="H85" s="41" t="s">
        <v>104</v>
      </c>
    </row>
    <row r="86" spans="2:8" x14ac:dyDescent="0.2">
      <c r="B86" s="45" t="s">
        <v>113</v>
      </c>
      <c r="C86" s="39" t="s">
        <v>183</v>
      </c>
      <c r="D86" s="41" t="s">
        <v>104</v>
      </c>
      <c r="E86" s="132"/>
      <c r="F86" s="45" t="s">
        <v>113</v>
      </c>
      <c r="G86" s="39" t="s">
        <v>162</v>
      </c>
      <c r="H86" s="41" t="s">
        <v>104</v>
      </c>
    </row>
    <row r="87" spans="2:8" x14ac:dyDescent="0.2">
      <c r="B87" s="45" t="s">
        <v>113</v>
      </c>
      <c r="C87" s="39" t="s">
        <v>444</v>
      </c>
      <c r="D87" s="41" t="s">
        <v>104</v>
      </c>
      <c r="E87" s="132"/>
      <c r="F87" s="45" t="s">
        <v>113</v>
      </c>
      <c r="G87" s="39" t="s">
        <v>715</v>
      </c>
      <c r="H87" s="41" t="s">
        <v>104</v>
      </c>
    </row>
    <row r="88" spans="2:8" x14ac:dyDescent="0.2">
      <c r="B88" s="45" t="s">
        <v>113</v>
      </c>
      <c r="C88" s="39" t="s">
        <v>190</v>
      </c>
      <c r="D88" s="41" t="s">
        <v>104</v>
      </c>
      <c r="E88" s="132"/>
      <c r="F88" s="45" t="s">
        <v>113</v>
      </c>
      <c r="G88" s="39" t="s">
        <v>164</v>
      </c>
      <c r="H88" s="41" t="s">
        <v>104</v>
      </c>
    </row>
    <row r="89" spans="2:8" x14ac:dyDescent="0.2">
      <c r="B89" s="45" t="s">
        <v>113</v>
      </c>
      <c r="C89" s="39" t="s">
        <v>191</v>
      </c>
      <c r="D89" s="41" t="s">
        <v>104</v>
      </c>
      <c r="E89" s="132"/>
      <c r="F89" s="45" t="s">
        <v>113</v>
      </c>
      <c r="G89" s="39" t="s">
        <v>684</v>
      </c>
      <c r="H89" s="41" t="s">
        <v>104</v>
      </c>
    </row>
    <row r="90" spans="2:8" x14ac:dyDescent="0.2">
      <c r="B90" s="45" t="s">
        <v>113</v>
      </c>
      <c r="C90" s="39" t="s">
        <v>192</v>
      </c>
      <c r="D90" s="41" t="s">
        <v>104</v>
      </c>
      <c r="E90" s="132"/>
      <c r="F90" s="45" t="s">
        <v>113</v>
      </c>
      <c r="G90" s="39" t="s">
        <v>685</v>
      </c>
      <c r="H90" s="41" t="s">
        <v>104</v>
      </c>
    </row>
    <row r="91" spans="2:8" x14ac:dyDescent="0.2">
      <c r="B91" s="45" t="s">
        <v>113</v>
      </c>
      <c r="C91" s="39" t="s">
        <v>194</v>
      </c>
      <c r="D91" s="41" t="s">
        <v>104</v>
      </c>
      <c r="E91" s="132"/>
      <c r="F91" s="45" t="s">
        <v>113</v>
      </c>
      <c r="G91" s="39" t="s">
        <v>686</v>
      </c>
      <c r="H91" s="41" t="s">
        <v>104</v>
      </c>
    </row>
    <row r="92" spans="2:8" x14ac:dyDescent="0.2">
      <c r="B92" s="45" t="s">
        <v>113</v>
      </c>
      <c r="C92" s="39" t="s">
        <v>196</v>
      </c>
      <c r="D92" s="41" t="s">
        <v>104</v>
      </c>
      <c r="E92" s="132"/>
      <c r="F92" s="45" t="s">
        <v>113</v>
      </c>
      <c r="G92" s="39" t="s">
        <v>687</v>
      </c>
      <c r="H92" s="41" t="s">
        <v>104</v>
      </c>
    </row>
    <row r="93" spans="2:8" x14ac:dyDescent="0.2">
      <c r="B93" s="45" t="s">
        <v>113</v>
      </c>
      <c r="C93" s="39" t="s">
        <v>197</v>
      </c>
      <c r="D93" s="41" t="s">
        <v>104</v>
      </c>
      <c r="E93" s="132"/>
      <c r="F93" s="45" t="s">
        <v>113</v>
      </c>
      <c r="G93" s="39" t="s">
        <v>149</v>
      </c>
      <c r="H93" s="41" t="s">
        <v>104</v>
      </c>
    </row>
    <row r="94" spans="2:8" x14ac:dyDescent="0.2">
      <c r="B94" s="45" t="s">
        <v>113</v>
      </c>
      <c r="C94" s="39" t="s">
        <v>198</v>
      </c>
      <c r="D94" s="41" t="s">
        <v>104</v>
      </c>
      <c r="E94" s="132"/>
      <c r="F94" s="45" t="s">
        <v>113</v>
      </c>
      <c r="G94" s="39" t="s">
        <v>716</v>
      </c>
      <c r="H94" s="41" t="s">
        <v>104</v>
      </c>
    </row>
    <row r="95" spans="2:8" x14ac:dyDescent="0.2">
      <c r="B95" s="45" t="s">
        <v>113</v>
      </c>
      <c r="C95" s="39" t="s">
        <v>200</v>
      </c>
      <c r="D95" s="41" t="s">
        <v>104</v>
      </c>
      <c r="E95" s="132"/>
      <c r="F95" s="45" t="s">
        <v>113</v>
      </c>
      <c r="G95" s="39" t="s">
        <v>188</v>
      </c>
      <c r="H95" s="41" t="s">
        <v>104</v>
      </c>
    </row>
    <row r="96" spans="2:8" x14ac:dyDescent="0.2">
      <c r="B96" s="45" t="s">
        <v>113</v>
      </c>
      <c r="C96" s="39" t="s">
        <v>195</v>
      </c>
      <c r="D96" s="41" t="s">
        <v>104</v>
      </c>
      <c r="E96" s="132"/>
      <c r="F96" s="45" t="s">
        <v>113</v>
      </c>
      <c r="G96" s="39" t="s">
        <v>182</v>
      </c>
      <c r="H96" s="41" t="s">
        <v>104</v>
      </c>
    </row>
    <row r="97" spans="2:8" x14ac:dyDescent="0.2">
      <c r="B97" s="45" t="s">
        <v>113</v>
      </c>
      <c r="C97" s="39" t="s">
        <v>175</v>
      </c>
      <c r="D97" s="41" t="s">
        <v>104</v>
      </c>
      <c r="E97" s="132"/>
      <c r="F97" s="45" t="s">
        <v>113</v>
      </c>
      <c r="G97" s="39" t="s">
        <v>179</v>
      </c>
      <c r="H97" s="41" t="s">
        <v>104</v>
      </c>
    </row>
    <row r="98" spans="2:8" x14ac:dyDescent="0.2">
      <c r="B98" s="45" t="s">
        <v>113</v>
      </c>
      <c r="C98" s="39" t="s">
        <v>445</v>
      </c>
      <c r="D98" s="41" t="s">
        <v>104</v>
      </c>
      <c r="E98" s="132"/>
      <c r="F98" s="45" t="s">
        <v>113</v>
      </c>
      <c r="G98" s="39" t="s">
        <v>189</v>
      </c>
      <c r="H98" s="41" t="s">
        <v>104</v>
      </c>
    </row>
    <row r="99" spans="2:8" x14ac:dyDescent="0.2">
      <c r="B99" s="45" t="s">
        <v>113</v>
      </c>
      <c r="C99" s="39" t="s">
        <v>205</v>
      </c>
      <c r="D99" s="41" t="s">
        <v>104</v>
      </c>
      <c r="E99" s="132"/>
      <c r="F99" s="45" t="s">
        <v>113</v>
      </c>
      <c r="G99" s="39" t="s">
        <v>187</v>
      </c>
      <c r="H99" s="41" t="s">
        <v>104</v>
      </c>
    </row>
    <row r="100" spans="2:8" x14ac:dyDescent="0.2">
      <c r="B100" s="45" t="s">
        <v>113</v>
      </c>
      <c r="C100" s="39" t="s">
        <v>446</v>
      </c>
      <c r="D100" s="41" t="s">
        <v>104</v>
      </c>
      <c r="E100" s="132"/>
      <c r="F100" s="45" t="s">
        <v>113</v>
      </c>
      <c r="G100" s="39" t="s">
        <v>185</v>
      </c>
      <c r="H100" s="41" t="s">
        <v>104</v>
      </c>
    </row>
    <row r="101" spans="2:8" x14ac:dyDescent="0.2">
      <c r="B101" s="45" t="s">
        <v>113</v>
      </c>
      <c r="C101" s="39" t="s">
        <v>447</v>
      </c>
      <c r="D101" s="41" t="s">
        <v>104</v>
      </c>
      <c r="E101" s="132"/>
      <c r="F101" s="45" t="s">
        <v>113</v>
      </c>
      <c r="G101" s="39" t="s">
        <v>177</v>
      </c>
      <c r="H101" s="41" t="s">
        <v>104</v>
      </c>
    </row>
    <row r="102" spans="2:8" x14ac:dyDescent="0.2">
      <c r="B102" s="45" t="s">
        <v>113</v>
      </c>
      <c r="C102" s="39" t="s">
        <v>448</v>
      </c>
      <c r="D102" s="41" t="s">
        <v>104</v>
      </c>
      <c r="E102" s="132"/>
      <c r="F102" s="45" t="s">
        <v>113</v>
      </c>
      <c r="G102" s="39" t="s">
        <v>439</v>
      </c>
      <c r="H102" s="41" t="s">
        <v>104</v>
      </c>
    </row>
    <row r="103" spans="2:8" x14ac:dyDescent="0.2">
      <c r="B103" s="45" t="s">
        <v>113</v>
      </c>
      <c r="C103" s="39" t="s">
        <v>449</v>
      </c>
      <c r="D103" s="41" t="s">
        <v>104</v>
      </c>
      <c r="E103" s="132"/>
      <c r="F103" s="45" t="s">
        <v>113</v>
      </c>
      <c r="G103" s="39" t="s">
        <v>717</v>
      </c>
      <c r="H103" s="41" t="s">
        <v>104</v>
      </c>
    </row>
    <row r="104" spans="2:8" x14ac:dyDescent="0.2">
      <c r="B104" s="45" t="s">
        <v>113</v>
      </c>
      <c r="C104" s="39" t="s">
        <v>450</v>
      </c>
      <c r="D104" s="41" t="s">
        <v>104</v>
      </c>
      <c r="E104" s="132"/>
      <c r="F104" s="45" t="s">
        <v>113</v>
      </c>
      <c r="G104" s="39" t="s">
        <v>440</v>
      </c>
      <c r="H104" s="41" t="s">
        <v>104</v>
      </c>
    </row>
    <row r="105" spans="2:8" x14ac:dyDescent="0.2">
      <c r="B105" s="45" t="s">
        <v>113</v>
      </c>
      <c r="C105" s="39" t="s">
        <v>451</v>
      </c>
      <c r="D105" s="41" t="s">
        <v>104</v>
      </c>
      <c r="E105" s="132"/>
      <c r="F105" s="45" t="s">
        <v>113</v>
      </c>
      <c r="G105" s="39" t="s">
        <v>689</v>
      </c>
      <c r="H105" s="41" t="s">
        <v>104</v>
      </c>
    </row>
    <row r="106" spans="2:8" x14ac:dyDescent="0.2">
      <c r="B106" s="45" t="s">
        <v>113</v>
      </c>
      <c r="C106" s="39" t="s">
        <v>462</v>
      </c>
      <c r="D106" s="41" t="s">
        <v>104</v>
      </c>
      <c r="E106" s="132"/>
      <c r="F106" s="45" t="s">
        <v>113</v>
      </c>
      <c r="G106" s="39" t="s">
        <v>688</v>
      </c>
      <c r="H106" s="41" t="s">
        <v>104</v>
      </c>
    </row>
    <row r="107" spans="2:8" x14ac:dyDescent="0.2">
      <c r="B107" s="45" t="s">
        <v>113</v>
      </c>
      <c r="C107" s="39" t="s">
        <v>452</v>
      </c>
      <c r="D107" s="41" t="s">
        <v>104</v>
      </c>
      <c r="E107" s="132"/>
      <c r="F107" s="45" t="s">
        <v>113</v>
      </c>
      <c r="G107" s="39" t="s">
        <v>173</v>
      </c>
      <c r="H107" s="41" t="s">
        <v>104</v>
      </c>
    </row>
    <row r="108" spans="2:8" x14ac:dyDescent="0.2">
      <c r="B108" s="45" t="s">
        <v>113</v>
      </c>
      <c r="C108" s="39" t="s">
        <v>453</v>
      </c>
      <c r="D108" s="41" t="s">
        <v>104</v>
      </c>
      <c r="E108" s="132"/>
      <c r="F108" s="45" t="s">
        <v>113</v>
      </c>
      <c r="G108" s="39" t="s">
        <v>116</v>
      </c>
      <c r="H108" s="41" t="s">
        <v>104</v>
      </c>
    </row>
    <row r="109" spans="2:8" x14ac:dyDescent="0.2">
      <c r="B109" s="45" t="s">
        <v>113</v>
      </c>
      <c r="C109" s="39" t="s">
        <v>454</v>
      </c>
      <c r="D109" s="41" t="s">
        <v>104</v>
      </c>
      <c r="E109" s="132"/>
      <c r="F109" s="45" t="s">
        <v>113</v>
      </c>
      <c r="G109" s="112" t="s">
        <v>825</v>
      </c>
      <c r="H109" s="41" t="s">
        <v>104</v>
      </c>
    </row>
    <row r="110" spans="2:8" x14ac:dyDescent="0.2">
      <c r="B110" s="45" t="s">
        <v>113</v>
      </c>
      <c r="C110" s="39" t="s">
        <v>455</v>
      </c>
      <c r="D110" s="41" t="s">
        <v>104</v>
      </c>
      <c r="E110" s="132"/>
      <c r="F110" s="45" t="s">
        <v>113</v>
      </c>
      <c r="G110" s="39" t="s">
        <v>441</v>
      </c>
      <c r="H110" s="41" t="s">
        <v>104</v>
      </c>
    </row>
    <row r="111" spans="2:8" x14ac:dyDescent="0.2">
      <c r="B111" s="45" t="s">
        <v>113</v>
      </c>
      <c r="C111" s="39" t="s">
        <v>456</v>
      </c>
      <c r="D111" s="41" t="s">
        <v>104</v>
      </c>
      <c r="E111" s="132"/>
      <c r="F111" s="45" t="s">
        <v>113</v>
      </c>
      <c r="G111" s="39" t="s">
        <v>442</v>
      </c>
      <c r="H111" s="41" t="s">
        <v>104</v>
      </c>
    </row>
    <row r="112" spans="2:8" x14ac:dyDescent="0.2">
      <c r="B112" s="45" t="s">
        <v>113</v>
      </c>
      <c r="C112" s="39" t="s">
        <v>457</v>
      </c>
      <c r="D112" s="41" t="s">
        <v>104</v>
      </c>
      <c r="E112" s="132"/>
      <c r="F112" s="45" t="s">
        <v>113</v>
      </c>
      <c r="G112" s="39" t="s">
        <v>820</v>
      </c>
      <c r="H112" s="41" t="s">
        <v>104</v>
      </c>
    </row>
    <row r="113" spans="2:8" x14ac:dyDescent="0.2">
      <c r="B113" s="45" t="s">
        <v>113</v>
      </c>
      <c r="C113" s="39" t="s">
        <v>458</v>
      </c>
      <c r="D113" s="41" t="s">
        <v>104</v>
      </c>
      <c r="E113" s="132"/>
      <c r="F113" s="45" t="s">
        <v>113</v>
      </c>
      <c r="G113" s="39" t="s">
        <v>443</v>
      </c>
      <c r="H113" s="41" t="s">
        <v>104</v>
      </c>
    </row>
    <row r="114" spans="2:8" x14ac:dyDescent="0.2">
      <c r="B114" s="45" t="s">
        <v>113</v>
      </c>
      <c r="C114" s="39" t="s">
        <v>463</v>
      </c>
      <c r="D114" s="41" t="s">
        <v>104</v>
      </c>
      <c r="E114" s="132"/>
      <c r="F114" s="45" t="s">
        <v>113</v>
      </c>
      <c r="G114" s="39" t="s">
        <v>183</v>
      </c>
      <c r="H114" s="41" t="s">
        <v>104</v>
      </c>
    </row>
    <row r="115" spans="2:8" x14ac:dyDescent="0.2">
      <c r="B115" s="45" t="s">
        <v>113</v>
      </c>
      <c r="C115" s="39" t="s">
        <v>210</v>
      </c>
      <c r="D115" s="41" t="s">
        <v>104</v>
      </c>
      <c r="E115" s="132"/>
      <c r="F115" s="45" t="s">
        <v>113</v>
      </c>
      <c r="G115" s="39" t="s">
        <v>691</v>
      </c>
      <c r="H115" s="41" t="s">
        <v>104</v>
      </c>
    </row>
    <row r="116" spans="2:8" x14ac:dyDescent="0.2">
      <c r="B116" s="45" t="s">
        <v>113</v>
      </c>
      <c r="C116" s="39" t="s">
        <v>211</v>
      </c>
      <c r="D116" s="41" t="s">
        <v>104</v>
      </c>
      <c r="E116" s="132"/>
      <c r="F116" s="45" t="s">
        <v>113</v>
      </c>
      <c r="G116" s="39" t="s">
        <v>690</v>
      </c>
      <c r="H116" s="41" t="s">
        <v>104</v>
      </c>
    </row>
    <row r="117" spans="2:8" x14ac:dyDescent="0.2">
      <c r="B117" s="45" t="s">
        <v>113</v>
      </c>
      <c r="C117" s="39" t="s">
        <v>204</v>
      </c>
      <c r="D117" s="41" t="s">
        <v>104</v>
      </c>
      <c r="E117" s="132"/>
      <c r="F117" s="45" t="s">
        <v>113</v>
      </c>
      <c r="G117" s="39" t="s">
        <v>444</v>
      </c>
      <c r="H117" s="41" t="s">
        <v>104</v>
      </c>
    </row>
    <row r="118" spans="2:8" x14ac:dyDescent="0.2">
      <c r="B118" s="45" t="s">
        <v>113</v>
      </c>
      <c r="C118" s="39" t="s">
        <v>212</v>
      </c>
      <c r="D118" s="41" t="s">
        <v>104</v>
      </c>
      <c r="E118" s="132"/>
      <c r="F118" s="45" t="s">
        <v>113</v>
      </c>
      <c r="G118" s="39" t="s">
        <v>190</v>
      </c>
      <c r="H118" s="41" t="s">
        <v>104</v>
      </c>
    </row>
    <row r="119" spans="2:8" x14ac:dyDescent="0.2">
      <c r="B119" s="45" t="s">
        <v>113</v>
      </c>
      <c r="C119" s="39" t="s">
        <v>219</v>
      </c>
      <c r="D119" s="41" t="s">
        <v>104</v>
      </c>
      <c r="E119" s="132"/>
      <c r="F119" s="45" t="s">
        <v>113</v>
      </c>
      <c r="G119" s="39" t="s">
        <v>191</v>
      </c>
      <c r="H119" s="41" t="s">
        <v>104</v>
      </c>
    </row>
    <row r="120" spans="2:8" x14ac:dyDescent="0.2">
      <c r="B120" s="45" t="s">
        <v>113</v>
      </c>
      <c r="C120" s="39" t="s">
        <v>218</v>
      </c>
      <c r="D120" s="41" t="s">
        <v>104</v>
      </c>
      <c r="E120" s="132"/>
      <c r="F120" s="45" t="s">
        <v>113</v>
      </c>
      <c r="G120" s="39" t="s">
        <v>192</v>
      </c>
      <c r="H120" s="41" t="s">
        <v>104</v>
      </c>
    </row>
    <row r="121" spans="2:8" x14ac:dyDescent="0.2">
      <c r="B121" s="45" t="s">
        <v>113</v>
      </c>
      <c r="C121" s="39" t="s">
        <v>214</v>
      </c>
      <c r="D121" s="41" t="s">
        <v>104</v>
      </c>
      <c r="E121" s="132"/>
      <c r="F121" s="45" t="s">
        <v>113</v>
      </c>
      <c r="G121" s="39" t="s">
        <v>718</v>
      </c>
      <c r="H121" s="41" t="s">
        <v>104</v>
      </c>
    </row>
    <row r="122" spans="2:8" x14ac:dyDescent="0.2">
      <c r="B122" s="45" t="s">
        <v>113</v>
      </c>
      <c r="C122" s="39" t="s">
        <v>114</v>
      </c>
      <c r="D122" s="41" t="s">
        <v>104</v>
      </c>
      <c r="E122" s="132"/>
      <c r="F122" s="45" t="s">
        <v>113</v>
      </c>
      <c r="G122" s="39" t="s">
        <v>194</v>
      </c>
      <c r="H122" s="41" t="s">
        <v>104</v>
      </c>
    </row>
    <row r="123" spans="2:8" x14ac:dyDescent="0.2">
      <c r="B123" s="45" t="s">
        <v>113</v>
      </c>
      <c r="C123" s="39" t="s">
        <v>115</v>
      </c>
      <c r="D123" s="41" t="s">
        <v>104</v>
      </c>
      <c r="E123" s="132"/>
      <c r="F123" s="45" t="s">
        <v>113</v>
      </c>
      <c r="G123" s="39" t="s">
        <v>196</v>
      </c>
      <c r="H123" s="41" t="s">
        <v>104</v>
      </c>
    </row>
    <row r="124" spans="2:8" x14ac:dyDescent="0.2">
      <c r="B124" s="45" t="s">
        <v>113</v>
      </c>
      <c r="C124" s="39" t="s">
        <v>122</v>
      </c>
      <c r="D124" s="41" t="s">
        <v>104</v>
      </c>
      <c r="E124" s="132"/>
      <c r="F124" s="45" t="s">
        <v>113</v>
      </c>
      <c r="G124" s="39" t="s">
        <v>733</v>
      </c>
      <c r="H124" s="41" t="s">
        <v>104</v>
      </c>
    </row>
    <row r="125" spans="2:8" x14ac:dyDescent="0.2">
      <c r="B125" s="45" t="s">
        <v>113</v>
      </c>
      <c r="C125" s="39" t="s">
        <v>130</v>
      </c>
      <c r="D125" s="41" t="s">
        <v>104</v>
      </c>
      <c r="E125" s="132"/>
      <c r="F125" s="45" t="s">
        <v>113</v>
      </c>
      <c r="G125" s="39" t="s">
        <v>197</v>
      </c>
      <c r="H125" s="41" t="s">
        <v>104</v>
      </c>
    </row>
    <row r="126" spans="2:8" x14ac:dyDescent="0.2">
      <c r="B126" s="45" t="s">
        <v>113</v>
      </c>
      <c r="C126" s="39" t="s">
        <v>131</v>
      </c>
      <c r="D126" s="41" t="s">
        <v>104</v>
      </c>
      <c r="E126" s="132"/>
      <c r="F126" s="45" t="s">
        <v>113</v>
      </c>
      <c r="G126" s="39" t="s">
        <v>198</v>
      </c>
      <c r="H126" s="41" t="s">
        <v>104</v>
      </c>
    </row>
    <row r="127" spans="2:8" x14ac:dyDescent="0.2">
      <c r="B127" s="45" t="s">
        <v>113</v>
      </c>
      <c r="C127" s="39" t="s">
        <v>132</v>
      </c>
      <c r="D127" s="41" t="s">
        <v>104</v>
      </c>
      <c r="E127" s="132"/>
      <c r="F127" s="45" t="s">
        <v>113</v>
      </c>
      <c r="G127" s="39" t="s">
        <v>200</v>
      </c>
      <c r="H127" s="41" t="s">
        <v>104</v>
      </c>
    </row>
    <row r="128" spans="2:8" x14ac:dyDescent="0.2">
      <c r="B128" s="45" t="s">
        <v>113</v>
      </c>
      <c r="C128" s="39" t="s">
        <v>133</v>
      </c>
      <c r="D128" s="41" t="s">
        <v>104</v>
      </c>
      <c r="E128" s="132"/>
      <c r="F128" s="45" t="s">
        <v>113</v>
      </c>
      <c r="G128" s="39" t="s">
        <v>719</v>
      </c>
      <c r="H128" s="41" t="s">
        <v>104</v>
      </c>
    </row>
    <row r="129" spans="2:8" x14ac:dyDescent="0.2">
      <c r="B129" s="45" t="s">
        <v>113</v>
      </c>
      <c r="C129" s="39" t="s">
        <v>134</v>
      </c>
      <c r="D129" s="41" t="s">
        <v>104</v>
      </c>
      <c r="E129" s="132"/>
      <c r="F129" s="45" t="s">
        <v>113</v>
      </c>
      <c r="G129" s="39" t="s">
        <v>195</v>
      </c>
      <c r="H129" s="41" t="s">
        <v>104</v>
      </c>
    </row>
    <row r="130" spans="2:8" x14ac:dyDescent="0.2">
      <c r="B130" s="45" t="s">
        <v>113</v>
      </c>
      <c r="C130" s="39" t="s">
        <v>135</v>
      </c>
      <c r="D130" s="41" t="s">
        <v>104</v>
      </c>
      <c r="E130" s="132"/>
      <c r="F130" s="45" t="s">
        <v>113</v>
      </c>
      <c r="G130" s="39" t="s">
        <v>675</v>
      </c>
      <c r="H130" s="41" t="s">
        <v>104</v>
      </c>
    </row>
    <row r="131" spans="2:8" x14ac:dyDescent="0.2">
      <c r="B131" s="45" t="s">
        <v>113</v>
      </c>
      <c r="C131" s="39" t="s">
        <v>136</v>
      </c>
      <c r="D131" s="41" t="s">
        <v>104</v>
      </c>
      <c r="E131" s="132"/>
      <c r="F131" s="45" t="s">
        <v>113</v>
      </c>
      <c r="G131" s="39" t="s">
        <v>693</v>
      </c>
      <c r="H131" s="41" t="s">
        <v>104</v>
      </c>
    </row>
    <row r="132" spans="2:8" x14ac:dyDescent="0.2">
      <c r="B132" s="45" t="s">
        <v>113</v>
      </c>
      <c r="C132" s="39" t="s">
        <v>138</v>
      </c>
      <c r="D132" s="41" t="s">
        <v>104</v>
      </c>
      <c r="E132" s="132"/>
      <c r="F132" s="45" t="s">
        <v>113</v>
      </c>
      <c r="G132" s="39" t="s">
        <v>694</v>
      </c>
      <c r="H132" s="41" t="s">
        <v>104</v>
      </c>
    </row>
    <row r="133" spans="2:8" x14ac:dyDescent="0.2">
      <c r="B133" s="45" t="s">
        <v>113</v>
      </c>
      <c r="C133" s="39" t="s">
        <v>146</v>
      </c>
      <c r="D133" s="41" t="s">
        <v>104</v>
      </c>
      <c r="E133" s="132"/>
      <c r="F133" s="45" t="s">
        <v>113</v>
      </c>
      <c r="G133" s="39" t="s">
        <v>175</v>
      </c>
      <c r="H133" s="41" t="s">
        <v>104</v>
      </c>
    </row>
    <row r="134" spans="2:8" x14ac:dyDescent="0.2">
      <c r="B134" s="45" t="s">
        <v>113</v>
      </c>
      <c r="C134" s="39" t="s">
        <v>147</v>
      </c>
      <c r="D134" s="41" t="s">
        <v>104</v>
      </c>
      <c r="E134" s="132"/>
      <c r="F134" s="45" t="s">
        <v>113</v>
      </c>
      <c r="G134" s="39" t="s">
        <v>692</v>
      </c>
      <c r="H134" s="41" t="s">
        <v>104</v>
      </c>
    </row>
    <row r="135" spans="2:8" x14ac:dyDescent="0.2">
      <c r="B135" s="45" t="s">
        <v>113</v>
      </c>
      <c r="C135" s="39" t="s">
        <v>151</v>
      </c>
      <c r="D135" s="41" t="s">
        <v>104</v>
      </c>
      <c r="E135" s="132"/>
      <c r="F135" s="45" t="s">
        <v>113</v>
      </c>
      <c r="G135" s="39" t="s">
        <v>720</v>
      </c>
      <c r="H135" s="41" t="s">
        <v>104</v>
      </c>
    </row>
    <row r="136" spans="2:8" x14ac:dyDescent="0.2">
      <c r="B136" s="45" t="s">
        <v>113</v>
      </c>
      <c r="C136" s="39" t="s">
        <v>152</v>
      </c>
      <c r="D136" s="41" t="s">
        <v>104</v>
      </c>
      <c r="E136" s="132"/>
      <c r="F136" s="114" t="s">
        <v>113</v>
      </c>
      <c r="G136" s="39" t="s">
        <v>445</v>
      </c>
      <c r="H136" s="41" t="s">
        <v>104</v>
      </c>
    </row>
    <row r="137" spans="2:8" x14ac:dyDescent="0.2">
      <c r="B137" s="45" t="s">
        <v>113</v>
      </c>
      <c r="C137" s="39" t="s">
        <v>153</v>
      </c>
      <c r="D137" s="41" t="s">
        <v>104</v>
      </c>
      <c r="E137" s="132"/>
      <c r="F137" s="45" t="s">
        <v>113</v>
      </c>
      <c r="G137" s="39" t="s">
        <v>817</v>
      </c>
      <c r="H137" s="41" t="s">
        <v>104</v>
      </c>
    </row>
    <row r="138" spans="2:8" x14ac:dyDescent="0.2">
      <c r="B138" s="45" t="s">
        <v>113</v>
      </c>
      <c r="C138" s="39" t="s">
        <v>154</v>
      </c>
      <c r="D138" s="41" t="s">
        <v>104</v>
      </c>
      <c r="E138" s="132"/>
      <c r="F138" s="45" t="s">
        <v>113</v>
      </c>
      <c r="G138" s="39" t="s">
        <v>695</v>
      </c>
      <c r="H138" s="41" t="s">
        <v>104</v>
      </c>
    </row>
    <row r="139" spans="2:8" x14ac:dyDescent="0.2">
      <c r="B139" s="45" t="s">
        <v>113</v>
      </c>
      <c r="C139" s="39" t="s">
        <v>156</v>
      </c>
      <c r="D139" s="41" t="s">
        <v>104</v>
      </c>
      <c r="E139" s="132"/>
      <c r="F139" s="45" t="s">
        <v>113</v>
      </c>
      <c r="G139" s="39" t="s">
        <v>205</v>
      </c>
      <c r="H139" s="41" t="s">
        <v>104</v>
      </c>
    </row>
    <row r="140" spans="2:8" x14ac:dyDescent="0.2">
      <c r="B140" s="45" t="s">
        <v>113</v>
      </c>
      <c r="C140" s="39" t="s">
        <v>163</v>
      </c>
      <c r="D140" s="41" t="s">
        <v>104</v>
      </c>
      <c r="E140" s="132"/>
      <c r="F140" s="45" t="s">
        <v>113</v>
      </c>
      <c r="G140" s="39" t="s">
        <v>457</v>
      </c>
      <c r="H140" s="41" t="s">
        <v>104</v>
      </c>
    </row>
    <row r="141" spans="2:8" x14ac:dyDescent="0.2">
      <c r="B141" s="45" t="s">
        <v>113</v>
      </c>
      <c r="C141" s="39" t="s">
        <v>172</v>
      </c>
      <c r="D141" s="41" t="s">
        <v>104</v>
      </c>
      <c r="E141" s="132"/>
      <c r="F141" s="45" t="s">
        <v>113</v>
      </c>
      <c r="G141" s="39" t="s">
        <v>458</v>
      </c>
      <c r="H141" s="41" t="s">
        <v>104</v>
      </c>
    </row>
    <row r="142" spans="2:8" x14ac:dyDescent="0.2">
      <c r="B142" s="45" t="s">
        <v>113</v>
      </c>
      <c r="C142" s="39" t="s">
        <v>178</v>
      </c>
      <c r="D142" s="41" t="s">
        <v>104</v>
      </c>
      <c r="E142" s="132"/>
      <c r="F142" s="45" t="s">
        <v>113</v>
      </c>
      <c r="G142" s="39" t="s">
        <v>463</v>
      </c>
      <c r="H142" s="41" t="s">
        <v>104</v>
      </c>
    </row>
    <row r="143" spans="2:8" x14ac:dyDescent="0.2">
      <c r="B143" s="45" t="s">
        <v>113</v>
      </c>
      <c r="C143" s="39" t="s">
        <v>193</v>
      </c>
      <c r="D143" s="41" t="s">
        <v>104</v>
      </c>
      <c r="E143" s="132"/>
      <c r="F143" s="45" t="s">
        <v>113</v>
      </c>
      <c r="G143" s="39" t="s">
        <v>721</v>
      </c>
      <c r="H143" s="41" t="s">
        <v>104</v>
      </c>
    </row>
    <row r="144" spans="2:8" x14ac:dyDescent="0.2">
      <c r="B144" s="45" t="s">
        <v>113</v>
      </c>
      <c r="C144" s="39" t="s">
        <v>199</v>
      </c>
      <c r="D144" s="41" t="s">
        <v>104</v>
      </c>
      <c r="E144" s="132"/>
      <c r="F144" s="45" t="s">
        <v>113</v>
      </c>
      <c r="G144" s="39" t="s">
        <v>210</v>
      </c>
      <c r="H144" s="41" t="s">
        <v>104</v>
      </c>
    </row>
    <row r="145" spans="2:8" x14ac:dyDescent="0.2">
      <c r="B145" s="45" t="s">
        <v>113</v>
      </c>
      <c r="C145" s="39" t="s">
        <v>207</v>
      </c>
      <c r="D145" s="41" t="s">
        <v>104</v>
      </c>
      <c r="E145" s="132"/>
      <c r="F145" s="45" t="s">
        <v>113</v>
      </c>
      <c r="G145" s="39" t="s">
        <v>211</v>
      </c>
      <c r="H145" s="41" t="s">
        <v>104</v>
      </c>
    </row>
    <row r="146" spans="2:8" x14ac:dyDescent="0.2">
      <c r="B146" s="45" t="s">
        <v>113</v>
      </c>
      <c r="C146" s="39" t="s">
        <v>209</v>
      </c>
      <c r="D146" s="41" t="s">
        <v>104</v>
      </c>
      <c r="E146" s="132"/>
      <c r="F146" s="45" t="s">
        <v>113</v>
      </c>
      <c r="G146" s="39" t="s">
        <v>204</v>
      </c>
      <c r="H146" s="41" t="s">
        <v>104</v>
      </c>
    </row>
    <row r="147" spans="2:8" x14ac:dyDescent="0.2">
      <c r="B147" s="45" t="s">
        <v>113</v>
      </c>
      <c r="C147" s="39" t="s">
        <v>221</v>
      </c>
      <c r="D147" s="41" t="s">
        <v>104</v>
      </c>
      <c r="E147" s="132"/>
      <c r="F147" s="45" t="s">
        <v>113</v>
      </c>
      <c r="G147" s="39" t="s">
        <v>212</v>
      </c>
      <c r="H147" s="41" t="s">
        <v>104</v>
      </c>
    </row>
    <row r="148" spans="2:8" x14ac:dyDescent="0.2">
      <c r="B148" s="45" t="s">
        <v>222</v>
      </c>
      <c r="C148" s="39" t="s">
        <v>459</v>
      </c>
      <c r="D148" s="41" t="s">
        <v>104</v>
      </c>
      <c r="E148" s="132"/>
      <c r="F148" s="45" t="s">
        <v>113</v>
      </c>
      <c r="G148" s="39" t="s">
        <v>696</v>
      </c>
      <c r="H148" s="41" t="s">
        <v>104</v>
      </c>
    </row>
    <row r="149" spans="2:8" x14ac:dyDescent="0.2">
      <c r="B149" s="45" t="s">
        <v>222</v>
      </c>
      <c r="C149" s="39" t="s">
        <v>460</v>
      </c>
      <c r="D149" s="41" t="s">
        <v>104</v>
      </c>
      <c r="E149" s="132"/>
      <c r="F149" s="45" t="s">
        <v>113</v>
      </c>
      <c r="G149" s="39" t="s">
        <v>697</v>
      </c>
      <c r="H149" s="41" t="s">
        <v>104</v>
      </c>
    </row>
    <row r="150" spans="2:8" x14ac:dyDescent="0.2">
      <c r="B150" s="45" t="s">
        <v>222</v>
      </c>
      <c r="C150" s="39" t="s">
        <v>464</v>
      </c>
      <c r="D150" s="41" t="s">
        <v>104</v>
      </c>
      <c r="E150" s="132"/>
      <c r="F150" s="45" t="s">
        <v>113</v>
      </c>
      <c r="G150" s="39" t="s">
        <v>219</v>
      </c>
      <c r="H150" s="41" t="s">
        <v>104</v>
      </c>
    </row>
    <row r="151" spans="2:8" x14ac:dyDescent="0.2">
      <c r="B151" s="45" t="s">
        <v>223</v>
      </c>
      <c r="C151" s="39" t="s">
        <v>230</v>
      </c>
      <c r="D151" s="41" t="s">
        <v>104</v>
      </c>
      <c r="E151" s="132"/>
      <c r="F151" s="45" t="s">
        <v>113</v>
      </c>
      <c r="G151" s="39" t="s">
        <v>698</v>
      </c>
      <c r="H151" s="41" t="s">
        <v>104</v>
      </c>
    </row>
    <row r="152" spans="2:8" x14ac:dyDescent="0.2">
      <c r="B152" s="45" t="s">
        <v>223</v>
      </c>
      <c r="C152" s="39" t="s">
        <v>228</v>
      </c>
      <c r="D152" s="41" t="s">
        <v>104</v>
      </c>
      <c r="E152" s="132"/>
      <c r="F152" s="45" t="s">
        <v>113</v>
      </c>
      <c r="G152" s="39" t="s">
        <v>722</v>
      </c>
      <c r="H152" s="41" t="s">
        <v>104</v>
      </c>
    </row>
    <row r="153" spans="2:8" x14ac:dyDescent="0.2">
      <c r="B153" s="45" t="s">
        <v>223</v>
      </c>
      <c r="C153" s="39" t="s">
        <v>226</v>
      </c>
      <c r="D153" s="41" t="s">
        <v>104</v>
      </c>
      <c r="E153" s="132"/>
      <c r="F153" s="45" t="s">
        <v>113</v>
      </c>
      <c r="G153" s="39" t="s">
        <v>218</v>
      </c>
      <c r="H153" s="41" t="s">
        <v>104</v>
      </c>
    </row>
    <row r="154" spans="2:8" x14ac:dyDescent="0.2">
      <c r="B154" s="45" t="s">
        <v>223</v>
      </c>
      <c r="C154" s="39" t="s">
        <v>224</v>
      </c>
      <c r="D154" s="41" t="s">
        <v>104</v>
      </c>
      <c r="E154" s="132"/>
      <c r="F154" s="45" t="s">
        <v>113</v>
      </c>
      <c r="G154" s="39" t="s">
        <v>214</v>
      </c>
      <c r="H154" s="41" t="s">
        <v>104</v>
      </c>
    </row>
    <row r="155" spans="2:8" x14ac:dyDescent="0.2">
      <c r="B155" s="45" t="s">
        <v>223</v>
      </c>
      <c r="C155" s="39" t="s">
        <v>225</v>
      </c>
      <c r="D155" s="41" t="s">
        <v>104</v>
      </c>
      <c r="E155" s="132"/>
      <c r="F155" s="45" t="s">
        <v>222</v>
      </c>
      <c r="G155" s="39" t="s">
        <v>459</v>
      </c>
      <c r="H155" s="41" t="s">
        <v>104</v>
      </c>
    </row>
    <row r="156" spans="2:8" x14ac:dyDescent="0.2">
      <c r="B156" s="45" t="s">
        <v>223</v>
      </c>
      <c r="C156" s="39" t="s">
        <v>227</v>
      </c>
      <c r="D156" s="41" t="s">
        <v>104</v>
      </c>
      <c r="E156" s="132"/>
      <c r="F156" s="45" t="s">
        <v>222</v>
      </c>
      <c r="G156" s="39" t="s">
        <v>460</v>
      </c>
      <c r="H156" s="41" t="s">
        <v>104</v>
      </c>
    </row>
    <row r="157" spans="2:8" x14ac:dyDescent="0.2">
      <c r="B157" s="45" t="s">
        <v>223</v>
      </c>
      <c r="C157" s="39" t="s">
        <v>229</v>
      </c>
      <c r="D157" s="41" t="s">
        <v>104</v>
      </c>
      <c r="E157" s="132"/>
      <c r="F157" s="45" t="s">
        <v>222</v>
      </c>
      <c r="G157" s="39" t="s">
        <v>464</v>
      </c>
      <c r="H157" s="41" t="s">
        <v>104</v>
      </c>
    </row>
    <row r="158" spans="2:8" x14ac:dyDescent="0.2">
      <c r="B158" s="45" t="s">
        <v>223</v>
      </c>
      <c r="C158" s="39" t="s">
        <v>231</v>
      </c>
      <c r="D158" s="41" t="s">
        <v>104</v>
      </c>
      <c r="E158" s="132"/>
      <c r="F158" s="45" t="s">
        <v>223</v>
      </c>
      <c r="G158" s="39" t="s">
        <v>230</v>
      </c>
      <c r="H158" s="41" t="s">
        <v>104</v>
      </c>
    </row>
    <row r="159" spans="2:8" x14ac:dyDescent="0.2">
      <c r="B159" s="45" t="s">
        <v>223</v>
      </c>
      <c r="C159" s="39" t="s">
        <v>232</v>
      </c>
      <c r="D159" s="41" t="s">
        <v>104</v>
      </c>
      <c r="E159" s="132"/>
      <c r="F159" s="45" t="s">
        <v>223</v>
      </c>
      <c r="G159" s="39" t="s">
        <v>228</v>
      </c>
      <c r="H159" s="41" t="s">
        <v>104</v>
      </c>
    </row>
    <row r="160" spans="2:8" x14ac:dyDescent="0.2">
      <c r="B160" s="45" t="s">
        <v>233</v>
      </c>
      <c r="C160" s="39" t="s">
        <v>245</v>
      </c>
      <c r="D160" s="41" t="s">
        <v>104</v>
      </c>
      <c r="E160" s="132"/>
      <c r="F160" s="45" t="s">
        <v>223</v>
      </c>
      <c r="G160" s="39" t="s">
        <v>226</v>
      </c>
      <c r="H160" s="41" t="s">
        <v>104</v>
      </c>
    </row>
    <row r="161" spans="2:8" x14ac:dyDescent="0.2">
      <c r="B161" s="45" t="s">
        <v>233</v>
      </c>
      <c r="C161" s="39" t="s">
        <v>246</v>
      </c>
      <c r="D161" s="41" t="s">
        <v>104</v>
      </c>
      <c r="E161" s="132"/>
      <c r="F161" s="45" t="s">
        <v>223</v>
      </c>
      <c r="G161" s="39" t="s">
        <v>224</v>
      </c>
      <c r="H161" s="41" t="s">
        <v>104</v>
      </c>
    </row>
    <row r="162" spans="2:8" x14ac:dyDescent="0.2">
      <c r="B162" s="45" t="s">
        <v>233</v>
      </c>
      <c r="C162" s="39" t="s">
        <v>243</v>
      </c>
      <c r="D162" s="41" t="s">
        <v>104</v>
      </c>
      <c r="E162" s="132"/>
      <c r="F162" s="45" t="s">
        <v>223</v>
      </c>
      <c r="G162" s="39" t="s">
        <v>225</v>
      </c>
      <c r="H162" s="41" t="s">
        <v>104</v>
      </c>
    </row>
    <row r="163" spans="2:8" x14ac:dyDescent="0.2">
      <c r="B163" s="45" t="s">
        <v>233</v>
      </c>
      <c r="C163" s="39" t="s">
        <v>242</v>
      </c>
      <c r="D163" s="41" t="s">
        <v>104</v>
      </c>
      <c r="E163" s="132"/>
      <c r="F163" s="45" t="s">
        <v>223</v>
      </c>
      <c r="G163" s="39" t="s">
        <v>227</v>
      </c>
      <c r="H163" s="41" t="s">
        <v>104</v>
      </c>
    </row>
    <row r="164" spans="2:8" x14ac:dyDescent="0.2">
      <c r="B164" s="45" t="s">
        <v>233</v>
      </c>
      <c r="C164" s="39" t="s">
        <v>241</v>
      </c>
      <c r="D164" s="41" t="s">
        <v>104</v>
      </c>
      <c r="E164" s="132"/>
      <c r="F164" s="45" t="s">
        <v>223</v>
      </c>
      <c r="G164" s="39" t="s">
        <v>229</v>
      </c>
      <c r="H164" s="41" t="s">
        <v>104</v>
      </c>
    </row>
    <row r="165" spans="2:8" x14ac:dyDescent="0.2">
      <c r="B165" s="45" t="s">
        <v>233</v>
      </c>
      <c r="C165" s="39" t="s">
        <v>240</v>
      </c>
      <c r="D165" s="41" t="s">
        <v>104</v>
      </c>
      <c r="E165" s="132"/>
      <c r="F165" s="45" t="s">
        <v>223</v>
      </c>
      <c r="G165" s="39" t="s">
        <v>231</v>
      </c>
      <c r="H165" s="41" t="s">
        <v>104</v>
      </c>
    </row>
    <row r="166" spans="2:8" x14ac:dyDescent="0.2">
      <c r="B166" s="45" t="s">
        <v>233</v>
      </c>
      <c r="C166" s="39" t="s">
        <v>239</v>
      </c>
      <c r="D166" s="41" t="s">
        <v>104</v>
      </c>
      <c r="E166" s="132"/>
      <c r="F166" s="45" t="s">
        <v>223</v>
      </c>
      <c r="G166" s="39" t="s">
        <v>232</v>
      </c>
      <c r="H166" s="41" t="s">
        <v>104</v>
      </c>
    </row>
    <row r="167" spans="2:8" x14ac:dyDescent="0.2">
      <c r="B167" s="45" t="s">
        <v>233</v>
      </c>
      <c r="C167" s="39" t="s">
        <v>238</v>
      </c>
      <c r="D167" s="41" t="s">
        <v>104</v>
      </c>
      <c r="E167" s="132"/>
      <c r="F167" s="45" t="s">
        <v>233</v>
      </c>
      <c r="G167" s="39" t="s">
        <v>245</v>
      </c>
      <c r="H167" s="41" t="s">
        <v>104</v>
      </c>
    </row>
    <row r="168" spans="2:8" x14ac:dyDescent="0.2">
      <c r="B168" s="45" t="s">
        <v>233</v>
      </c>
      <c r="C168" s="39" t="s">
        <v>237</v>
      </c>
      <c r="D168" s="41" t="s">
        <v>104</v>
      </c>
      <c r="E168" s="132"/>
      <c r="F168" s="45" t="s">
        <v>233</v>
      </c>
      <c r="G168" s="39" t="s">
        <v>246</v>
      </c>
      <c r="H168" s="41" t="s">
        <v>104</v>
      </c>
    </row>
    <row r="169" spans="2:8" x14ac:dyDescent="0.2">
      <c r="B169" s="45" t="s">
        <v>233</v>
      </c>
      <c r="C169" s="39" t="s">
        <v>234</v>
      </c>
      <c r="D169" s="41" t="s">
        <v>104</v>
      </c>
      <c r="E169" s="132"/>
      <c r="F169" s="45" t="s">
        <v>233</v>
      </c>
      <c r="G169" s="39" t="s">
        <v>243</v>
      </c>
      <c r="H169" s="41" t="s">
        <v>104</v>
      </c>
    </row>
    <row r="170" spans="2:8" x14ac:dyDescent="0.2">
      <c r="B170" s="45" t="s">
        <v>233</v>
      </c>
      <c r="C170" s="39" t="s">
        <v>235</v>
      </c>
      <c r="D170" s="41" t="s">
        <v>104</v>
      </c>
      <c r="E170" s="132"/>
      <c r="F170" s="45" t="s">
        <v>233</v>
      </c>
      <c r="G170" s="39" t="s">
        <v>242</v>
      </c>
      <c r="H170" s="41" t="s">
        <v>104</v>
      </c>
    </row>
    <row r="171" spans="2:8" x14ac:dyDescent="0.2">
      <c r="B171" s="45" t="s">
        <v>233</v>
      </c>
      <c r="C171" s="39" t="s">
        <v>236</v>
      </c>
      <c r="D171" s="41" t="s">
        <v>104</v>
      </c>
      <c r="E171" s="132"/>
      <c r="F171" s="45" t="s">
        <v>233</v>
      </c>
      <c r="G171" s="39" t="s">
        <v>241</v>
      </c>
      <c r="H171" s="41" t="s">
        <v>104</v>
      </c>
    </row>
    <row r="172" spans="2:8" x14ac:dyDescent="0.2">
      <c r="B172" s="45" t="s">
        <v>233</v>
      </c>
      <c r="C172" s="39" t="s">
        <v>244</v>
      </c>
      <c r="D172" s="41" t="s">
        <v>104</v>
      </c>
      <c r="E172" s="132"/>
      <c r="F172" s="45" t="s">
        <v>233</v>
      </c>
      <c r="G172" s="39" t="s">
        <v>240</v>
      </c>
      <c r="H172" s="41" t="s">
        <v>104</v>
      </c>
    </row>
    <row r="173" spans="2:8" x14ac:dyDescent="0.2">
      <c r="B173" s="45" t="s">
        <v>247</v>
      </c>
      <c r="C173" s="39" t="s">
        <v>303</v>
      </c>
      <c r="D173" s="41" t="s">
        <v>104</v>
      </c>
      <c r="E173" s="132"/>
      <c r="F173" s="45" t="s">
        <v>233</v>
      </c>
      <c r="G173" s="39" t="s">
        <v>239</v>
      </c>
      <c r="H173" s="41" t="s">
        <v>104</v>
      </c>
    </row>
    <row r="174" spans="2:8" x14ac:dyDescent="0.2">
      <c r="B174" s="45" t="s">
        <v>247</v>
      </c>
      <c r="C174" s="39" t="s">
        <v>304</v>
      </c>
      <c r="D174" s="41" t="s">
        <v>104</v>
      </c>
      <c r="E174" s="132"/>
      <c r="F174" s="45" t="s">
        <v>233</v>
      </c>
      <c r="G174" s="39" t="s">
        <v>238</v>
      </c>
      <c r="H174" s="41" t="s">
        <v>104</v>
      </c>
    </row>
    <row r="175" spans="2:8" x14ac:dyDescent="0.2">
      <c r="B175" s="45" t="s">
        <v>247</v>
      </c>
      <c r="C175" s="39" t="s">
        <v>305</v>
      </c>
      <c r="D175" s="41" t="s">
        <v>104</v>
      </c>
      <c r="E175" s="132"/>
      <c r="F175" s="45" t="s">
        <v>233</v>
      </c>
      <c r="G175" s="39" t="s">
        <v>237</v>
      </c>
      <c r="H175" s="41" t="s">
        <v>104</v>
      </c>
    </row>
    <row r="176" spans="2:8" x14ac:dyDescent="0.2">
      <c r="B176" s="45" t="s">
        <v>247</v>
      </c>
      <c r="C176" s="39" t="s">
        <v>461</v>
      </c>
      <c r="D176" s="41" t="s">
        <v>104</v>
      </c>
      <c r="E176" s="132"/>
      <c r="F176" s="45" t="s">
        <v>233</v>
      </c>
      <c r="G176" s="39" t="s">
        <v>234</v>
      </c>
      <c r="H176" s="41" t="s">
        <v>104</v>
      </c>
    </row>
    <row r="177" spans="2:8" x14ac:dyDescent="0.2">
      <c r="B177" s="45" t="s">
        <v>247</v>
      </c>
      <c r="C177" s="39" t="s">
        <v>306</v>
      </c>
      <c r="D177" s="41" t="s">
        <v>104</v>
      </c>
      <c r="E177" s="132"/>
      <c r="F177" s="45" t="s">
        <v>233</v>
      </c>
      <c r="G177" s="39" t="s">
        <v>235</v>
      </c>
      <c r="H177" s="41" t="s">
        <v>104</v>
      </c>
    </row>
    <row r="178" spans="2:8" x14ac:dyDescent="0.2">
      <c r="B178" s="45" t="s">
        <v>247</v>
      </c>
      <c r="C178" s="39" t="s">
        <v>307</v>
      </c>
      <c r="D178" s="41" t="s">
        <v>104</v>
      </c>
      <c r="E178" s="132"/>
      <c r="F178" s="45" t="s">
        <v>233</v>
      </c>
      <c r="G178" s="39" t="s">
        <v>236</v>
      </c>
      <c r="H178" s="41" t="s">
        <v>104</v>
      </c>
    </row>
    <row r="179" spans="2:8" x14ac:dyDescent="0.2">
      <c r="B179" s="45" t="s">
        <v>247</v>
      </c>
      <c r="C179" s="39" t="s">
        <v>308</v>
      </c>
      <c r="D179" s="41" t="s">
        <v>104</v>
      </c>
      <c r="E179" s="132"/>
      <c r="F179" s="45" t="s">
        <v>233</v>
      </c>
      <c r="G179" s="39" t="s">
        <v>244</v>
      </c>
      <c r="H179" s="41" t="s">
        <v>104</v>
      </c>
    </row>
    <row r="180" spans="2:8" x14ac:dyDescent="0.2">
      <c r="B180" s="45" t="s">
        <v>247</v>
      </c>
      <c r="C180" s="39" t="s">
        <v>309</v>
      </c>
      <c r="D180" s="41" t="s">
        <v>104</v>
      </c>
      <c r="E180" s="132"/>
      <c r="F180" s="45" t="s">
        <v>247</v>
      </c>
      <c r="G180" s="39" t="s">
        <v>303</v>
      </c>
      <c r="H180" s="41" t="s">
        <v>104</v>
      </c>
    </row>
    <row r="181" spans="2:8" x14ac:dyDescent="0.2">
      <c r="B181" s="45" t="s">
        <v>247</v>
      </c>
      <c r="C181" s="39" t="s">
        <v>310</v>
      </c>
      <c r="D181" s="41" t="s">
        <v>104</v>
      </c>
      <c r="E181" s="132"/>
      <c r="F181" s="114" t="s">
        <v>247</v>
      </c>
      <c r="G181" s="39" t="s">
        <v>304</v>
      </c>
      <c r="H181" s="41" t="s">
        <v>104</v>
      </c>
    </row>
    <row r="182" spans="2:8" x14ac:dyDescent="0.2">
      <c r="B182" s="45" t="s">
        <v>247</v>
      </c>
      <c r="C182" s="39" t="s">
        <v>311</v>
      </c>
      <c r="D182" s="41" t="s">
        <v>104</v>
      </c>
      <c r="E182" s="132"/>
      <c r="F182" s="45" t="s">
        <v>247</v>
      </c>
      <c r="G182" s="39" t="s">
        <v>823</v>
      </c>
      <c r="H182" s="41" t="s">
        <v>104</v>
      </c>
    </row>
    <row r="183" spans="2:8" x14ac:dyDescent="0.2">
      <c r="B183" s="45" t="s">
        <v>247</v>
      </c>
      <c r="C183" s="39" t="s">
        <v>312</v>
      </c>
      <c r="D183" s="41" t="s">
        <v>104</v>
      </c>
      <c r="E183" s="132"/>
      <c r="F183" s="45" t="s">
        <v>247</v>
      </c>
      <c r="G183" s="39" t="s">
        <v>305</v>
      </c>
      <c r="H183" s="41" t="s">
        <v>104</v>
      </c>
    </row>
    <row r="184" spans="2:8" x14ac:dyDescent="0.2">
      <c r="B184" s="45" t="s">
        <v>247</v>
      </c>
      <c r="C184" s="39" t="s">
        <v>313</v>
      </c>
      <c r="D184" s="41" t="s">
        <v>104</v>
      </c>
      <c r="E184" s="132"/>
      <c r="F184" s="45" t="s">
        <v>247</v>
      </c>
      <c r="G184" s="39" t="s">
        <v>461</v>
      </c>
      <c r="H184" s="41" t="s">
        <v>104</v>
      </c>
    </row>
    <row r="185" spans="2:8" x14ac:dyDescent="0.2">
      <c r="B185" s="45" t="s">
        <v>247</v>
      </c>
      <c r="C185" s="39" t="s">
        <v>314</v>
      </c>
      <c r="D185" s="41" t="s">
        <v>104</v>
      </c>
      <c r="E185" s="132"/>
      <c r="F185" s="45" t="s">
        <v>247</v>
      </c>
      <c r="G185" s="39" t="s">
        <v>306</v>
      </c>
      <c r="H185" s="41" t="s">
        <v>104</v>
      </c>
    </row>
    <row r="186" spans="2:8" x14ac:dyDescent="0.2">
      <c r="B186" s="45" t="s">
        <v>247</v>
      </c>
      <c r="C186" s="39" t="s">
        <v>315</v>
      </c>
      <c r="D186" s="41" t="s">
        <v>104</v>
      </c>
      <c r="E186" s="132"/>
      <c r="F186" s="45" t="s">
        <v>247</v>
      </c>
      <c r="G186" s="39" t="s">
        <v>307</v>
      </c>
      <c r="H186" s="41" t="s">
        <v>104</v>
      </c>
    </row>
    <row r="187" spans="2:8" x14ac:dyDescent="0.2">
      <c r="B187" s="45" t="s">
        <v>247</v>
      </c>
      <c r="C187" s="39" t="s">
        <v>316</v>
      </c>
      <c r="D187" s="41" t="s">
        <v>104</v>
      </c>
      <c r="E187" s="132"/>
      <c r="F187" s="45" t="s">
        <v>247</v>
      </c>
      <c r="G187" s="39" t="s">
        <v>308</v>
      </c>
      <c r="H187" s="41" t="s">
        <v>104</v>
      </c>
    </row>
    <row r="188" spans="2:8" x14ac:dyDescent="0.2">
      <c r="B188" s="45" t="s">
        <v>247</v>
      </c>
      <c r="C188" s="39" t="s">
        <v>317</v>
      </c>
      <c r="D188" s="41" t="s">
        <v>104</v>
      </c>
      <c r="E188" s="132"/>
      <c r="F188" s="45" t="s">
        <v>247</v>
      </c>
      <c r="G188" s="39" t="s">
        <v>309</v>
      </c>
      <c r="H188" s="41" t="s">
        <v>104</v>
      </c>
    </row>
    <row r="189" spans="2:8" x14ac:dyDescent="0.2">
      <c r="B189" s="45" t="s">
        <v>247</v>
      </c>
      <c r="C189" s="39" t="s">
        <v>318</v>
      </c>
      <c r="D189" s="41" t="s">
        <v>104</v>
      </c>
      <c r="E189" s="132"/>
      <c r="F189" s="45" t="s">
        <v>247</v>
      </c>
      <c r="G189" s="39" t="s">
        <v>310</v>
      </c>
      <c r="H189" s="41" t="s">
        <v>104</v>
      </c>
    </row>
    <row r="190" spans="2:8" x14ac:dyDescent="0.2">
      <c r="B190" s="45" t="s">
        <v>247</v>
      </c>
      <c r="C190" s="39" t="s">
        <v>320</v>
      </c>
      <c r="D190" s="41" t="s">
        <v>104</v>
      </c>
      <c r="E190" s="132"/>
      <c r="F190" s="45" t="s">
        <v>247</v>
      </c>
      <c r="G190" s="39" t="s">
        <v>311</v>
      </c>
      <c r="H190" s="41" t="s">
        <v>104</v>
      </c>
    </row>
    <row r="191" spans="2:8" x14ac:dyDescent="0.2">
      <c r="B191" s="45" t="s">
        <v>247</v>
      </c>
      <c r="C191" s="39" t="s">
        <v>322</v>
      </c>
      <c r="D191" s="41" t="s">
        <v>104</v>
      </c>
      <c r="E191" s="132"/>
      <c r="F191" s="45" t="s">
        <v>247</v>
      </c>
      <c r="G191" s="39" t="s">
        <v>312</v>
      </c>
      <c r="H191" s="41" t="s">
        <v>104</v>
      </c>
    </row>
    <row r="192" spans="2:8" x14ac:dyDescent="0.2">
      <c r="B192" s="45" t="s">
        <v>247</v>
      </c>
      <c r="C192" s="39" t="s">
        <v>323</v>
      </c>
      <c r="D192" s="41" t="s">
        <v>104</v>
      </c>
      <c r="E192" s="132"/>
      <c r="F192" s="45" t="s">
        <v>247</v>
      </c>
      <c r="G192" s="39" t="s">
        <v>313</v>
      </c>
      <c r="H192" s="41" t="s">
        <v>104</v>
      </c>
    </row>
    <row r="193" spans="2:8" x14ac:dyDescent="0.2">
      <c r="B193" s="45" t="s">
        <v>247</v>
      </c>
      <c r="C193" s="39" t="s">
        <v>321</v>
      </c>
      <c r="D193" s="41" t="s">
        <v>104</v>
      </c>
      <c r="E193" s="132"/>
      <c r="F193" s="45" t="s">
        <v>247</v>
      </c>
      <c r="G193" s="39" t="s">
        <v>314</v>
      </c>
      <c r="H193" s="41" t="s">
        <v>104</v>
      </c>
    </row>
    <row r="194" spans="2:8" x14ac:dyDescent="0.2">
      <c r="B194" s="45" t="s">
        <v>247</v>
      </c>
      <c r="C194" s="39" t="s">
        <v>319</v>
      </c>
      <c r="D194" s="41" t="s">
        <v>104</v>
      </c>
      <c r="E194" s="132"/>
      <c r="F194" s="45" t="s">
        <v>247</v>
      </c>
      <c r="G194" s="39" t="s">
        <v>315</v>
      </c>
      <c r="H194" s="41" t="s">
        <v>104</v>
      </c>
    </row>
    <row r="195" spans="2:8" x14ac:dyDescent="0.2">
      <c r="B195" s="45" t="s">
        <v>247</v>
      </c>
      <c r="C195" s="39" t="s">
        <v>324</v>
      </c>
      <c r="D195" s="41" t="s">
        <v>104</v>
      </c>
      <c r="E195" s="132"/>
      <c r="F195" s="45" t="s">
        <v>247</v>
      </c>
      <c r="G195" s="39" t="s">
        <v>316</v>
      </c>
      <c r="H195" s="41" t="s">
        <v>104</v>
      </c>
    </row>
    <row r="196" spans="2:8" x14ac:dyDescent="0.2">
      <c r="B196" s="45" t="s">
        <v>247</v>
      </c>
      <c r="C196" s="39" t="s">
        <v>325</v>
      </c>
      <c r="D196" s="41" t="s">
        <v>104</v>
      </c>
      <c r="E196" s="132"/>
      <c r="F196" s="45" t="s">
        <v>247</v>
      </c>
      <c r="G196" s="39" t="s">
        <v>317</v>
      </c>
      <c r="H196" s="41" t="s">
        <v>104</v>
      </c>
    </row>
    <row r="197" spans="2:8" x14ac:dyDescent="0.2">
      <c r="B197" s="45" t="s">
        <v>247</v>
      </c>
      <c r="C197" s="39" t="s">
        <v>326</v>
      </c>
      <c r="D197" s="41" t="s">
        <v>104</v>
      </c>
      <c r="E197" s="132"/>
      <c r="F197" s="45" t="s">
        <v>247</v>
      </c>
      <c r="G197" s="39" t="s">
        <v>318</v>
      </c>
      <c r="H197" s="41" t="s">
        <v>104</v>
      </c>
    </row>
    <row r="198" spans="2:8" x14ac:dyDescent="0.2">
      <c r="B198" s="45" t="s">
        <v>247</v>
      </c>
      <c r="C198" s="39" t="s">
        <v>327</v>
      </c>
      <c r="D198" s="41" t="s">
        <v>104</v>
      </c>
      <c r="E198" s="132"/>
      <c r="F198" s="45" t="s">
        <v>247</v>
      </c>
      <c r="G198" s="39" t="s">
        <v>320</v>
      </c>
      <c r="H198" s="41" t="s">
        <v>104</v>
      </c>
    </row>
    <row r="199" spans="2:8" x14ac:dyDescent="0.2">
      <c r="B199" s="45" t="s">
        <v>247</v>
      </c>
      <c r="C199" s="39" t="s">
        <v>328</v>
      </c>
      <c r="D199" s="41" t="s">
        <v>104</v>
      </c>
      <c r="E199" s="132"/>
      <c r="F199" s="45" t="s">
        <v>247</v>
      </c>
      <c r="G199" s="39" t="s">
        <v>322</v>
      </c>
      <c r="H199" s="41" t="s">
        <v>104</v>
      </c>
    </row>
    <row r="200" spans="2:8" x14ac:dyDescent="0.2">
      <c r="B200" s="45" t="s">
        <v>247</v>
      </c>
      <c r="C200" s="39" t="s">
        <v>329</v>
      </c>
      <c r="D200" s="41" t="s">
        <v>104</v>
      </c>
      <c r="E200" s="132"/>
      <c r="F200" s="45" t="s">
        <v>247</v>
      </c>
      <c r="G200" s="39" t="s">
        <v>323</v>
      </c>
      <c r="H200" s="41" t="s">
        <v>104</v>
      </c>
    </row>
    <row r="201" spans="2:8" x14ac:dyDescent="0.2">
      <c r="B201" s="45" t="s">
        <v>247</v>
      </c>
      <c r="C201" s="39" t="s">
        <v>330</v>
      </c>
      <c r="D201" s="41" t="s">
        <v>104</v>
      </c>
      <c r="E201" s="132"/>
      <c r="F201" s="45" t="s">
        <v>247</v>
      </c>
      <c r="G201" s="39" t="s">
        <v>321</v>
      </c>
      <c r="H201" s="41" t="s">
        <v>104</v>
      </c>
    </row>
    <row r="202" spans="2:8" x14ac:dyDescent="0.2">
      <c r="B202" s="45" t="s">
        <v>247</v>
      </c>
      <c r="C202" s="39" t="s">
        <v>331</v>
      </c>
      <c r="D202" s="41" t="s">
        <v>104</v>
      </c>
      <c r="E202" s="132"/>
      <c r="F202" s="45" t="s">
        <v>247</v>
      </c>
      <c r="G202" s="39" t="s">
        <v>319</v>
      </c>
      <c r="H202" s="41" t="s">
        <v>104</v>
      </c>
    </row>
    <row r="203" spans="2:8" x14ac:dyDescent="0.2">
      <c r="B203" s="45" t="s">
        <v>247</v>
      </c>
      <c r="C203" s="39" t="s">
        <v>332</v>
      </c>
      <c r="D203" s="41" t="s">
        <v>104</v>
      </c>
      <c r="E203" s="132"/>
      <c r="F203" s="45" t="s">
        <v>247</v>
      </c>
      <c r="G203" s="39" t="s">
        <v>324</v>
      </c>
      <c r="H203" s="41" t="s">
        <v>104</v>
      </c>
    </row>
    <row r="204" spans="2:8" x14ac:dyDescent="0.2">
      <c r="B204" s="45" t="s">
        <v>247</v>
      </c>
      <c r="C204" s="39" t="s">
        <v>333</v>
      </c>
      <c r="D204" s="41" t="s">
        <v>104</v>
      </c>
      <c r="E204" s="132"/>
      <c r="F204" s="45" t="s">
        <v>247</v>
      </c>
      <c r="G204" s="39" t="s">
        <v>325</v>
      </c>
      <c r="H204" s="41" t="s">
        <v>104</v>
      </c>
    </row>
    <row r="205" spans="2:8" x14ac:dyDescent="0.2">
      <c r="B205" s="45" t="s">
        <v>247</v>
      </c>
      <c r="C205" s="39" t="s">
        <v>334</v>
      </c>
      <c r="D205" s="41" t="s">
        <v>104</v>
      </c>
      <c r="E205" s="132"/>
      <c r="F205" s="45" t="s">
        <v>247</v>
      </c>
      <c r="G205" s="39" t="s">
        <v>326</v>
      </c>
      <c r="H205" s="41" t="s">
        <v>104</v>
      </c>
    </row>
    <row r="206" spans="2:8" x14ac:dyDescent="0.2">
      <c r="B206" s="45" t="s">
        <v>247</v>
      </c>
      <c r="C206" s="39" t="s">
        <v>335</v>
      </c>
      <c r="D206" s="41" t="s">
        <v>104</v>
      </c>
      <c r="E206" s="132"/>
      <c r="F206" s="45" t="s">
        <v>247</v>
      </c>
      <c r="G206" s="39" t="s">
        <v>327</v>
      </c>
      <c r="H206" s="41" t="s">
        <v>104</v>
      </c>
    </row>
    <row r="207" spans="2:8" x14ac:dyDescent="0.2">
      <c r="B207" s="45" t="s">
        <v>247</v>
      </c>
      <c r="C207" s="39" t="s">
        <v>336</v>
      </c>
      <c r="D207" s="41" t="s">
        <v>104</v>
      </c>
      <c r="E207" s="132"/>
      <c r="F207" s="45" t="s">
        <v>247</v>
      </c>
      <c r="G207" s="39" t="s">
        <v>328</v>
      </c>
      <c r="H207" s="41" t="s">
        <v>104</v>
      </c>
    </row>
    <row r="208" spans="2:8" x14ac:dyDescent="0.2">
      <c r="B208" s="45" t="s">
        <v>247</v>
      </c>
      <c r="C208" s="39" t="s">
        <v>337</v>
      </c>
      <c r="D208" s="41" t="s">
        <v>104</v>
      </c>
      <c r="E208" s="132"/>
      <c r="F208" s="45" t="s">
        <v>247</v>
      </c>
      <c r="G208" s="39" t="s">
        <v>329</v>
      </c>
      <c r="H208" s="41" t="s">
        <v>104</v>
      </c>
    </row>
    <row r="209" spans="2:8" x14ac:dyDescent="0.2">
      <c r="B209" s="45" t="s">
        <v>247</v>
      </c>
      <c r="C209" s="39" t="s">
        <v>338</v>
      </c>
      <c r="D209" s="41" t="s">
        <v>104</v>
      </c>
      <c r="E209" s="132"/>
      <c r="F209" s="45" t="s">
        <v>247</v>
      </c>
      <c r="G209" s="39" t="s">
        <v>330</v>
      </c>
      <c r="H209" s="41" t="s">
        <v>104</v>
      </c>
    </row>
    <row r="210" spans="2:8" x14ac:dyDescent="0.2">
      <c r="B210" s="45" t="s">
        <v>247</v>
      </c>
      <c r="C210" s="39" t="s">
        <v>339</v>
      </c>
      <c r="D210" s="41" t="s">
        <v>104</v>
      </c>
      <c r="E210" s="132"/>
      <c r="F210" s="45" t="s">
        <v>247</v>
      </c>
      <c r="G210" s="39" t="s">
        <v>331</v>
      </c>
      <c r="H210" s="41" t="s">
        <v>104</v>
      </c>
    </row>
    <row r="211" spans="2:8" x14ac:dyDescent="0.2">
      <c r="B211" s="45" t="s">
        <v>247</v>
      </c>
      <c r="C211" s="39" t="s">
        <v>340</v>
      </c>
      <c r="D211" s="41" t="s">
        <v>104</v>
      </c>
      <c r="E211" s="132"/>
      <c r="F211" s="45" t="s">
        <v>247</v>
      </c>
      <c r="G211" s="39" t="s">
        <v>332</v>
      </c>
      <c r="H211" s="41" t="s">
        <v>104</v>
      </c>
    </row>
    <row r="212" spans="2:8" x14ac:dyDescent="0.2">
      <c r="B212" s="45" t="s">
        <v>247</v>
      </c>
      <c r="C212" s="39" t="s">
        <v>341</v>
      </c>
      <c r="D212" s="41" t="s">
        <v>104</v>
      </c>
      <c r="E212" s="132"/>
      <c r="F212" s="45" t="s">
        <v>247</v>
      </c>
      <c r="G212" s="39" t="s">
        <v>333</v>
      </c>
      <c r="H212" s="41" t="s">
        <v>104</v>
      </c>
    </row>
    <row r="213" spans="2:8" x14ac:dyDescent="0.2">
      <c r="B213" s="45" t="s">
        <v>247</v>
      </c>
      <c r="C213" s="39" t="s">
        <v>342</v>
      </c>
      <c r="D213" s="41" t="s">
        <v>104</v>
      </c>
      <c r="E213" s="132"/>
      <c r="F213" s="45" t="s">
        <v>247</v>
      </c>
      <c r="G213" s="39" t="s">
        <v>334</v>
      </c>
      <c r="H213" s="41" t="s">
        <v>104</v>
      </c>
    </row>
    <row r="214" spans="2:8" x14ac:dyDescent="0.2">
      <c r="B214" s="45" t="s">
        <v>247</v>
      </c>
      <c r="C214" s="39" t="s">
        <v>343</v>
      </c>
      <c r="D214" s="41" t="s">
        <v>104</v>
      </c>
      <c r="E214" s="132"/>
      <c r="F214" s="45" t="s">
        <v>247</v>
      </c>
      <c r="G214" s="39" t="s">
        <v>335</v>
      </c>
      <c r="H214" s="41" t="s">
        <v>104</v>
      </c>
    </row>
    <row r="215" spans="2:8" x14ac:dyDescent="0.2">
      <c r="B215" s="45" t="s">
        <v>247</v>
      </c>
      <c r="C215" s="39" t="s">
        <v>344</v>
      </c>
      <c r="D215" s="41" t="s">
        <v>104</v>
      </c>
      <c r="E215" s="132"/>
      <c r="F215" s="45" t="s">
        <v>247</v>
      </c>
      <c r="G215" s="39" t="s">
        <v>336</v>
      </c>
      <c r="H215" s="41" t="s">
        <v>104</v>
      </c>
    </row>
    <row r="216" spans="2:8" x14ac:dyDescent="0.2">
      <c r="B216" s="45" t="s">
        <v>247</v>
      </c>
      <c r="C216" s="39" t="s">
        <v>345</v>
      </c>
      <c r="D216" s="41" t="s">
        <v>104</v>
      </c>
      <c r="E216" s="132"/>
      <c r="F216" s="45" t="s">
        <v>247</v>
      </c>
      <c r="G216" s="39" t="s">
        <v>337</v>
      </c>
      <c r="H216" s="41" t="s">
        <v>104</v>
      </c>
    </row>
    <row r="217" spans="2:8" x14ac:dyDescent="0.2">
      <c r="B217" s="45" t="s">
        <v>247</v>
      </c>
      <c r="C217" s="39" t="s">
        <v>346</v>
      </c>
      <c r="D217" s="41" t="s">
        <v>104</v>
      </c>
      <c r="E217" s="132"/>
      <c r="F217" s="45" t="s">
        <v>247</v>
      </c>
      <c r="G217" s="39" t="s">
        <v>338</v>
      </c>
      <c r="H217" s="41" t="s">
        <v>104</v>
      </c>
    </row>
    <row r="218" spans="2:8" x14ac:dyDescent="0.2">
      <c r="B218" s="45" t="s">
        <v>247</v>
      </c>
      <c r="C218" s="39" t="s">
        <v>347</v>
      </c>
      <c r="D218" s="41" t="s">
        <v>104</v>
      </c>
      <c r="E218" s="132"/>
      <c r="F218" s="45" t="s">
        <v>247</v>
      </c>
      <c r="G218" s="39" t="s">
        <v>339</v>
      </c>
      <c r="H218" s="41" t="s">
        <v>104</v>
      </c>
    </row>
    <row r="219" spans="2:8" x14ac:dyDescent="0.2">
      <c r="B219" s="45" t="s">
        <v>247</v>
      </c>
      <c r="C219" s="39" t="s">
        <v>348</v>
      </c>
      <c r="D219" s="41" t="s">
        <v>104</v>
      </c>
      <c r="E219" s="132"/>
      <c r="F219" s="45" t="s">
        <v>247</v>
      </c>
      <c r="G219" s="39" t="s">
        <v>340</v>
      </c>
      <c r="H219" s="41" t="s">
        <v>104</v>
      </c>
    </row>
    <row r="220" spans="2:8" x14ac:dyDescent="0.2">
      <c r="B220" s="45" t="s">
        <v>247</v>
      </c>
      <c r="C220" s="39" t="s">
        <v>349</v>
      </c>
      <c r="D220" s="41" t="s">
        <v>104</v>
      </c>
      <c r="E220" s="132"/>
      <c r="F220" s="45" t="s">
        <v>247</v>
      </c>
      <c r="G220" s="39" t="s">
        <v>341</v>
      </c>
      <c r="H220" s="41" t="s">
        <v>104</v>
      </c>
    </row>
    <row r="221" spans="2:8" x14ac:dyDescent="0.2">
      <c r="B221" s="45" t="s">
        <v>247</v>
      </c>
      <c r="C221" s="39" t="s">
        <v>350</v>
      </c>
      <c r="D221" s="41" t="s">
        <v>104</v>
      </c>
      <c r="E221" s="132"/>
      <c r="F221" s="45" t="s">
        <v>247</v>
      </c>
      <c r="G221" s="39" t="s">
        <v>342</v>
      </c>
      <c r="H221" s="41" t="s">
        <v>104</v>
      </c>
    </row>
    <row r="222" spans="2:8" x14ac:dyDescent="0.2">
      <c r="B222" s="45" t="s">
        <v>247</v>
      </c>
      <c r="C222" s="39" t="s">
        <v>351</v>
      </c>
      <c r="D222" s="41" t="s">
        <v>104</v>
      </c>
      <c r="E222" s="132"/>
      <c r="F222" s="45" t="s">
        <v>247</v>
      </c>
      <c r="G222" s="39" t="s">
        <v>343</v>
      </c>
      <c r="H222" s="41" t="s">
        <v>104</v>
      </c>
    </row>
    <row r="223" spans="2:8" x14ac:dyDescent="0.2">
      <c r="B223" s="45" t="s">
        <v>247</v>
      </c>
      <c r="C223" s="39" t="s">
        <v>352</v>
      </c>
      <c r="D223" s="41" t="s">
        <v>104</v>
      </c>
      <c r="E223" s="132"/>
      <c r="F223" s="45" t="s">
        <v>247</v>
      </c>
      <c r="G223" s="39" t="s">
        <v>344</v>
      </c>
      <c r="H223" s="41" t="s">
        <v>104</v>
      </c>
    </row>
    <row r="224" spans="2:8" x14ac:dyDescent="0.2">
      <c r="B224" s="45" t="s">
        <v>247</v>
      </c>
      <c r="C224" s="39" t="s">
        <v>353</v>
      </c>
      <c r="D224" s="41" t="s">
        <v>104</v>
      </c>
      <c r="E224" s="132"/>
      <c r="F224" s="45" t="s">
        <v>247</v>
      </c>
      <c r="G224" s="39" t="s">
        <v>345</v>
      </c>
      <c r="H224" s="41" t="s">
        <v>104</v>
      </c>
    </row>
    <row r="225" spans="2:8" x14ac:dyDescent="0.2">
      <c r="B225" s="45" t="s">
        <v>247</v>
      </c>
      <c r="C225" s="39" t="s">
        <v>354</v>
      </c>
      <c r="D225" s="41" t="s">
        <v>104</v>
      </c>
      <c r="E225" s="132"/>
      <c r="F225" s="45" t="s">
        <v>247</v>
      </c>
      <c r="G225" s="39" t="s">
        <v>346</v>
      </c>
      <c r="H225" s="41" t="s">
        <v>104</v>
      </c>
    </row>
    <row r="226" spans="2:8" x14ac:dyDescent="0.2">
      <c r="B226" s="45" t="s">
        <v>247</v>
      </c>
      <c r="C226" s="39" t="s">
        <v>355</v>
      </c>
      <c r="D226" s="41" t="s">
        <v>104</v>
      </c>
      <c r="E226" s="132"/>
      <c r="F226" s="45" t="s">
        <v>247</v>
      </c>
      <c r="G226" s="39" t="s">
        <v>347</v>
      </c>
      <c r="H226" s="41" t="s">
        <v>104</v>
      </c>
    </row>
    <row r="227" spans="2:8" x14ac:dyDescent="0.2">
      <c r="B227" s="45" t="s">
        <v>247</v>
      </c>
      <c r="C227" s="39" t="s">
        <v>356</v>
      </c>
      <c r="D227" s="41" t="s">
        <v>104</v>
      </c>
      <c r="E227" s="132"/>
      <c r="F227" s="45" t="s">
        <v>247</v>
      </c>
      <c r="G227" s="39" t="s">
        <v>348</v>
      </c>
      <c r="H227" s="41" t="s">
        <v>104</v>
      </c>
    </row>
    <row r="228" spans="2:8" x14ac:dyDescent="0.2">
      <c r="B228" s="45" t="s">
        <v>247</v>
      </c>
      <c r="C228" s="39" t="s">
        <v>357</v>
      </c>
      <c r="D228" s="41" t="s">
        <v>104</v>
      </c>
      <c r="E228" s="132"/>
      <c r="F228" s="45" t="s">
        <v>247</v>
      </c>
      <c r="G228" s="39" t="s">
        <v>349</v>
      </c>
      <c r="H228" s="41" t="s">
        <v>104</v>
      </c>
    </row>
    <row r="229" spans="2:8" x14ac:dyDescent="0.2">
      <c r="B229" s="45" t="s">
        <v>247</v>
      </c>
      <c r="C229" s="39" t="s">
        <v>358</v>
      </c>
      <c r="D229" s="41" t="s">
        <v>104</v>
      </c>
      <c r="E229" s="132"/>
      <c r="F229" s="45" t="s">
        <v>247</v>
      </c>
      <c r="G229" s="39" t="s">
        <v>350</v>
      </c>
      <c r="H229" s="41" t="s">
        <v>104</v>
      </c>
    </row>
    <row r="230" spans="2:8" x14ac:dyDescent="0.2">
      <c r="B230" s="45" t="s">
        <v>247</v>
      </c>
      <c r="C230" s="39" t="s">
        <v>359</v>
      </c>
      <c r="D230" s="41" t="s">
        <v>104</v>
      </c>
      <c r="E230" s="132"/>
      <c r="F230" s="45" t="s">
        <v>247</v>
      </c>
      <c r="G230" s="39" t="s">
        <v>351</v>
      </c>
      <c r="H230" s="41" t="s">
        <v>104</v>
      </c>
    </row>
    <row r="231" spans="2:8" x14ac:dyDescent="0.2">
      <c r="B231" s="45" t="s">
        <v>247</v>
      </c>
      <c r="C231" s="39" t="s">
        <v>360</v>
      </c>
      <c r="D231" s="41" t="s">
        <v>104</v>
      </c>
      <c r="E231" s="132"/>
      <c r="F231" s="45" t="s">
        <v>247</v>
      </c>
      <c r="G231" s="39" t="s">
        <v>352</v>
      </c>
      <c r="H231" s="41" t="s">
        <v>104</v>
      </c>
    </row>
    <row r="232" spans="2:8" x14ac:dyDescent="0.2">
      <c r="B232" s="45" t="s">
        <v>247</v>
      </c>
      <c r="C232" s="39" t="s">
        <v>361</v>
      </c>
      <c r="D232" s="41" t="s">
        <v>104</v>
      </c>
      <c r="E232" s="132"/>
      <c r="F232" s="45" t="s">
        <v>247</v>
      </c>
      <c r="G232" s="39" t="s">
        <v>353</v>
      </c>
      <c r="H232" s="41" t="s">
        <v>104</v>
      </c>
    </row>
    <row r="233" spans="2:8" x14ac:dyDescent="0.2">
      <c r="B233" s="45" t="s">
        <v>247</v>
      </c>
      <c r="C233" s="39" t="s">
        <v>362</v>
      </c>
      <c r="D233" s="41" t="s">
        <v>104</v>
      </c>
      <c r="E233" s="132"/>
      <c r="F233" s="45" t="s">
        <v>247</v>
      </c>
      <c r="G233" s="39" t="s">
        <v>354</v>
      </c>
      <c r="H233" s="41" t="s">
        <v>104</v>
      </c>
    </row>
    <row r="234" spans="2:8" x14ac:dyDescent="0.2">
      <c r="B234" s="45" t="s">
        <v>247</v>
      </c>
      <c r="C234" s="39" t="s">
        <v>363</v>
      </c>
      <c r="D234" s="41" t="s">
        <v>104</v>
      </c>
      <c r="E234" s="132"/>
      <c r="F234" s="45" t="s">
        <v>247</v>
      </c>
      <c r="G234" s="39" t="s">
        <v>355</v>
      </c>
      <c r="H234" s="41" t="s">
        <v>104</v>
      </c>
    </row>
    <row r="235" spans="2:8" x14ac:dyDescent="0.2">
      <c r="B235" s="45" t="s">
        <v>247</v>
      </c>
      <c r="C235" s="39" t="s">
        <v>364</v>
      </c>
      <c r="D235" s="41" t="s">
        <v>104</v>
      </c>
      <c r="E235" s="132"/>
      <c r="F235" s="45" t="s">
        <v>247</v>
      </c>
      <c r="G235" s="39" t="s">
        <v>356</v>
      </c>
      <c r="H235" s="41" t="s">
        <v>104</v>
      </c>
    </row>
    <row r="236" spans="2:8" x14ac:dyDescent="0.2">
      <c r="B236" s="45" t="s">
        <v>247</v>
      </c>
      <c r="C236" s="39" t="s">
        <v>365</v>
      </c>
      <c r="D236" s="41" t="s">
        <v>104</v>
      </c>
      <c r="E236" s="132"/>
      <c r="F236" s="45" t="s">
        <v>247</v>
      </c>
      <c r="G236" s="39" t="s">
        <v>357</v>
      </c>
      <c r="H236" s="41" t="s">
        <v>104</v>
      </c>
    </row>
    <row r="237" spans="2:8" x14ac:dyDescent="0.2">
      <c r="B237" s="45" t="s">
        <v>247</v>
      </c>
      <c r="C237" s="39" t="s">
        <v>366</v>
      </c>
      <c r="D237" s="41" t="s">
        <v>104</v>
      </c>
      <c r="E237" s="132"/>
      <c r="F237" s="45" t="s">
        <v>247</v>
      </c>
      <c r="G237" s="39" t="s">
        <v>358</v>
      </c>
      <c r="H237" s="41" t="s">
        <v>104</v>
      </c>
    </row>
    <row r="238" spans="2:8" x14ac:dyDescent="0.2">
      <c r="B238" s="45" t="s">
        <v>247</v>
      </c>
      <c r="C238" s="39" t="s">
        <v>248</v>
      </c>
      <c r="D238" s="41" t="s">
        <v>104</v>
      </c>
      <c r="E238" s="132"/>
      <c r="F238" s="45" t="s">
        <v>247</v>
      </c>
      <c r="G238" s="39" t="s">
        <v>359</v>
      </c>
      <c r="H238" s="41" t="s">
        <v>104</v>
      </c>
    </row>
    <row r="239" spans="2:8" x14ac:dyDescent="0.2">
      <c r="B239" s="45" t="s">
        <v>247</v>
      </c>
      <c r="C239" s="39" t="s">
        <v>249</v>
      </c>
      <c r="D239" s="41" t="s">
        <v>104</v>
      </c>
      <c r="E239" s="132"/>
      <c r="F239" s="45" t="s">
        <v>247</v>
      </c>
      <c r="G239" s="39" t="s">
        <v>360</v>
      </c>
      <c r="H239" s="41" t="s">
        <v>104</v>
      </c>
    </row>
    <row r="240" spans="2:8" x14ac:dyDescent="0.2">
      <c r="B240" s="45" t="s">
        <v>247</v>
      </c>
      <c r="C240" s="39" t="s">
        <v>250</v>
      </c>
      <c r="D240" s="41" t="s">
        <v>104</v>
      </c>
      <c r="E240" s="132"/>
      <c r="F240" s="45" t="s">
        <v>247</v>
      </c>
      <c r="G240" s="39" t="s">
        <v>361</v>
      </c>
      <c r="H240" s="41" t="s">
        <v>104</v>
      </c>
    </row>
    <row r="241" spans="2:8" x14ac:dyDescent="0.2">
      <c r="B241" s="45" t="s">
        <v>247</v>
      </c>
      <c r="C241" s="39" t="s">
        <v>251</v>
      </c>
      <c r="D241" s="41" t="s">
        <v>104</v>
      </c>
      <c r="E241" s="132"/>
      <c r="F241" s="45" t="s">
        <v>247</v>
      </c>
      <c r="G241" s="39" t="s">
        <v>362</v>
      </c>
      <c r="H241" s="41" t="s">
        <v>104</v>
      </c>
    </row>
    <row r="242" spans="2:8" x14ac:dyDescent="0.2">
      <c r="B242" s="45" t="s">
        <v>247</v>
      </c>
      <c r="C242" s="39" t="s">
        <v>252</v>
      </c>
      <c r="D242" s="41" t="s">
        <v>104</v>
      </c>
      <c r="E242" s="132"/>
      <c r="F242" s="45" t="s">
        <v>247</v>
      </c>
      <c r="G242" s="39" t="s">
        <v>363</v>
      </c>
      <c r="H242" s="41" t="s">
        <v>104</v>
      </c>
    </row>
    <row r="243" spans="2:8" x14ac:dyDescent="0.2">
      <c r="B243" s="45" t="s">
        <v>247</v>
      </c>
      <c r="C243" s="39" t="s">
        <v>253</v>
      </c>
      <c r="D243" s="41" t="s">
        <v>104</v>
      </c>
      <c r="E243" s="132"/>
      <c r="F243" s="45" t="s">
        <v>247</v>
      </c>
      <c r="G243" s="39" t="s">
        <v>364</v>
      </c>
      <c r="H243" s="41" t="s">
        <v>104</v>
      </c>
    </row>
    <row r="244" spans="2:8" x14ac:dyDescent="0.2">
      <c r="B244" s="45" t="s">
        <v>247</v>
      </c>
      <c r="C244" s="39" t="s">
        <v>254</v>
      </c>
      <c r="D244" s="41" t="s">
        <v>104</v>
      </c>
      <c r="E244" s="132"/>
      <c r="F244" s="45" t="s">
        <v>247</v>
      </c>
      <c r="G244" s="39" t="s">
        <v>365</v>
      </c>
      <c r="H244" s="41" t="s">
        <v>104</v>
      </c>
    </row>
    <row r="245" spans="2:8" x14ac:dyDescent="0.2">
      <c r="B245" s="45" t="s">
        <v>247</v>
      </c>
      <c r="C245" s="39" t="s">
        <v>255</v>
      </c>
      <c r="D245" s="41" t="s">
        <v>104</v>
      </c>
      <c r="E245" s="132"/>
      <c r="F245" s="45" t="s">
        <v>247</v>
      </c>
      <c r="G245" s="39" t="s">
        <v>366</v>
      </c>
      <c r="H245" s="41" t="s">
        <v>104</v>
      </c>
    </row>
    <row r="246" spans="2:8" x14ac:dyDescent="0.2">
      <c r="B246" s="45" t="s">
        <v>247</v>
      </c>
      <c r="C246" s="39" t="s">
        <v>256</v>
      </c>
      <c r="D246" s="41" t="s">
        <v>104</v>
      </c>
      <c r="E246" s="132"/>
      <c r="F246" s="45" t="s">
        <v>247</v>
      </c>
      <c r="G246" s="39" t="s">
        <v>248</v>
      </c>
      <c r="H246" s="41" t="s">
        <v>104</v>
      </c>
    </row>
    <row r="247" spans="2:8" x14ac:dyDescent="0.2">
      <c r="B247" s="45" t="s">
        <v>247</v>
      </c>
      <c r="C247" s="39" t="s">
        <v>257</v>
      </c>
      <c r="D247" s="41" t="s">
        <v>104</v>
      </c>
      <c r="E247" s="132"/>
      <c r="F247" s="45" t="s">
        <v>247</v>
      </c>
      <c r="G247" s="39" t="s">
        <v>249</v>
      </c>
      <c r="H247" s="41" t="s">
        <v>104</v>
      </c>
    </row>
    <row r="248" spans="2:8" x14ac:dyDescent="0.2">
      <c r="B248" s="45" t="s">
        <v>247</v>
      </c>
      <c r="C248" s="39" t="s">
        <v>258</v>
      </c>
      <c r="D248" s="41" t="s">
        <v>104</v>
      </c>
      <c r="E248" s="132"/>
      <c r="F248" s="45" t="s">
        <v>247</v>
      </c>
      <c r="G248" s="39" t="s">
        <v>250</v>
      </c>
      <c r="H248" s="41" t="s">
        <v>104</v>
      </c>
    </row>
    <row r="249" spans="2:8" x14ac:dyDescent="0.2">
      <c r="B249" s="45" t="s">
        <v>247</v>
      </c>
      <c r="C249" s="39" t="s">
        <v>259</v>
      </c>
      <c r="D249" s="41" t="s">
        <v>104</v>
      </c>
      <c r="E249" s="132"/>
      <c r="F249" s="45" t="s">
        <v>247</v>
      </c>
      <c r="G249" s="39" t="s">
        <v>251</v>
      </c>
      <c r="H249" s="41" t="s">
        <v>104</v>
      </c>
    </row>
    <row r="250" spans="2:8" x14ac:dyDescent="0.2">
      <c r="B250" s="45" t="s">
        <v>247</v>
      </c>
      <c r="C250" s="39" t="s">
        <v>260</v>
      </c>
      <c r="D250" s="41" t="s">
        <v>104</v>
      </c>
      <c r="E250" s="132"/>
      <c r="F250" s="45" t="s">
        <v>247</v>
      </c>
      <c r="G250" s="39" t="s">
        <v>252</v>
      </c>
      <c r="H250" s="41" t="s">
        <v>104</v>
      </c>
    </row>
    <row r="251" spans="2:8" x14ac:dyDescent="0.2">
      <c r="B251" s="45" t="s">
        <v>247</v>
      </c>
      <c r="C251" s="39" t="s">
        <v>261</v>
      </c>
      <c r="D251" s="41" t="s">
        <v>104</v>
      </c>
      <c r="E251" s="132"/>
      <c r="F251" s="45" t="s">
        <v>247</v>
      </c>
      <c r="G251" s="39" t="s">
        <v>253</v>
      </c>
      <c r="H251" s="41" t="s">
        <v>104</v>
      </c>
    </row>
    <row r="252" spans="2:8" x14ac:dyDescent="0.2">
      <c r="B252" s="45" t="s">
        <v>247</v>
      </c>
      <c r="C252" s="39" t="s">
        <v>262</v>
      </c>
      <c r="D252" s="41" t="s">
        <v>104</v>
      </c>
      <c r="E252" s="132"/>
      <c r="F252" s="45" t="s">
        <v>247</v>
      </c>
      <c r="G252" s="39" t="s">
        <v>254</v>
      </c>
      <c r="H252" s="41" t="s">
        <v>104</v>
      </c>
    </row>
    <row r="253" spans="2:8" x14ac:dyDescent="0.2">
      <c r="B253" s="45" t="s">
        <v>247</v>
      </c>
      <c r="C253" s="39" t="s">
        <v>263</v>
      </c>
      <c r="D253" s="41" t="s">
        <v>104</v>
      </c>
      <c r="E253" s="132"/>
      <c r="F253" s="45" t="s">
        <v>247</v>
      </c>
      <c r="G253" s="39" t="s">
        <v>255</v>
      </c>
      <c r="H253" s="41" t="s">
        <v>104</v>
      </c>
    </row>
    <row r="254" spans="2:8" x14ac:dyDescent="0.2">
      <c r="B254" s="45" t="s">
        <v>247</v>
      </c>
      <c r="C254" s="39" t="s">
        <v>264</v>
      </c>
      <c r="D254" s="41" t="s">
        <v>104</v>
      </c>
      <c r="E254" s="132"/>
      <c r="F254" s="45" t="s">
        <v>247</v>
      </c>
      <c r="G254" s="39" t="s">
        <v>256</v>
      </c>
      <c r="H254" s="41" t="s">
        <v>104</v>
      </c>
    </row>
    <row r="255" spans="2:8" x14ac:dyDescent="0.2">
      <c r="B255" s="45" t="s">
        <v>247</v>
      </c>
      <c r="C255" s="39" t="s">
        <v>265</v>
      </c>
      <c r="D255" s="41" t="s">
        <v>104</v>
      </c>
      <c r="E255" s="132"/>
      <c r="F255" s="45" t="s">
        <v>247</v>
      </c>
      <c r="G255" s="39" t="s">
        <v>257</v>
      </c>
      <c r="H255" s="41" t="s">
        <v>104</v>
      </c>
    </row>
    <row r="256" spans="2:8" x14ac:dyDescent="0.2">
      <c r="B256" s="45" t="s">
        <v>247</v>
      </c>
      <c r="C256" s="39" t="s">
        <v>266</v>
      </c>
      <c r="D256" s="41" t="s">
        <v>104</v>
      </c>
      <c r="E256" s="132"/>
      <c r="F256" s="45" t="s">
        <v>247</v>
      </c>
      <c r="G256" s="39" t="s">
        <v>258</v>
      </c>
      <c r="H256" s="41" t="s">
        <v>104</v>
      </c>
    </row>
    <row r="257" spans="2:8" x14ac:dyDescent="0.2">
      <c r="B257" s="45" t="s">
        <v>247</v>
      </c>
      <c r="C257" s="39" t="s">
        <v>267</v>
      </c>
      <c r="D257" s="41" t="s">
        <v>104</v>
      </c>
      <c r="E257" s="132"/>
      <c r="F257" s="45" t="s">
        <v>247</v>
      </c>
      <c r="G257" s="39" t="s">
        <v>259</v>
      </c>
      <c r="H257" s="41" t="s">
        <v>104</v>
      </c>
    </row>
    <row r="258" spans="2:8" x14ac:dyDescent="0.2">
      <c r="B258" s="45" t="s">
        <v>247</v>
      </c>
      <c r="C258" s="39" t="s">
        <v>268</v>
      </c>
      <c r="D258" s="41" t="s">
        <v>104</v>
      </c>
      <c r="E258" s="132"/>
      <c r="F258" s="45" t="s">
        <v>247</v>
      </c>
      <c r="G258" s="39" t="s">
        <v>260</v>
      </c>
      <c r="H258" s="41" t="s">
        <v>104</v>
      </c>
    </row>
    <row r="259" spans="2:8" x14ac:dyDescent="0.2">
      <c r="B259" s="45" t="s">
        <v>247</v>
      </c>
      <c r="C259" s="39" t="s">
        <v>270</v>
      </c>
      <c r="D259" s="41" t="s">
        <v>104</v>
      </c>
      <c r="E259" s="132"/>
      <c r="F259" s="45" t="s">
        <v>247</v>
      </c>
      <c r="G259" s="39" t="s">
        <v>261</v>
      </c>
      <c r="H259" s="41" t="s">
        <v>104</v>
      </c>
    </row>
    <row r="260" spans="2:8" x14ac:dyDescent="0.2">
      <c r="B260" s="45" t="s">
        <v>247</v>
      </c>
      <c r="C260" s="39" t="s">
        <v>271</v>
      </c>
      <c r="D260" s="41" t="s">
        <v>104</v>
      </c>
      <c r="E260" s="132"/>
      <c r="F260" s="45" t="s">
        <v>247</v>
      </c>
      <c r="G260" s="39" t="s">
        <v>262</v>
      </c>
      <c r="H260" s="41" t="s">
        <v>104</v>
      </c>
    </row>
    <row r="261" spans="2:8" x14ac:dyDescent="0.2">
      <c r="B261" s="45" t="s">
        <v>247</v>
      </c>
      <c r="C261" s="39" t="s">
        <v>272</v>
      </c>
      <c r="D261" s="41" t="s">
        <v>104</v>
      </c>
      <c r="E261" s="132"/>
      <c r="F261" s="45" t="s">
        <v>247</v>
      </c>
      <c r="G261" s="39" t="s">
        <v>263</v>
      </c>
      <c r="H261" s="41" t="s">
        <v>104</v>
      </c>
    </row>
    <row r="262" spans="2:8" x14ac:dyDescent="0.2">
      <c r="B262" s="45" t="s">
        <v>247</v>
      </c>
      <c r="C262" s="39" t="s">
        <v>273</v>
      </c>
      <c r="D262" s="41" t="s">
        <v>104</v>
      </c>
      <c r="E262" s="132"/>
      <c r="F262" s="45" t="s">
        <v>247</v>
      </c>
      <c r="G262" s="39" t="s">
        <v>264</v>
      </c>
      <c r="H262" s="41" t="s">
        <v>104</v>
      </c>
    </row>
    <row r="263" spans="2:8" x14ac:dyDescent="0.2">
      <c r="B263" s="45" t="s">
        <v>247</v>
      </c>
      <c r="C263" s="39" t="s">
        <v>274</v>
      </c>
      <c r="D263" s="41" t="s">
        <v>104</v>
      </c>
      <c r="E263" s="132"/>
      <c r="F263" s="45" t="s">
        <v>247</v>
      </c>
      <c r="G263" s="39" t="s">
        <v>265</v>
      </c>
      <c r="H263" s="41" t="s">
        <v>104</v>
      </c>
    </row>
    <row r="264" spans="2:8" x14ac:dyDescent="0.2">
      <c r="B264" s="45" t="s">
        <v>247</v>
      </c>
      <c r="C264" s="39" t="s">
        <v>275</v>
      </c>
      <c r="D264" s="41" t="s">
        <v>104</v>
      </c>
      <c r="E264" s="132"/>
      <c r="F264" s="45" t="s">
        <v>247</v>
      </c>
      <c r="G264" s="39" t="s">
        <v>266</v>
      </c>
      <c r="H264" s="41" t="s">
        <v>104</v>
      </c>
    </row>
    <row r="265" spans="2:8" x14ac:dyDescent="0.2">
      <c r="B265" s="45" t="s">
        <v>247</v>
      </c>
      <c r="C265" s="39" t="s">
        <v>276</v>
      </c>
      <c r="D265" s="41" t="s">
        <v>104</v>
      </c>
      <c r="E265" s="132"/>
      <c r="F265" s="45" t="s">
        <v>247</v>
      </c>
      <c r="G265" s="39" t="s">
        <v>267</v>
      </c>
      <c r="H265" s="41" t="s">
        <v>104</v>
      </c>
    </row>
    <row r="266" spans="2:8" x14ac:dyDescent="0.2">
      <c r="B266" s="45" t="s">
        <v>247</v>
      </c>
      <c r="C266" s="39" t="s">
        <v>277</v>
      </c>
      <c r="D266" s="41" t="s">
        <v>104</v>
      </c>
      <c r="E266" s="132"/>
      <c r="F266" s="45" t="s">
        <v>247</v>
      </c>
      <c r="G266" s="39" t="s">
        <v>268</v>
      </c>
      <c r="H266" s="41" t="s">
        <v>104</v>
      </c>
    </row>
    <row r="267" spans="2:8" x14ac:dyDescent="0.2">
      <c r="B267" s="45" t="s">
        <v>247</v>
      </c>
      <c r="C267" s="39" t="s">
        <v>269</v>
      </c>
      <c r="D267" s="41" t="s">
        <v>104</v>
      </c>
      <c r="E267" s="132"/>
      <c r="F267" s="45" t="s">
        <v>247</v>
      </c>
      <c r="G267" s="39" t="s">
        <v>270</v>
      </c>
      <c r="H267" s="41" t="s">
        <v>104</v>
      </c>
    </row>
    <row r="268" spans="2:8" x14ac:dyDescent="0.2">
      <c r="B268" s="45" t="s">
        <v>247</v>
      </c>
      <c r="C268" s="39" t="s">
        <v>278</v>
      </c>
      <c r="D268" s="41" t="s">
        <v>104</v>
      </c>
      <c r="E268" s="132"/>
      <c r="F268" s="45" t="s">
        <v>247</v>
      </c>
      <c r="G268" s="39" t="s">
        <v>271</v>
      </c>
      <c r="H268" s="41" t="s">
        <v>104</v>
      </c>
    </row>
    <row r="269" spans="2:8" x14ac:dyDescent="0.2">
      <c r="B269" s="45" t="s">
        <v>247</v>
      </c>
      <c r="C269" s="39" t="s">
        <v>279</v>
      </c>
      <c r="D269" s="41" t="s">
        <v>104</v>
      </c>
      <c r="E269" s="132"/>
      <c r="F269" s="45" t="s">
        <v>247</v>
      </c>
      <c r="G269" s="39" t="s">
        <v>272</v>
      </c>
      <c r="H269" s="41" t="s">
        <v>104</v>
      </c>
    </row>
    <row r="270" spans="2:8" x14ac:dyDescent="0.2">
      <c r="B270" s="45" t="s">
        <v>247</v>
      </c>
      <c r="C270" s="39" t="s">
        <v>280</v>
      </c>
      <c r="D270" s="41" t="s">
        <v>104</v>
      </c>
      <c r="E270" s="132"/>
      <c r="F270" s="45" t="s">
        <v>247</v>
      </c>
      <c r="G270" s="39" t="s">
        <v>273</v>
      </c>
      <c r="H270" s="41" t="s">
        <v>104</v>
      </c>
    </row>
    <row r="271" spans="2:8" x14ac:dyDescent="0.2">
      <c r="B271" s="45" t="s">
        <v>247</v>
      </c>
      <c r="C271" s="39" t="s">
        <v>281</v>
      </c>
      <c r="D271" s="41" t="s">
        <v>104</v>
      </c>
      <c r="E271" s="132"/>
      <c r="F271" s="45" t="s">
        <v>247</v>
      </c>
      <c r="G271" s="39" t="s">
        <v>274</v>
      </c>
      <c r="H271" s="41" t="s">
        <v>104</v>
      </c>
    </row>
    <row r="272" spans="2:8" x14ac:dyDescent="0.2">
      <c r="B272" s="45" t="s">
        <v>247</v>
      </c>
      <c r="C272" s="39" t="s">
        <v>282</v>
      </c>
      <c r="D272" s="41" t="s">
        <v>104</v>
      </c>
      <c r="E272" s="132"/>
      <c r="F272" s="45" t="s">
        <v>247</v>
      </c>
      <c r="G272" s="39" t="s">
        <v>275</v>
      </c>
      <c r="H272" s="41" t="s">
        <v>104</v>
      </c>
    </row>
    <row r="273" spans="2:8" x14ac:dyDescent="0.2">
      <c r="B273" s="45" t="s">
        <v>247</v>
      </c>
      <c r="C273" s="39" t="s">
        <v>283</v>
      </c>
      <c r="D273" s="41" t="s">
        <v>104</v>
      </c>
      <c r="E273" s="132"/>
      <c r="F273" s="45" t="s">
        <v>247</v>
      </c>
      <c r="G273" s="39" t="s">
        <v>276</v>
      </c>
      <c r="H273" s="41" t="s">
        <v>104</v>
      </c>
    </row>
    <row r="274" spans="2:8" x14ac:dyDescent="0.2">
      <c r="B274" s="45" t="s">
        <v>247</v>
      </c>
      <c r="C274" s="39" t="s">
        <v>284</v>
      </c>
      <c r="D274" s="41" t="s">
        <v>104</v>
      </c>
      <c r="E274" s="132"/>
      <c r="F274" s="45" t="s">
        <v>247</v>
      </c>
      <c r="G274" s="39" t="s">
        <v>277</v>
      </c>
      <c r="H274" s="41" t="s">
        <v>104</v>
      </c>
    </row>
    <row r="275" spans="2:8" x14ac:dyDescent="0.2">
      <c r="B275" s="45" t="s">
        <v>247</v>
      </c>
      <c r="C275" s="39" t="s">
        <v>285</v>
      </c>
      <c r="D275" s="41" t="s">
        <v>104</v>
      </c>
      <c r="E275" s="132"/>
      <c r="F275" s="45" t="s">
        <v>247</v>
      </c>
      <c r="G275" s="39" t="s">
        <v>269</v>
      </c>
      <c r="H275" s="41" t="s">
        <v>104</v>
      </c>
    </row>
    <row r="276" spans="2:8" x14ac:dyDescent="0.2">
      <c r="B276" s="45" t="s">
        <v>247</v>
      </c>
      <c r="C276" s="39" t="s">
        <v>286</v>
      </c>
      <c r="D276" s="41" t="s">
        <v>104</v>
      </c>
      <c r="E276" s="132"/>
      <c r="F276" s="45" t="s">
        <v>247</v>
      </c>
      <c r="G276" s="39" t="s">
        <v>278</v>
      </c>
      <c r="H276" s="41" t="s">
        <v>104</v>
      </c>
    </row>
    <row r="277" spans="2:8" x14ac:dyDescent="0.2">
      <c r="B277" s="45" t="s">
        <v>247</v>
      </c>
      <c r="C277" s="39" t="s">
        <v>287</v>
      </c>
      <c r="D277" s="41" t="s">
        <v>104</v>
      </c>
      <c r="E277" s="132"/>
      <c r="F277" s="45" t="s">
        <v>247</v>
      </c>
      <c r="G277" s="39" t="s">
        <v>279</v>
      </c>
      <c r="H277" s="41" t="s">
        <v>104</v>
      </c>
    </row>
    <row r="278" spans="2:8" x14ac:dyDescent="0.2">
      <c r="B278" s="45" t="s">
        <v>247</v>
      </c>
      <c r="C278" s="39" t="s">
        <v>288</v>
      </c>
      <c r="D278" s="41" t="s">
        <v>104</v>
      </c>
      <c r="E278" s="132"/>
      <c r="F278" s="45" t="s">
        <v>247</v>
      </c>
      <c r="G278" s="39" t="s">
        <v>280</v>
      </c>
      <c r="H278" s="41" t="s">
        <v>104</v>
      </c>
    </row>
    <row r="279" spans="2:8" x14ac:dyDescent="0.2">
      <c r="B279" s="45" t="s">
        <v>247</v>
      </c>
      <c r="C279" s="39" t="s">
        <v>294</v>
      </c>
      <c r="D279" s="41" t="s">
        <v>104</v>
      </c>
      <c r="E279" s="132"/>
      <c r="F279" s="45" t="s">
        <v>247</v>
      </c>
      <c r="G279" s="39" t="s">
        <v>281</v>
      </c>
      <c r="H279" s="41" t="s">
        <v>104</v>
      </c>
    </row>
    <row r="280" spans="2:8" x14ac:dyDescent="0.2">
      <c r="B280" s="45" t="s">
        <v>247</v>
      </c>
      <c r="C280" s="39" t="s">
        <v>289</v>
      </c>
      <c r="D280" s="41" t="s">
        <v>104</v>
      </c>
      <c r="E280" s="132"/>
      <c r="F280" s="45" t="s">
        <v>247</v>
      </c>
      <c r="G280" s="39" t="s">
        <v>282</v>
      </c>
      <c r="H280" s="41" t="s">
        <v>104</v>
      </c>
    </row>
    <row r="281" spans="2:8" x14ac:dyDescent="0.2">
      <c r="B281" s="45" t="s">
        <v>247</v>
      </c>
      <c r="C281" s="39" t="s">
        <v>290</v>
      </c>
      <c r="D281" s="41" t="s">
        <v>104</v>
      </c>
      <c r="E281" s="132"/>
      <c r="F281" s="45" t="s">
        <v>247</v>
      </c>
      <c r="G281" s="39" t="s">
        <v>283</v>
      </c>
      <c r="H281" s="41" t="s">
        <v>104</v>
      </c>
    </row>
    <row r="282" spans="2:8" x14ac:dyDescent="0.2">
      <c r="B282" s="45" t="s">
        <v>247</v>
      </c>
      <c r="C282" s="39" t="s">
        <v>291</v>
      </c>
      <c r="D282" s="41" t="s">
        <v>104</v>
      </c>
      <c r="E282" s="132"/>
      <c r="F282" s="45" t="s">
        <v>247</v>
      </c>
      <c r="G282" s="39" t="s">
        <v>284</v>
      </c>
      <c r="H282" s="41" t="s">
        <v>104</v>
      </c>
    </row>
    <row r="283" spans="2:8" x14ac:dyDescent="0.2">
      <c r="B283" s="45" t="s">
        <v>247</v>
      </c>
      <c r="C283" s="39" t="s">
        <v>292</v>
      </c>
      <c r="D283" s="41" t="s">
        <v>104</v>
      </c>
      <c r="E283" s="132"/>
      <c r="F283" s="45" t="s">
        <v>247</v>
      </c>
      <c r="G283" s="39" t="s">
        <v>285</v>
      </c>
      <c r="H283" s="41" t="s">
        <v>104</v>
      </c>
    </row>
    <row r="284" spans="2:8" x14ac:dyDescent="0.2">
      <c r="B284" s="45" t="s">
        <v>247</v>
      </c>
      <c r="C284" s="39" t="s">
        <v>293</v>
      </c>
      <c r="D284" s="41" t="s">
        <v>104</v>
      </c>
      <c r="E284" s="132"/>
      <c r="F284" s="45" t="s">
        <v>247</v>
      </c>
      <c r="G284" s="39" t="s">
        <v>286</v>
      </c>
      <c r="H284" s="41" t="s">
        <v>104</v>
      </c>
    </row>
    <row r="285" spans="2:8" x14ac:dyDescent="0.2">
      <c r="B285" s="45" t="s">
        <v>247</v>
      </c>
      <c r="C285" s="39" t="s">
        <v>295</v>
      </c>
      <c r="D285" s="41" t="s">
        <v>104</v>
      </c>
      <c r="E285" s="132"/>
      <c r="F285" s="45" t="s">
        <v>247</v>
      </c>
      <c r="G285" s="39" t="s">
        <v>287</v>
      </c>
      <c r="H285" s="41" t="s">
        <v>104</v>
      </c>
    </row>
    <row r="286" spans="2:8" x14ac:dyDescent="0.2">
      <c r="B286" s="45" t="s">
        <v>247</v>
      </c>
      <c r="C286" s="39" t="s">
        <v>297</v>
      </c>
      <c r="D286" s="41" t="s">
        <v>104</v>
      </c>
      <c r="E286" s="132"/>
      <c r="F286" s="45" t="s">
        <v>247</v>
      </c>
      <c r="G286" s="39" t="s">
        <v>288</v>
      </c>
      <c r="H286" s="41" t="s">
        <v>104</v>
      </c>
    </row>
    <row r="287" spans="2:8" x14ac:dyDescent="0.2">
      <c r="B287" s="45" t="s">
        <v>247</v>
      </c>
      <c r="C287" s="39" t="s">
        <v>298</v>
      </c>
      <c r="D287" s="41" t="s">
        <v>104</v>
      </c>
      <c r="E287" s="132"/>
      <c r="F287" s="45" t="s">
        <v>247</v>
      </c>
      <c r="G287" s="39" t="s">
        <v>294</v>
      </c>
      <c r="H287" s="41" t="s">
        <v>104</v>
      </c>
    </row>
    <row r="288" spans="2:8" x14ac:dyDescent="0.2">
      <c r="B288" s="45" t="s">
        <v>247</v>
      </c>
      <c r="C288" s="39" t="s">
        <v>299</v>
      </c>
      <c r="D288" s="41" t="s">
        <v>104</v>
      </c>
      <c r="E288" s="132"/>
      <c r="F288" s="45" t="s">
        <v>247</v>
      </c>
      <c r="G288" s="39" t="s">
        <v>289</v>
      </c>
      <c r="H288" s="41" t="s">
        <v>104</v>
      </c>
    </row>
    <row r="289" spans="2:8" x14ac:dyDescent="0.2">
      <c r="B289" s="45" t="s">
        <v>247</v>
      </c>
      <c r="C289" s="39" t="s">
        <v>300</v>
      </c>
      <c r="D289" s="41" t="s">
        <v>104</v>
      </c>
      <c r="E289" s="132"/>
      <c r="F289" s="45" t="s">
        <v>247</v>
      </c>
      <c r="G289" s="39" t="s">
        <v>290</v>
      </c>
      <c r="H289" s="41" t="s">
        <v>104</v>
      </c>
    </row>
    <row r="290" spans="2:8" x14ac:dyDescent="0.2">
      <c r="B290" s="45" t="s">
        <v>247</v>
      </c>
      <c r="C290" s="39" t="s">
        <v>301</v>
      </c>
      <c r="D290" s="41" t="s">
        <v>104</v>
      </c>
      <c r="E290" s="132"/>
      <c r="F290" s="45" t="s">
        <v>247</v>
      </c>
      <c r="G290" s="39" t="s">
        <v>291</v>
      </c>
      <c r="H290" s="41" t="s">
        <v>104</v>
      </c>
    </row>
    <row r="291" spans="2:8" x14ac:dyDescent="0.2">
      <c r="B291" s="45" t="s">
        <v>247</v>
      </c>
      <c r="C291" s="39" t="s">
        <v>302</v>
      </c>
      <c r="D291" s="41" t="s">
        <v>104</v>
      </c>
      <c r="E291" s="132"/>
      <c r="F291" s="45" t="s">
        <v>247</v>
      </c>
      <c r="G291" s="39" t="s">
        <v>292</v>
      </c>
      <c r="H291" s="41" t="s">
        <v>104</v>
      </c>
    </row>
    <row r="292" spans="2:8" x14ac:dyDescent="0.2">
      <c r="B292" s="45" t="s">
        <v>247</v>
      </c>
      <c r="C292" s="39" t="s">
        <v>296</v>
      </c>
      <c r="D292" s="41" t="s">
        <v>104</v>
      </c>
      <c r="E292" s="132"/>
      <c r="F292" s="45" t="s">
        <v>247</v>
      </c>
      <c r="G292" s="39" t="s">
        <v>293</v>
      </c>
      <c r="H292" s="41" t="s">
        <v>104</v>
      </c>
    </row>
    <row r="293" spans="2:8" ht="13.5" thickBot="1" x14ac:dyDescent="0.25">
      <c r="B293" s="45" t="s">
        <v>367</v>
      </c>
      <c r="C293" s="39" t="s">
        <v>368</v>
      </c>
      <c r="D293" s="41" t="s">
        <v>104</v>
      </c>
      <c r="E293" s="168"/>
      <c r="F293" s="45" t="s">
        <v>247</v>
      </c>
      <c r="G293" s="39" t="s">
        <v>295</v>
      </c>
      <c r="H293" s="41" t="s">
        <v>104</v>
      </c>
    </row>
    <row r="294" spans="2:8" x14ac:dyDescent="0.2">
      <c r="B294" s="45"/>
      <c r="C294" s="39"/>
      <c r="D294" s="41"/>
      <c r="F294" s="45" t="s">
        <v>247</v>
      </c>
      <c r="G294" s="39" t="s">
        <v>297</v>
      </c>
      <c r="H294" s="41" t="s">
        <v>104</v>
      </c>
    </row>
    <row r="295" spans="2:8" x14ac:dyDescent="0.2">
      <c r="B295" s="45"/>
      <c r="C295" s="39"/>
      <c r="D295" s="41"/>
      <c r="F295" s="45" t="s">
        <v>247</v>
      </c>
      <c r="G295" s="39" t="s">
        <v>298</v>
      </c>
      <c r="H295" s="41" t="s">
        <v>104</v>
      </c>
    </row>
    <row r="296" spans="2:8" x14ac:dyDescent="0.2">
      <c r="B296" s="45"/>
      <c r="C296" s="39"/>
      <c r="D296" s="41"/>
      <c r="F296" s="45" t="s">
        <v>247</v>
      </c>
      <c r="G296" s="39" t="s">
        <v>299</v>
      </c>
      <c r="H296" s="41" t="s">
        <v>104</v>
      </c>
    </row>
    <row r="297" spans="2:8" x14ac:dyDescent="0.2">
      <c r="B297" s="45"/>
      <c r="C297" s="39"/>
      <c r="D297" s="41"/>
      <c r="F297" s="45" t="s">
        <v>247</v>
      </c>
      <c r="G297" s="39" t="s">
        <v>300</v>
      </c>
      <c r="H297" s="41" t="s">
        <v>104</v>
      </c>
    </row>
    <row r="298" spans="2:8" x14ac:dyDescent="0.2">
      <c r="B298" s="45"/>
      <c r="C298" s="39"/>
      <c r="D298" s="41"/>
      <c r="F298" s="45" t="s">
        <v>247</v>
      </c>
      <c r="G298" s="39" t="s">
        <v>301</v>
      </c>
      <c r="H298" s="41" t="s">
        <v>104</v>
      </c>
    </row>
    <row r="299" spans="2:8" x14ac:dyDescent="0.2">
      <c r="B299" s="45"/>
      <c r="C299" s="39"/>
      <c r="D299" s="41"/>
      <c r="F299" s="45" t="s">
        <v>247</v>
      </c>
      <c r="G299" s="39" t="s">
        <v>302</v>
      </c>
      <c r="H299" s="41" t="s">
        <v>104</v>
      </c>
    </row>
    <row r="300" spans="2:8" x14ac:dyDescent="0.2">
      <c r="B300" s="45"/>
      <c r="C300" s="39"/>
      <c r="D300" s="41"/>
      <c r="F300" s="45" t="s">
        <v>247</v>
      </c>
      <c r="G300" s="39" t="s">
        <v>296</v>
      </c>
      <c r="H300" s="41" t="s">
        <v>104</v>
      </c>
    </row>
    <row r="301" spans="2:8" ht="13.5" thickBot="1" x14ac:dyDescent="0.25">
      <c r="B301" s="46"/>
      <c r="C301" s="42"/>
      <c r="D301" s="43"/>
      <c r="F301" s="46" t="s">
        <v>367</v>
      </c>
      <c r="G301" s="42" t="s">
        <v>368</v>
      </c>
      <c r="H301" s="43" t="s">
        <v>104</v>
      </c>
    </row>
    <row r="302" spans="2:8" x14ac:dyDescent="0.2">
      <c r="H302" s="44"/>
    </row>
    <row r="303" spans="2:8" x14ac:dyDescent="0.2">
      <c r="H303" s="44"/>
    </row>
    <row r="304" spans="2:8" x14ac:dyDescent="0.2">
      <c r="H304" s="44"/>
    </row>
    <row r="305" spans="8:8" x14ac:dyDescent="0.2">
      <c r="H305" s="44"/>
    </row>
    <row r="306" spans="8:8" x14ac:dyDescent="0.2">
      <c r="H306" s="44"/>
    </row>
    <row r="307" spans="8:8" x14ac:dyDescent="0.2">
      <c r="H307" s="44"/>
    </row>
    <row r="308" spans="8:8" x14ac:dyDescent="0.2">
      <c r="H308" s="44"/>
    </row>
    <row r="309" spans="8:8" x14ac:dyDescent="0.2">
      <c r="H309" s="44"/>
    </row>
    <row r="310" spans="8:8" x14ac:dyDescent="0.2">
      <c r="H310" s="44"/>
    </row>
    <row r="311" spans="8:8" x14ac:dyDescent="0.2">
      <c r="H311" s="44"/>
    </row>
    <row r="312" spans="8:8" x14ac:dyDescent="0.2">
      <c r="H312" s="44"/>
    </row>
    <row r="313" spans="8:8" x14ac:dyDescent="0.2">
      <c r="H313" s="44"/>
    </row>
    <row r="314" spans="8:8" x14ac:dyDescent="0.2">
      <c r="H314" s="44"/>
    </row>
    <row r="315" spans="8:8" x14ac:dyDescent="0.2">
      <c r="H315" s="44"/>
    </row>
    <row r="316" spans="8:8" x14ac:dyDescent="0.2">
      <c r="H316" s="44"/>
    </row>
    <row r="317" spans="8:8" x14ac:dyDescent="0.2">
      <c r="H317" s="44"/>
    </row>
    <row r="318" spans="8:8" x14ac:dyDescent="0.2">
      <c r="H318" s="44"/>
    </row>
    <row r="319" spans="8:8" x14ac:dyDescent="0.2">
      <c r="H319" s="44"/>
    </row>
    <row r="320" spans="8:8" x14ac:dyDescent="0.2">
      <c r="H320" s="44"/>
    </row>
    <row r="321" spans="8:8" x14ac:dyDescent="0.2">
      <c r="H321" s="44"/>
    </row>
    <row r="322" spans="8:8" x14ac:dyDescent="0.2">
      <c r="H322" s="44"/>
    </row>
    <row r="323" spans="8:8" x14ac:dyDescent="0.2">
      <c r="H323" s="44"/>
    </row>
    <row r="324" spans="8:8" x14ac:dyDescent="0.2">
      <c r="H324" s="44"/>
    </row>
    <row r="325" spans="8:8" x14ac:dyDescent="0.2">
      <c r="H325" s="44"/>
    </row>
    <row r="326" spans="8:8" x14ac:dyDescent="0.2">
      <c r="H326" s="44"/>
    </row>
    <row r="327" spans="8:8" x14ac:dyDescent="0.2">
      <c r="H327" s="44"/>
    </row>
    <row r="328" spans="8:8" x14ac:dyDescent="0.2">
      <c r="H328" s="44"/>
    </row>
    <row r="329" spans="8:8" x14ac:dyDescent="0.2">
      <c r="H329" s="44"/>
    </row>
    <row r="330" spans="8:8" x14ac:dyDescent="0.2">
      <c r="H330" s="44"/>
    </row>
    <row r="331" spans="8:8" x14ac:dyDescent="0.2">
      <c r="H331" s="44"/>
    </row>
    <row r="332" spans="8:8" x14ac:dyDescent="0.2">
      <c r="H332" s="44"/>
    </row>
    <row r="333" spans="8:8" x14ac:dyDescent="0.2">
      <c r="H333" s="44"/>
    </row>
    <row r="334" spans="8:8" x14ac:dyDescent="0.2">
      <c r="H334" s="44"/>
    </row>
    <row r="335" spans="8:8" x14ac:dyDescent="0.2">
      <c r="H335" s="44"/>
    </row>
    <row r="336" spans="8:8" x14ac:dyDescent="0.2">
      <c r="H336" s="44"/>
    </row>
    <row r="337" spans="8:8" x14ac:dyDescent="0.2">
      <c r="H337" s="44"/>
    </row>
    <row r="338" spans="8:8" x14ac:dyDescent="0.2">
      <c r="H338" s="44"/>
    </row>
    <row r="339" spans="8:8" x14ac:dyDescent="0.2">
      <c r="H339" s="44"/>
    </row>
    <row r="340" spans="8:8" x14ac:dyDescent="0.2">
      <c r="H340" s="44"/>
    </row>
    <row r="341" spans="8:8" x14ac:dyDescent="0.2">
      <c r="H341" s="44"/>
    </row>
    <row r="342" spans="8:8" x14ac:dyDescent="0.2">
      <c r="H342" s="44"/>
    </row>
    <row r="343" spans="8:8" x14ac:dyDescent="0.2">
      <c r="H343" s="44"/>
    </row>
    <row r="344" spans="8:8" x14ac:dyDescent="0.2">
      <c r="H344" s="44"/>
    </row>
    <row r="345" spans="8:8" x14ac:dyDescent="0.2">
      <c r="H345" s="44"/>
    </row>
    <row r="346" spans="8:8" x14ac:dyDescent="0.2">
      <c r="H346" s="44"/>
    </row>
    <row r="347" spans="8:8" x14ac:dyDescent="0.2">
      <c r="H347" s="44"/>
    </row>
    <row r="348" spans="8:8" x14ac:dyDescent="0.2">
      <c r="H348" s="44"/>
    </row>
    <row r="349" spans="8:8" x14ac:dyDescent="0.2">
      <c r="H349" s="44"/>
    </row>
    <row r="350" spans="8:8" x14ac:dyDescent="0.2">
      <c r="H350" s="44"/>
    </row>
    <row r="351" spans="8:8" x14ac:dyDescent="0.2">
      <c r="H351" s="44"/>
    </row>
    <row r="352" spans="8:8" x14ac:dyDescent="0.2">
      <c r="H352" s="44"/>
    </row>
    <row r="353" spans="8:8" x14ac:dyDescent="0.2">
      <c r="H353" s="44"/>
    </row>
    <row r="354" spans="8:8" x14ac:dyDescent="0.2">
      <c r="H354" s="44"/>
    </row>
    <row r="355" spans="8:8" x14ac:dyDescent="0.2">
      <c r="H355" s="44"/>
    </row>
    <row r="356" spans="8:8" x14ac:dyDescent="0.2">
      <c r="H356" s="44"/>
    </row>
    <row r="357" spans="8:8" x14ac:dyDescent="0.2">
      <c r="H357" s="44"/>
    </row>
    <row r="358" spans="8:8" x14ac:dyDescent="0.2">
      <c r="H358" s="44"/>
    </row>
    <row r="359" spans="8:8" x14ac:dyDescent="0.2">
      <c r="H359" s="44"/>
    </row>
    <row r="360" spans="8:8" x14ac:dyDescent="0.2">
      <c r="H360" s="44"/>
    </row>
    <row r="361" spans="8:8" x14ac:dyDescent="0.2">
      <c r="H361" s="44"/>
    </row>
    <row r="362" spans="8:8" x14ac:dyDescent="0.2">
      <c r="H362" s="44"/>
    </row>
    <row r="363" spans="8:8" x14ac:dyDescent="0.2">
      <c r="H363" s="44"/>
    </row>
    <row r="364" spans="8:8" x14ac:dyDescent="0.2">
      <c r="H364" s="44"/>
    </row>
    <row r="365" spans="8:8" x14ac:dyDescent="0.2">
      <c r="H365" s="44"/>
    </row>
    <row r="366" spans="8:8" x14ac:dyDescent="0.2">
      <c r="H366" s="44"/>
    </row>
    <row r="367" spans="8:8" x14ac:dyDescent="0.2">
      <c r="H367" s="44"/>
    </row>
    <row r="368" spans="8:8" x14ac:dyDescent="0.2">
      <c r="H368" s="44"/>
    </row>
    <row r="369" spans="8:8" x14ac:dyDescent="0.2">
      <c r="H369" s="44"/>
    </row>
    <row r="370" spans="8:8" x14ac:dyDescent="0.2">
      <c r="H370" s="44"/>
    </row>
    <row r="371" spans="8:8" x14ac:dyDescent="0.2">
      <c r="H371" s="44"/>
    </row>
    <row r="372" spans="8:8" x14ac:dyDescent="0.2">
      <c r="H372" s="44"/>
    </row>
    <row r="373" spans="8:8" x14ac:dyDescent="0.2">
      <c r="H373" s="44"/>
    </row>
    <row r="374" spans="8:8" x14ac:dyDescent="0.2">
      <c r="H374" s="44"/>
    </row>
    <row r="375" spans="8:8" x14ac:dyDescent="0.2">
      <c r="H375" s="44"/>
    </row>
    <row r="376" spans="8:8" x14ac:dyDescent="0.2">
      <c r="H376" s="44"/>
    </row>
    <row r="377" spans="8:8" x14ac:dyDescent="0.2">
      <c r="H377" s="44"/>
    </row>
    <row r="378" spans="8:8" x14ac:dyDescent="0.2">
      <c r="H378" s="44"/>
    </row>
    <row r="379" spans="8:8" x14ac:dyDescent="0.2">
      <c r="H379" s="44"/>
    </row>
    <row r="380" spans="8:8" x14ac:dyDescent="0.2">
      <c r="H380" s="44"/>
    </row>
    <row r="381" spans="8:8" x14ac:dyDescent="0.2">
      <c r="H381" s="44"/>
    </row>
    <row r="382" spans="8:8" x14ac:dyDescent="0.2">
      <c r="H382" s="44"/>
    </row>
    <row r="383" spans="8:8" x14ac:dyDescent="0.2">
      <c r="H383" s="44"/>
    </row>
    <row r="384" spans="8:8" x14ac:dyDescent="0.2">
      <c r="H384" s="44"/>
    </row>
    <row r="385" spans="8:8" x14ac:dyDescent="0.2">
      <c r="H385" s="44"/>
    </row>
    <row r="386" spans="8:8" x14ac:dyDescent="0.2">
      <c r="H386" s="44"/>
    </row>
    <row r="387" spans="8:8" x14ac:dyDescent="0.2">
      <c r="H387" s="44"/>
    </row>
    <row r="388" spans="8:8" x14ac:dyDescent="0.2">
      <c r="H388" s="44"/>
    </row>
    <row r="389" spans="8:8" x14ac:dyDescent="0.2">
      <c r="H389" s="44"/>
    </row>
    <row r="390" spans="8:8" x14ac:dyDescent="0.2">
      <c r="H390" s="44"/>
    </row>
    <row r="391" spans="8:8" x14ac:dyDescent="0.2">
      <c r="H391" s="44"/>
    </row>
    <row r="392" spans="8:8" x14ac:dyDescent="0.2">
      <c r="H392" s="44"/>
    </row>
    <row r="393" spans="8:8" x14ac:dyDescent="0.2">
      <c r="H393" s="44"/>
    </row>
    <row r="394" spans="8:8" x14ac:dyDescent="0.2">
      <c r="H394" s="44"/>
    </row>
    <row r="395" spans="8:8" x14ac:dyDescent="0.2">
      <c r="H395" s="44"/>
    </row>
    <row r="396" spans="8:8" x14ac:dyDescent="0.2">
      <c r="H396" s="44"/>
    </row>
    <row r="397" spans="8:8" x14ac:dyDescent="0.2">
      <c r="H397" s="44"/>
    </row>
    <row r="398" spans="8:8" x14ac:dyDescent="0.2">
      <c r="H398" s="44"/>
    </row>
    <row r="399" spans="8:8" x14ac:dyDescent="0.2">
      <c r="H399" s="44"/>
    </row>
    <row r="400" spans="8:8" x14ac:dyDescent="0.2">
      <c r="H400" s="44"/>
    </row>
    <row r="401" spans="8:8" x14ac:dyDescent="0.2">
      <c r="H401" s="44"/>
    </row>
    <row r="402" spans="8:8" x14ac:dyDescent="0.2">
      <c r="H402" s="44"/>
    </row>
  </sheetData>
  <sortState ref="F5:H303">
    <sortCondition ref="F5:F303"/>
    <sortCondition ref="G5:G303"/>
  </sortState>
  <mergeCells count="8">
    <mergeCell ref="J13:K13"/>
    <mergeCell ref="N13:O13"/>
    <mergeCell ref="B2:H2"/>
    <mergeCell ref="J2:P2"/>
    <mergeCell ref="B3:D3"/>
    <mergeCell ref="F3:H3"/>
    <mergeCell ref="J3:L3"/>
    <mergeCell ref="N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6"/>
  <sheetViews>
    <sheetView topLeftCell="A6" workbookViewId="0">
      <selection activeCell="E43" sqref="E43"/>
    </sheetView>
  </sheetViews>
  <sheetFormatPr defaultRowHeight="12.75" x14ac:dyDescent="0.2"/>
  <cols>
    <col min="1" max="1" width="1.85546875" customWidth="1"/>
    <col min="2" max="2" width="9" customWidth="1"/>
    <col min="3" max="3" width="79.28515625" customWidth="1"/>
    <col min="4" max="4" width="16.7109375" customWidth="1"/>
    <col min="5" max="5" width="15.42578125" bestFit="1" customWidth="1"/>
    <col min="6" max="6" width="13.5703125" bestFit="1" customWidth="1"/>
    <col min="7" max="7" width="24.28515625" customWidth="1"/>
    <col min="8" max="8" width="22.140625" customWidth="1"/>
  </cols>
  <sheetData>
    <row r="1" spans="2:8" ht="16.5" thickBot="1" x14ac:dyDescent="0.3">
      <c r="B1" s="326" t="s">
        <v>788</v>
      </c>
      <c r="C1" s="327"/>
      <c r="D1" s="327"/>
      <c r="E1" s="327"/>
      <c r="F1" s="327"/>
      <c r="G1" s="327"/>
      <c r="H1" s="328"/>
    </row>
    <row r="2" spans="2:8" ht="13.5" thickBot="1" x14ac:dyDescent="0.25">
      <c r="B2" s="320" t="s">
        <v>399</v>
      </c>
      <c r="C2" s="322" t="s">
        <v>400</v>
      </c>
      <c r="D2" s="324" t="s">
        <v>406</v>
      </c>
      <c r="E2" s="324"/>
      <c r="F2" s="324"/>
      <c r="G2" s="324"/>
      <c r="H2" s="325"/>
    </row>
    <row r="3" spans="2:8" ht="13.5" thickBot="1" x14ac:dyDescent="0.25">
      <c r="B3" s="321"/>
      <c r="C3" s="323"/>
      <c r="D3" s="146" t="s">
        <v>403</v>
      </c>
      <c r="E3" s="90" t="s">
        <v>401</v>
      </c>
      <c r="F3" s="91" t="s">
        <v>402</v>
      </c>
      <c r="G3" s="90" t="s">
        <v>761</v>
      </c>
      <c r="H3" s="91" t="s">
        <v>404</v>
      </c>
    </row>
    <row r="4" spans="2:8" ht="187.5" customHeight="1" x14ac:dyDescent="0.2">
      <c r="B4" s="147" t="s">
        <v>783</v>
      </c>
      <c r="C4" s="148" t="s">
        <v>782</v>
      </c>
      <c r="D4" s="106">
        <v>1.2719907407407409E-4</v>
      </c>
      <c r="E4" s="106">
        <v>1.2719907407407409E-4</v>
      </c>
      <c r="F4" s="106">
        <v>8.5648148148148158E-5</v>
      </c>
      <c r="G4" s="106">
        <v>8.5648148148148158E-5</v>
      </c>
      <c r="H4" s="106">
        <v>8.5648148148148158E-5</v>
      </c>
    </row>
    <row r="5" spans="2:8" ht="122.25" customHeight="1" x14ac:dyDescent="0.2">
      <c r="B5" s="140" t="s">
        <v>785</v>
      </c>
      <c r="C5" s="92" t="s">
        <v>784</v>
      </c>
      <c r="D5" s="106">
        <v>4.7337962962962968E-5</v>
      </c>
      <c r="E5" s="106">
        <v>4.7337962962962968E-5</v>
      </c>
      <c r="F5" s="106">
        <v>4.6527777777777767E-5</v>
      </c>
      <c r="G5" s="106">
        <v>4.6527777777777767E-5</v>
      </c>
      <c r="H5" s="106">
        <v>2.1304398148148146E-3</v>
      </c>
    </row>
    <row r="6" spans="2:8" ht="85.5" customHeight="1" x14ac:dyDescent="0.2">
      <c r="B6" s="140" t="s">
        <v>787</v>
      </c>
      <c r="C6" s="92" t="s">
        <v>786</v>
      </c>
      <c r="D6" s="106">
        <v>1.2488425925925924E-4</v>
      </c>
      <c r="E6" s="106">
        <v>1.2488425925925924E-4</v>
      </c>
      <c r="F6" s="106">
        <v>2.5925925925925928E-5</v>
      </c>
      <c r="G6" s="106">
        <v>2.5810185185185188E-5</v>
      </c>
      <c r="H6" s="106">
        <v>2.5810185185185188E-5</v>
      </c>
    </row>
  </sheetData>
  <mergeCells count="4">
    <mergeCell ref="B2:B3"/>
    <mergeCell ref="C2:C3"/>
    <mergeCell ref="D2:H2"/>
    <mergeCell ref="B1:H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Z76"/>
  <sheetViews>
    <sheetView topLeftCell="A9" zoomScale="95" zoomScaleNormal="95" workbookViewId="0">
      <selection activeCell="E43" sqref="E43"/>
    </sheetView>
  </sheetViews>
  <sheetFormatPr defaultRowHeight="12.75" x14ac:dyDescent="0.2"/>
  <cols>
    <col min="1" max="1" width="4.85546875" customWidth="1"/>
    <col min="2" max="2" width="28.85546875" customWidth="1"/>
    <col min="3" max="5" width="13.140625" bestFit="1" customWidth="1"/>
    <col min="6" max="6" width="10.28515625" bestFit="1" customWidth="1"/>
    <col min="8" max="8" width="0.28515625" customWidth="1"/>
    <col min="9" max="9" width="13.140625" bestFit="1" customWidth="1"/>
    <col min="10" max="10" width="12.85546875" customWidth="1"/>
    <col min="11" max="11" width="13.140625" bestFit="1" customWidth="1"/>
    <col min="13" max="13" width="0.28515625" customWidth="1"/>
    <col min="14" max="14" width="10.140625" bestFit="1" customWidth="1"/>
  </cols>
  <sheetData>
    <row r="3" spans="2:26" ht="21" thickBot="1" x14ac:dyDescent="0.35">
      <c r="B3" s="340" t="s">
        <v>68</v>
      </c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T3" s="64" t="s">
        <v>72</v>
      </c>
      <c r="U3" s="64"/>
      <c r="V3" s="64"/>
      <c r="W3" s="64"/>
      <c r="X3" s="64"/>
      <c r="Y3" s="64"/>
      <c r="Z3" s="64"/>
    </row>
    <row r="4" spans="2:26" ht="16.5" thickBot="1" x14ac:dyDescent="0.25">
      <c r="B4" s="331" t="s">
        <v>50</v>
      </c>
      <c r="C4" s="332"/>
      <c r="D4" s="332"/>
      <c r="E4" s="332"/>
      <c r="F4" s="332"/>
      <c r="G4" s="333"/>
      <c r="H4" s="334"/>
      <c r="I4" s="337" t="s">
        <v>51</v>
      </c>
      <c r="J4" s="338"/>
      <c r="K4" s="338"/>
      <c r="L4" s="338"/>
      <c r="M4" s="338"/>
      <c r="N4" s="339"/>
    </row>
    <row r="5" spans="2:26" ht="15" x14ac:dyDescent="0.25">
      <c r="B5" s="36" t="s">
        <v>43</v>
      </c>
      <c r="C5" s="36" t="s">
        <v>44</v>
      </c>
      <c r="D5" s="98" t="s">
        <v>45</v>
      </c>
      <c r="E5" s="36" t="s">
        <v>46</v>
      </c>
      <c r="F5" s="36" t="s">
        <v>47</v>
      </c>
      <c r="G5" s="37" t="s">
        <v>48</v>
      </c>
      <c r="H5" s="335"/>
      <c r="I5" s="63" t="s">
        <v>44</v>
      </c>
      <c r="J5" s="63" t="s">
        <v>45</v>
      </c>
      <c r="K5" s="63" t="s">
        <v>46</v>
      </c>
      <c r="L5" s="63" t="s">
        <v>47</v>
      </c>
      <c r="M5" s="63"/>
      <c r="N5" s="63" t="s">
        <v>48</v>
      </c>
      <c r="O5" s="68"/>
    </row>
    <row r="6" spans="2:26" ht="15" x14ac:dyDescent="0.25">
      <c r="B6" s="30" t="s">
        <v>418</v>
      </c>
      <c r="C6" s="97">
        <v>2000</v>
      </c>
      <c r="D6" s="97">
        <v>1199.5</v>
      </c>
      <c r="E6" s="70">
        <f>C6-D6</f>
        <v>800.5</v>
      </c>
      <c r="F6" s="34">
        <f>D6/C6*100</f>
        <v>59.975000000000001</v>
      </c>
      <c r="G6" s="34">
        <f>E6/C6*100</f>
        <v>40.024999999999999</v>
      </c>
      <c r="H6" s="336"/>
      <c r="I6" s="78">
        <v>2000</v>
      </c>
      <c r="J6" s="78">
        <v>1209.5</v>
      </c>
      <c r="K6" s="78">
        <f>I6-J6</f>
        <v>790.5</v>
      </c>
      <c r="L6" s="35">
        <f>J6/I6*100</f>
        <v>60.475000000000001</v>
      </c>
      <c r="M6" s="35"/>
      <c r="N6" s="35">
        <f>K6/I6*100</f>
        <v>39.524999999999999</v>
      </c>
      <c r="O6" s="69"/>
    </row>
    <row r="7" spans="2:26" ht="15" x14ac:dyDescent="0.25">
      <c r="B7" s="30" t="s">
        <v>419</v>
      </c>
      <c r="C7" s="97">
        <v>3072</v>
      </c>
      <c r="D7" s="97">
        <v>2326.25</v>
      </c>
      <c r="E7" s="70">
        <f t="shared" ref="E7:E28" si="0">C7-D7</f>
        <v>745.75</v>
      </c>
      <c r="F7" s="34">
        <f t="shared" ref="F7:F28" si="1">D7/C7*100</f>
        <v>75.724283854166657</v>
      </c>
      <c r="G7" s="34">
        <f t="shared" ref="G7:G28" si="2">E7/C7*100</f>
        <v>24.275716145833336</v>
      </c>
      <c r="H7" s="336"/>
      <c r="I7" s="78">
        <v>3072</v>
      </c>
      <c r="J7" s="78">
        <v>1998.25</v>
      </c>
      <c r="K7" s="78">
        <f t="shared" ref="K7:K28" si="3">I7-J7</f>
        <v>1073.75</v>
      </c>
      <c r="L7" s="35">
        <f t="shared" ref="L7:L28" si="4">J7/I7*100</f>
        <v>65.047200520833343</v>
      </c>
      <c r="M7" s="35"/>
      <c r="N7" s="35">
        <f t="shared" ref="N7:N28" si="5">K7/I7*100</f>
        <v>34.952799479166671</v>
      </c>
      <c r="O7" s="69"/>
    </row>
    <row r="8" spans="2:26" ht="15" x14ac:dyDescent="0.25">
      <c r="B8" s="30" t="s">
        <v>95</v>
      </c>
      <c r="C8" s="97">
        <v>24500</v>
      </c>
      <c r="D8" s="97">
        <v>7505</v>
      </c>
      <c r="E8" s="70">
        <f t="shared" si="0"/>
        <v>16995</v>
      </c>
      <c r="F8" s="34">
        <f t="shared" si="1"/>
        <v>30.632653061224492</v>
      </c>
      <c r="G8" s="34">
        <f t="shared" si="2"/>
        <v>69.367346938775512</v>
      </c>
      <c r="H8" s="336"/>
      <c r="I8" s="78">
        <v>24500</v>
      </c>
      <c r="J8" s="78">
        <v>7906</v>
      </c>
      <c r="K8" s="78">
        <f t="shared" si="3"/>
        <v>16594</v>
      </c>
      <c r="L8" s="35">
        <f t="shared" si="4"/>
        <v>32.269387755102045</v>
      </c>
      <c r="M8" s="35"/>
      <c r="N8" s="35">
        <f t="shared" si="5"/>
        <v>67.730612244897955</v>
      </c>
      <c r="O8" s="69"/>
    </row>
    <row r="9" spans="2:26" ht="15" x14ac:dyDescent="0.25">
      <c r="B9" s="30" t="s">
        <v>420</v>
      </c>
      <c r="C9" s="97">
        <v>41080</v>
      </c>
      <c r="D9" s="97">
        <v>88</v>
      </c>
      <c r="E9" s="70">
        <f t="shared" si="0"/>
        <v>40992</v>
      </c>
      <c r="F9" s="34">
        <f t="shared" si="1"/>
        <v>0.21421616358325221</v>
      </c>
      <c r="G9" s="34">
        <f t="shared" si="2"/>
        <v>99.785783836416755</v>
      </c>
      <c r="H9" s="336"/>
      <c r="I9" s="78">
        <v>41080</v>
      </c>
      <c r="J9" s="78">
        <v>88</v>
      </c>
      <c r="K9" s="78">
        <f t="shared" si="3"/>
        <v>40992</v>
      </c>
      <c r="L9" s="35">
        <f t="shared" si="4"/>
        <v>0.21421616358325221</v>
      </c>
      <c r="M9" s="35"/>
      <c r="N9" s="35">
        <f t="shared" si="5"/>
        <v>99.785783836416755</v>
      </c>
      <c r="O9" s="69"/>
    </row>
    <row r="10" spans="2:26" ht="15" x14ac:dyDescent="0.25">
      <c r="B10" s="30" t="s">
        <v>421</v>
      </c>
      <c r="C10" s="97">
        <v>43160</v>
      </c>
      <c r="D10" s="97">
        <v>88</v>
      </c>
      <c r="E10" s="70">
        <f t="shared" si="0"/>
        <v>43072</v>
      </c>
      <c r="F10" s="34">
        <f t="shared" si="1"/>
        <v>0.20389249304911955</v>
      </c>
      <c r="G10" s="34">
        <f t="shared" si="2"/>
        <v>99.796107506950875</v>
      </c>
      <c r="H10" s="336"/>
      <c r="I10" s="78">
        <v>43160</v>
      </c>
      <c r="J10" s="78">
        <v>88</v>
      </c>
      <c r="K10" s="78">
        <f t="shared" si="3"/>
        <v>43072</v>
      </c>
      <c r="L10" s="35">
        <f t="shared" si="4"/>
        <v>0.20389249304911955</v>
      </c>
      <c r="M10" s="35"/>
      <c r="N10" s="35">
        <f t="shared" si="5"/>
        <v>99.796107506950875</v>
      </c>
      <c r="O10" s="69"/>
    </row>
    <row r="11" spans="2:26" ht="15" x14ac:dyDescent="0.25">
      <c r="B11" s="30" t="s">
        <v>422</v>
      </c>
      <c r="C11" s="97">
        <v>41500</v>
      </c>
      <c r="D11" s="97">
        <v>92</v>
      </c>
      <c r="E11" s="70">
        <f t="shared" si="0"/>
        <v>41408</v>
      </c>
      <c r="F11" s="34">
        <f t="shared" si="1"/>
        <v>0.22168674698795182</v>
      </c>
      <c r="G11" s="34">
        <f t="shared" si="2"/>
        <v>99.778313253012058</v>
      </c>
      <c r="H11" s="336"/>
      <c r="I11" s="78">
        <v>41500</v>
      </c>
      <c r="J11" s="78">
        <v>11100</v>
      </c>
      <c r="K11" s="78">
        <f t="shared" si="3"/>
        <v>30400</v>
      </c>
      <c r="L11" s="35">
        <f t="shared" si="4"/>
        <v>26.746987951807228</v>
      </c>
      <c r="M11" s="35"/>
      <c r="N11" s="35">
        <f t="shared" si="5"/>
        <v>73.253012048192772</v>
      </c>
      <c r="O11" s="69"/>
    </row>
    <row r="12" spans="2:26" ht="15" x14ac:dyDescent="0.25">
      <c r="B12" s="30" t="s">
        <v>96</v>
      </c>
      <c r="C12" s="97">
        <v>96750</v>
      </c>
      <c r="D12" s="97">
        <v>93870</v>
      </c>
      <c r="E12" s="70">
        <f t="shared" si="0"/>
        <v>2880</v>
      </c>
      <c r="F12" s="34">
        <f t="shared" si="1"/>
        <v>97.023255813953497</v>
      </c>
      <c r="G12" s="34">
        <f t="shared" si="2"/>
        <v>2.9767441860465116</v>
      </c>
      <c r="H12" s="336"/>
      <c r="I12" s="78">
        <v>111750</v>
      </c>
      <c r="J12" s="78">
        <v>98502</v>
      </c>
      <c r="K12" s="78">
        <f t="shared" si="3"/>
        <v>13248</v>
      </c>
      <c r="L12" s="35">
        <f t="shared" si="4"/>
        <v>88.14496644295302</v>
      </c>
      <c r="M12" s="35"/>
      <c r="N12" s="35">
        <f t="shared" si="5"/>
        <v>11.85503355704698</v>
      </c>
      <c r="O12" s="69"/>
    </row>
    <row r="13" spans="2:26" ht="15" x14ac:dyDescent="0.25">
      <c r="B13" s="30" t="s">
        <v>423</v>
      </c>
      <c r="C13" s="97">
        <v>34120</v>
      </c>
      <c r="D13" s="97">
        <v>72</v>
      </c>
      <c r="E13" s="70">
        <f t="shared" si="0"/>
        <v>34048</v>
      </c>
      <c r="F13" s="34">
        <f t="shared" si="1"/>
        <v>0.21101992966002345</v>
      </c>
      <c r="G13" s="34">
        <f t="shared" si="2"/>
        <v>99.788980070339974</v>
      </c>
      <c r="H13" s="336"/>
      <c r="I13" s="78">
        <v>34120</v>
      </c>
      <c r="J13" s="78">
        <v>72</v>
      </c>
      <c r="K13" s="78">
        <f t="shared" si="3"/>
        <v>34048</v>
      </c>
      <c r="L13" s="35">
        <f t="shared" si="4"/>
        <v>0.21101992966002345</v>
      </c>
      <c r="M13" s="35"/>
      <c r="N13" s="35">
        <f t="shared" si="5"/>
        <v>99.788980070339974</v>
      </c>
      <c r="O13" s="69"/>
    </row>
    <row r="14" spans="2:26" ht="15" x14ac:dyDescent="0.25">
      <c r="B14" s="30" t="s">
        <v>424</v>
      </c>
      <c r="C14" s="97">
        <v>12934</v>
      </c>
      <c r="D14" s="97">
        <v>6</v>
      </c>
      <c r="E14" s="70">
        <f t="shared" si="0"/>
        <v>12928</v>
      </c>
      <c r="F14" s="34">
        <f t="shared" si="1"/>
        <v>4.6389361373125097E-2</v>
      </c>
      <c r="G14" s="34">
        <f t="shared" si="2"/>
        <v>99.953610638626884</v>
      </c>
      <c r="H14" s="336"/>
      <c r="I14" s="78">
        <v>12934</v>
      </c>
      <c r="J14" s="78">
        <v>6</v>
      </c>
      <c r="K14" s="78">
        <f t="shared" si="3"/>
        <v>12928</v>
      </c>
      <c r="L14" s="35">
        <f t="shared" si="4"/>
        <v>4.6389361373125097E-2</v>
      </c>
      <c r="M14" s="35"/>
      <c r="N14" s="35">
        <f t="shared" si="5"/>
        <v>99.953610638626884</v>
      </c>
      <c r="O14" s="69"/>
    </row>
    <row r="15" spans="2:26" ht="15" x14ac:dyDescent="0.25">
      <c r="B15" s="30" t="s">
        <v>97</v>
      </c>
      <c r="C15" s="97">
        <v>26510</v>
      </c>
      <c r="D15" s="97">
        <v>91</v>
      </c>
      <c r="E15" s="70">
        <f t="shared" si="0"/>
        <v>26419</v>
      </c>
      <c r="F15" s="34">
        <f t="shared" si="1"/>
        <v>0.34326669181440961</v>
      </c>
      <c r="G15" s="34">
        <f t="shared" si="2"/>
        <v>99.656733308185579</v>
      </c>
      <c r="H15" s="336"/>
      <c r="I15" s="78">
        <v>26510</v>
      </c>
      <c r="J15" s="78">
        <v>91</v>
      </c>
      <c r="K15" s="78">
        <f t="shared" si="3"/>
        <v>26419</v>
      </c>
      <c r="L15" s="35">
        <f t="shared" si="4"/>
        <v>0.34326669181440961</v>
      </c>
      <c r="M15" s="35"/>
      <c r="N15" s="35">
        <f t="shared" si="5"/>
        <v>99.656733308185579</v>
      </c>
      <c r="O15" s="69"/>
    </row>
    <row r="16" spans="2:26" ht="15" x14ac:dyDescent="0.25">
      <c r="B16" s="30" t="s">
        <v>98</v>
      </c>
      <c r="C16" s="97">
        <v>53060</v>
      </c>
      <c r="D16" s="97">
        <v>6660</v>
      </c>
      <c r="E16" s="70">
        <f t="shared" si="0"/>
        <v>46400</v>
      </c>
      <c r="F16" s="34">
        <f t="shared" si="1"/>
        <v>12.551828119110443</v>
      </c>
      <c r="G16" s="34">
        <f t="shared" si="2"/>
        <v>87.448171880889561</v>
      </c>
      <c r="H16" s="336"/>
      <c r="I16" s="78">
        <v>53060</v>
      </c>
      <c r="J16" s="78">
        <v>9444</v>
      </c>
      <c r="K16" s="78">
        <f t="shared" si="3"/>
        <v>43616</v>
      </c>
      <c r="L16" s="35">
        <f t="shared" si="4"/>
        <v>17.798718431963813</v>
      </c>
      <c r="M16" s="35"/>
      <c r="N16" s="35">
        <f t="shared" si="5"/>
        <v>82.201281568036194</v>
      </c>
      <c r="O16" s="69"/>
    </row>
    <row r="17" spans="2:15" ht="15" x14ac:dyDescent="0.25">
      <c r="B17" s="30" t="s">
        <v>425</v>
      </c>
      <c r="C17" s="97">
        <v>53480</v>
      </c>
      <c r="D17" s="97">
        <v>72</v>
      </c>
      <c r="E17" s="70">
        <f t="shared" si="0"/>
        <v>53408</v>
      </c>
      <c r="F17" s="34">
        <f t="shared" si="1"/>
        <v>0.13462976813762154</v>
      </c>
      <c r="G17" s="34">
        <f t="shared" si="2"/>
        <v>99.865370231862386</v>
      </c>
      <c r="H17" s="336"/>
      <c r="I17" s="78">
        <v>53480</v>
      </c>
      <c r="J17" s="78">
        <v>72</v>
      </c>
      <c r="K17" s="78">
        <f t="shared" si="3"/>
        <v>53408</v>
      </c>
      <c r="L17" s="35">
        <f t="shared" si="4"/>
        <v>0.13462976813762154</v>
      </c>
      <c r="M17" s="35"/>
      <c r="N17" s="35">
        <f t="shared" si="5"/>
        <v>99.865370231862386</v>
      </c>
      <c r="O17" s="69"/>
    </row>
    <row r="18" spans="2:15" ht="15" x14ac:dyDescent="0.25">
      <c r="B18" s="30" t="s">
        <v>426</v>
      </c>
      <c r="C18" s="97">
        <v>48120</v>
      </c>
      <c r="D18" s="97">
        <v>88</v>
      </c>
      <c r="E18" s="70">
        <f t="shared" si="0"/>
        <v>48032</v>
      </c>
      <c r="F18" s="34">
        <f t="shared" si="1"/>
        <v>0.18287614297589361</v>
      </c>
      <c r="G18" s="34">
        <f t="shared" si="2"/>
        <v>99.8171238570241</v>
      </c>
      <c r="H18" s="336"/>
      <c r="I18" s="78">
        <v>48120</v>
      </c>
      <c r="J18" s="78">
        <v>88</v>
      </c>
      <c r="K18" s="78">
        <f t="shared" si="3"/>
        <v>48032</v>
      </c>
      <c r="L18" s="35">
        <f t="shared" si="4"/>
        <v>0.18287614297589361</v>
      </c>
      <c r="M18" s="35"/>
      <c r="N18" s="35">
        <f t="shared" si="5"/>
        <v>99.8171238570241</v>
      </c>
      <c r="O18" s="69"/>
    </row>
    <row r="19" spans="2:15" ht="15" x14ac:dyDescent="0.25">
      <c r="B19" s="30" t="s">
        <v>427</v>
      </c>
      <c r="C19" s="97">
        <v>32443</v>
      </c>
      <c r="D19" s="97">
        <v>11</v>
      </c>
      <c r="E19" s="70">
        <f t="shared" si="0"/>
        <v>32432</v>
      </c>
      <c r="F19" s="34">
        <f t="shared" si="1"/>
        <v>3.3905619085781213E-2</v>
      </c>
      <c r="G19" s="34">
        <f t="shared" si="2"/>
        <v>99.966094380914214</v>
      </c>
      <c r="H19" s="336"/>
      <c r="I19" s="78">
        <v>32443</v>
      </c>
      <c r="J19" s="78">
        <v>11</v>
      </c>
      <c r="K19" s="78">
        <f t="shared" si="3"/>
        <v>32432</v>
      </c>
      <c r="L19" s="35">
        <f t="shared" si="4"/>
        <v>3.3905619085781213E-2</v>
      </c>
      <c r="M19" s="35"/>
      <c r="N19" s="35">
        <f t="shared" si="5"/>
        <v>99.966094380914214</v>
      </c>
      <c r="O19" s="69"/>
    </row>
    <row r="20" spans="2:15" ht="15" x14ac:dyDescent="0.25">
      <c r="B20" s="30" t="s">
        <v>428</v>
      </c>
      <c r="C20" s="97">
        <v>5347</v>
      </c>
      <c r="D20" s="97">
        <v>3</v>
      </c>
      <c r="E20" s="70">
        <f t="shared" si="0"/>
        <v>5344</v>
      </c>
      <c r="F20" s="34">
        <f t="shared" si="1"/>
        <v>5.6106227791284831E-2</v>
      </c>
      <c r="G20" s="34">
        <f t="shared" si="2"/>
        <v>99.94389377220871</v>
      </c>
      <c r="H20" s="336"/>
      <c r="I20" s="78">
        <v>5347</v>
      </c>
      <c r="J20" s="78">
        <v>3</v>
      </c>
      <c r="K20" s="78">
        <f t="shared" si="3"/>
        <v>5344</v>
      </c>
      <c r="L20" s="35">
        <f t="shared" si="4"/>
        <v>5.6106227791284831E-2</v>
      </c>
      <c r="M20" s="35"/>
      <c r="N20" s="35">
        <f t="shared" si="5"/>
        <v>99.94389377220871</v>
      </c>
      <c r="O20" s="69"/>
    </row>
    <row r="21" spans="2:15" ht="15" x14ac:dyDescent="0.25">
      <c r="B21" s="30" t="s">
        <v>429</v>
      </c>
      <c r="C21" s="97">
        <v>2020</v>
      </c>
      <c r="D21" s="97">
        <v>4</v>
      </c>
      <c r="E21" s="70">
        <f t="shared" si="0"/>
        <v>2016</v>
      </c>
      <c r="F21" s="34">
        <f t="shared" si="1"/>
        <v>0.19801980198019803</v>
      </c>
      <c r="G21" s="34">
        <f t="shared" si="2"/>
        <v>99.801980198019805</v>
      </c>
      <c r="H21" s="336"/>
      <c r="I21" s="78">
        <v>2020</v>
      </c>
      <c r="J21" s="78">
        <v>4</v>
      </c>
      <c r="K21" s="78">
        <f t="shared" si="3"/>
        <v>2016</v>
      </c>
      <c r="L21" s="35">
        <f t="shared" si="4"/>
        <v>0.19801980198019803</v>
      </c>
      <c r="M21" s="35"/>
      <c r="N21" s="35">
        <f t="shared" si="5"/>
        <v>99.801980198019805</v>
      </c>
      <c r="O21" s="69"/>
    </row>
    <row r="22" spans="2:15" ht="15" x14ac:dyDescent="0.25">
      <c r="B22" s="30" t="s">
        <v>430</v>
      </c>
      <c r="C22" s="97">
        <v>4040</v>
      </c>
      <c r="D22" s="97">
        <v>8</v>
      </c>
      <c r="E22" s="70">
        <f t="shared" si="0"/>
        <v>4032</v>
      </c>
      <c r="F22" s="34">
        <f t="shared" si="1"/>
        <v>0.19801980198019803</v>
      </c>
      <c r="G22" s="34">
        <f t="shared" si="2"/>
        <v>99.801980198019805</v>
      </c>
      <c r="H22" s="336"/>
      <c r="I22" s="78">
        <v>4040</v>
      </c>
      <c r="J22" s="78">
        <v>8</v>
      </c>
      <c r="K22" s="78">
        <f t="shared" si="3"/>
        <v>4032</v>
      </c>
      <c r="L22" s="35">
        <f t="shared" si="4"/>
        <v>0.19801980198019803</v>
      </c>
      <c r="M22" s="35"/>
      <c r="N22" s="35">
        <f t="shared" si="5"/>
        <v>99.801980198019805</v>
      </c>
      <c r="O22" s="69"/>
    </row>
    <row r="23" spans="2:15" ht="15" x14ac:dyDescent="0.25">
      <c r="B23" s="30" t="s">
        <v>99</v>
      </c>
      <c r="C23" s="97">
        <v>5120</v>
      </c>
      <c r="D23" s="97">
        <v>1468.6869999999999</v>
      </c>
      <c r="E23" s="70">
        <f t="shared" si="0"/>
        <v>3651.3130000000001</v>
      </c>
      <c r="F23" s="34">
        <f t="shared" si="1"/>
        <v>28.685292968749998</v>
      </c>
      <c r="G23" s="34">
        <f t="shared" si="2"/>
        <v>71.314707031250009</v>
      </c>
      <c r="H23" s="336"/>
      <c r="I23" s="78">
        <v>5120</v>
      </c>
      <c r="J23" s="78">
        <v>1442.4369999999999</v>
      </c>
      <c r="K23" s="78">
        <f t="shared" si="3"/>
        <v>3677.5630000000001</v>
      </c>
      <c r="L23" s="35">
        <f t="shared" si="4"/>
        <v>28.172597656249998</v>
      </c>
      <c r="M23" s="35"/>
      <c r="N23" s="35">
        <f t="shared" si="5"/>
        <v>71.827402343750009</v>
      </c>
      <c r="O23" s="69"/>
    </row>
    <row r="24" spans="2:15" ht="15" x14ac:dyDescent="0.25">
      <c r="B24" s="30" t="s">
        <v>100</v>
      </c>
      <c r="C24" s="97">
        <v>1000</v>
      </c>
      <c r="D24" s="97">
        <v>304.68700000000001</v>
      </c>
      <c r="E24" s="70">
        <f t="shared" si="0"/>
        <v>695.31299999999999</v>
      </c>
      <c r="F24" s="34">
        <f t="shared" si="1"/>
        <v>30.468699999999998</v>
      </c>
      <c r="G24" s="34">
        <f t="shared" si="2"/>
        <v>69.531300000000002</v>
      </c>
      <c r="H24" s="336"/>
      <c r="I24" s="78">
        <v>1000</v>
      </c>
      <c r="J24" s="78">
        <v>304.75</v>
      </c>
      <c r="K24" s="78">
        <f t="shared" si="3"/>
        <v>695.25</v>
      </c>
      <c r="L24" s="35">
        <f t="shared" si="4"/>
        <v>30.475000000000001</v>
      </c>
      <c r="M24" s="35"/>
      <c r="N24" s="35">
        <f t="shared" si="5"/>
        <v>69.525000000000006</v>
      </c>
      <c r="O24" s="69"/>
    </row>
    <row r="25" spans="2:15" ht="15" x14ac:dyDescent="0.25">
      <c r="B25" s="30" t="s">
        <v>101</v>
      </c>
      <c r="C25" s="97">
        <v>20480</v>
      </c>
      <c r="D25" s="97">
        <v>16388</v>
      </c>
      <c r="E25" s="70">
        <f t="shared" si="0"/>
        <v>4092</v>
      </c>
      <c r="F25" s="34">
        <f t="shared" si="1"/>
        <v>80.01953125</v>
      </c>
      <c r="G25" s="34">
        <f t="shared" si="2"/>
        <v>19.98046875</v>
      </c>
      <c r="H25" s="336"/>
      <c r="I25" s="78">
        <v>20480</v>
      </c>
      <c r="J25" s="78">
        <v>16388</v>
      </c>
      <c r="K25" s="78">
        <f t="shared" si="3"/>
        <v>4092</v>
      </c>
      <c r="L25" s="35">
        <f t="shared" si="4"/>
        <v>80.01953125</v>
      </c>
      <c r="M25" s="35"/>
      <c r="N25" s="35">
        <f t="shared" si="5"/>
        <v>19.98046875</v>
      </c>
      <c r="O25" s="68"/>
    </row>
    <row r="26" spans="2:15" ht="15" x14ac:dyDescent="0.25">
      <c r="B26" s="30" t="s">
        <v>431</v>
      </c>
      <c r="C26" s="97">
        <v>500</v>
      </c>
      <c r="D26" s="97">
        <v>1.3120000000000001</v>
      </c>
      <c r="E26" s="70">
        <f t="shared" si="0"/>
        <v>498.68799999999999</v>
      </c>
      <c r="F26" s="34">
        <f t="shared" si="1"/>
        <v>0.26240000000000002</v>
      </c>
      <c r="G26" s="34">
        <f t="shared" si="2"/>
        <v>99.737599999999986</v>
      </c>
      <c r="H26" s="336"/>
      <c r="I26" s="78">
        <v>500</v>
      </c>
      <c r="J26" s="78">
        <v>1.3120000000000001</v>
      </c>
      <c r="K26" s="78">
        <f t="shared" si="3"/>
        <v>498.68799999999999</v>
      </c>
      <c r="L26" s="35">
        <f t="shared" si="4"/>
        <v>0.26240000000000002</v>
      </c>
      <c r="M26" s="35"/>
      <c r="N26" s="35">
        <f t="shared" si="5"/>
        <v>99.737599999999986</v>
      </c>
      <c r="O26" s="69"/>
    </row>
    <row r="27" spans="2:15" ht="15" x14ac:dyDescent="0.25">
      <c r="B27" s="30" t="s">
        <v>432</v>
      </c>
      <c r="C27" s="97">
        <v>10000</v>
      </c>
      <c r="D27" s="97">
        <v>9997.625</v>
      </c>
      <c r="E27" s="70">
        <f t="shared" si="0"/>
        <v>2.375</v>
      </c>
      <c r="F27" s="34">
        <f t="shared" si="1"/>
        <v>99.976249999999993</v>
      </c>
      <c r="G27" s="34">
        <f t="shared" si="2"/>
        <v>2.375E-2</v>
      </c>
      <c r="H27" s="336"/>
      <c r="I27" s="78">
        <v>10000</v>
      </c>
      <c r="J27" s="78">
        <v>8599.3119999999999</v>
      </c>
      <c r="K27" s="78">
        <f t="shared" si="3"/>
        <v>1400.6880000000001</v>
      </c>
      <c r="L27" s="35">
        <f t="shared" si="4"/>
        <v>85.993120000000005</v>
      </c>
      <c r="M27" s="35"/>
      <c r="N27" s="35">
        <f t="shared" si="5"/>
        <v>14.006880000000002</v>
      </c>
      <c r="O27" s="69"/>
    </row>
    <row r="28" spans="2:15" ht="15" x14ac:dyDescent="0.25">
      <c r="B28" s="30" t="s">
        <v>433</v>
      </c>
      <c r="C28" s="97">
        <v>10000</v>
      </c>
      <c r="D28" s="97">
        <v>8911.25</v>
      </c>
      <c r="E28" s="70">
        <f t="shared" si="0"/>
        <v>1088.75</v>
      </c>
      <c r="F28" s="34">
        <f t="shared" si="1"/>
        <v>89.112499999999997</v>
      </c>
      <c r="G28" s="34">
        <f t="shared" si="2"/>
        <v>10.887499999999999</v>
      </c>
      <c r="H28" s="336"/>
      <c r="I28" s="78">
        <v>10000</v>
      </c>
      <c r="J28" s="78">
        <v>9137.25</v>
      </c>
      <c r="K28" s="78">
        <f t="shared" si="3"/>
        <v>862.75</v>
      </c>
      <c r="L28" s="35">
        <f t="shared" si="4"/>
        <v>91.372500000000002</v>
      </c>
      <c r="M28" s="35"/>
      <c r="N28" s="35">
        <f t="shared" si="5"/>
        <v>8.6275000000000013</v>
      </c>
      <c r="O28" s="69"/>
    </row>
    <row r="29" spans="2:15" ht="18" customHeight="1" x14ac:dyDescent="0.25">
      <c r="B29" s="40" t="s">
        <v>54</v>
      </c>
      <c r="C29" s="72">
        <f>SUM(C6:C28)</f>
        <v>571236</v>
      </c>
      <c r="D29" s="72">
        <f>SUM(D6:D28)</f>
        <v>149255.31100000002</v>
      </c>
      <c r="E29" s="72">
        <f>SUM(E6:E28)</f>
        <v>421980.68900000007</v>
      </c>
      <c r="F29" s="72"/>
      <c r="G29" s="72"/>
      <c r="H29" s="72">
        <f>SUM(H6:H28)</f>
        <v>0</v>
      </c>
      <c r="I29" s="72">
        <f>SUM(I6:I28)</f>
        <v>586236</v>
      </c>
      <c r="J29" s="72">
        <f>SUM(J6:J28)</f>
        <v>166563.81100000002</v>
      </c>
      <c r="K29" s="72">
        <f>SUM(K6:K28)</f>
        <v>419672.18900000007</v>
      </c>
      <c r="L29" s="72" t="s">
        <v>70</v>
      </c>
      <c r="M29" s="72"/>
      <c r="N29" s="72"/>
    </row>
    <row r="32" spans="2:15" x14ac:dyDescent="0.2">
      <c r="B32" s="40" t="s">
        <v>71</v>
      </c>
      <c r="C32" s="71">
        <f>(SUM(K6:K28)-SUM(E6:E28))/1024</f>
        <v>-2.25439453125</v>
      </c>
      <c r="D32" s="40" t="s">
        <v>49</v>
      </c>
    </row>
    <row r="35" spans="2:22" ht="13.5" thickBot="1" x14ac:dyDescent="0.25">
      <c r="V35">
        <v>2</v>
      </c>
    </row>
    <row r="36" spans="2:22" x14ac:dyDescent="0.2">
      <c r="B36" s="342" t="s">
        <v>837</v>
      </c>
      <c r="C36" s="343"/>
      <c r="D36" s="225" t="s">
        <v>864</v>
      </c>
    </row>
    <row r="37" spans="2:22" x14ac:dyDescent="0.2">
      <c r="B37" s="344" t="s">
        <v>835</v>
      </c>
      <c r="C37" s="345"/>
      <c r="D37" s="200">
        <v>71.5</v>
      </c>
    </row>
    <row r="38" spans="2:22" x14ac:dyDescent="0.2">
      <c r="B38" s="344" t="s">
        <v>836</v>
      </c>
      <c r="C38" s="345"/>
      <c r="D38" s="200">
        <v>12.96875</v>
      </c>
    </row>
    <row r="39" spans="2:22" ht="13.5" thickBot="1" x14ac:dyDescent="0.25">
      <c r="B39" s="329" t="s">
        <v>54</v>
      </c>
      <c r="C39" s="330"/>
      <c r="D39" s="204">
        <v>84.46875</v>
      </c>
    </row>
    <row r="40" spans="2:22" x14ac:dyDescent="0.2">
      <c r="C40" s="75"/>
      <c r="E40" s="75"/>
    </row>
    <row r="41" spans="2:22" x14ac:dyDescent="0.2">
      <c r="C41" s="75"/>
      <c r="E41" s="75"/>
    </row>
    <row r="42" spans="2:22" x14ac:dyDescent="0.2">
      <c r="C42" s="75"/>
      <c r="D42" s="75"/>
      <c r="E42" s="75"/>
    </row>
    <row r="43" spans="2:22" x14ac:dyDescent="0.2">
      <c r="C43" s="75"/>
      <c r="D43" s="75"/>
      <c r="E43" s="75"/>
    </row>
    <row r="44" spans="2:22" x14ac:dyDescent="0.2">
      <c r="C44" s="75"/>
      <c r="D44" s="75"/>
      <c r="E44" s="75"/>
    </row>
    <row r="45" spans="2:22" x14ac:dyDescent="0.2">
      <c r="C45" s="75"/>
      <c r="E45" s="75"/>
    </row>
    <row r="46" spans="2:22" x14ac:dyDescent="0.2">
      <c r="C46" s="75"/>
      <c r="D46" s="75"/>
      <c r="E46" s="75"/>
    </row>
    <row r="47" spans="2:22" x14ac:dyDescent="0.2">
      <c r="B47" s="75"/>
      <c r="C47" s="75"/>
      <c r="D47" s="75"/>
      <c r="E47" s="75"/>
    </row>
    <row r="48" spans="2:22" x14ac:dyDescent="0.2">
      <c r="B48" s="75"/>
      <c r="C48" s="75"/>
      <c r="D48" s="75"/>
      <c r="E48" s="75"/>
    </row>
    <row r="49" spans="2:5" x14ac:dyDescent="0.2">
      <c r="B49" s="75"/>
      <c r="C49" s="75"/>
      <c r="D49" s="75"/>
      <c r="E49" s="75"/>
    </row>
    <row r="50" spans="2:5" x14ac:dyDescent="0.2">
      <c r="B50" s="75"/>
      <c r="C50" s="75"/>
      <c r="D50" s="75"/>
      <c r="E50" s="75"/>
    </row>
    <row r="51" spans="2:5" x14ac:dyDescent="0.2">
      <c r="B51" s="75"/>
      <c r="C51" s="75"/>
      <c r="D51" s="75"/>
      <c r="E51" s="75"/>
    </row>
    <row r="52" spans="2:5" x14ac:dyDescent="0.2">
      <c r="B52" s="75"/>
      <c r="C52" s="75"/>
      <c r="D52" s="75"/>
      <c r="E52" s="75"/>
    </row>
    <row r="53" spans="2:5" x14ac:dyDescent="0.2">
      <c r="C53" s="75"/>
      <c r="D53" s="75"/>
      <c r="E53" s="75"/>
    </row>
    <row r="54" spans="2:5" x14ac:dyDescent="0.2">
      <c r="B54" s="75"/>
      <c r="C54" s="75"/>
      <c r="D54" s="75"/>
      <c r="E54" s="75"/>
    </row>
    <row r="55" spans="2:5" x14ac:dyDescent="0.2">
      <c r="B55" s="75"/>
      <c r="C55" s="75"/>
      <c r="D55" s="75"/>
    </row>
    <row r="56" spans="2:5" x14ac:dyDescent="0.2">
      <c r="B56" s="75"/>
      <c r="C56" s="75"/>
      <c r="D56" s="75"/>
      <c r="E56" s="75"/>
    </row>
    <row r="57" spans="2:5" x14ac:dyDescent="0.2">
      <c r="B57" s="75"/>
      <c r="C57" s="75"/>
      <c r="E57" s="75"/>
    </row>
    <row r="58" spans="2:5" x14ac:dyDescent="0.2">
      <c r="B58" s="75"/>
      <c r="C58" s="75"/>
      <c r="D58" s="75"/>
      <c r="E58" s="75"/>
    </row>
    <row r="59" spans="2:5" x14ac:dyDescent="0.2">
      <c r="C59" s="75"/>
      <c r="D59" s="75"/>
      <c r="E59" s="75"/>
    </row>
    <row r="60" spans="2:5" x14ac:dyDescent="0.2">
      <c r="C60" s="75"/>
      <c r="D60" s="75"/>
      <c r="E60" s="75"/>
    </row>
    <row r="61" spans="2:5" x14ac:dyDescent="0.2">
      <c r="C61" s="75"/>
      <c r="E61" s="75"/>
    </row>
    <row r="62" spans="2:5" x14ac:dyDescent="0.2">
      <c r="C62" s="75"/>
      <c r="E62" s="75"/>
    </row>
    <row r="63" spans="2:5" x14ac:dyDescent="0.2">
      <c r="C63" s="75"/>
      <c r="E63" s="75"/>
    </row>
    <row r="64" spans="2:5" x14ac:dyDescent="0.2">
      <c r="C64" s="75"/>
      <c r="D64" s="75"/>
      <c r="E64" s="75"/>
    </row>
    <row r="65" spans="3:5" x14ac:dyDescent="0.2">
      <c r="C65" s="75"/>
      <c r="E65" s="75"/>
    </row>
    <row r="66" spans="3:5" x14ac:dyDescent="0.2">
      <c r="C66" s="75"/>
      <c r="E66" s="75"/>
    </row>
    <row r="67" spans="3:5" x14ac:dyDescent="0.2">
      <c r="C67" s="75"/>
      <c r="E67" s="75"/>
    </row>
    <row r="68" spans="3:5" x14ac:dyDescent="0.2">
      <c r="C68" s="75"/>
      <c r="E68" s="75"/>
    </row>
    <row r="69" spans="3:5" x14ac:dyDescent="0.2">
      <c r="C69" s="75"/>
      <c r="E69" s="75"/>
    </row>
    <row r="70" spans="3:5" x14ac:dyDescent="0.2">
      <c r="C70" s="75"/>
      <c r="E70" s="75"/>
    </row>
    <row r="71" spans="3:5" x14ac:dyDescent="0.2">
      <c r="C71" s="75"/>
      <c r="D71" s="75"/>
      <c r="E71" s="75"/>
    </row>
    <row r="72" spans="3:5" x14ac:dyDescent="0.2">
      <c r="C72" s="75"/>
    </row>
    <row r="73" spans="3:5" x14ac:dyDescent="0.2">
      <c r="C73" s="75"/>
      <c r="D73" s="75"/>
      <c r="E73" s="75"/>
    </row>
    <row r="75" spans="3:5" x14ac:dyDescent="0.2">
      <c r="C75" s="75"/>
      <c r="D75" s="75"/>
    </row>
    <row r="76" spans="3:5" x14ac:dyDescent="0.2">
      <c r="C76" s="75"/>
      <c r="D76" s="75"/>
      <c r="E76" s="75"/>
    </row>
  </sheetData>
  <sortState ref="A58:F69">
    <sortCondition ref="A58:A69"/>
  </sortState>
  <mergeCells count="8">
    <mergeCell ref="B39:C39"/>
    <mergeCell ref="B4:G4"/>
    <mergeCell ref="H4:H28"/>
    <mergeCell ref="I4:N4"/>
    <mergeCell ref="B3:N3"/>
    <mergeCell ref="B36:C36"/>
    <mergeCell ref="B37:C37"/>
    <mergeCell ref="B38:C3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R242"/>
  <sheetViews>
    <sheetView topLeftCell="A215" zoomScale="96" zoomScaleNormal="96" workbookViewId="0">
      <selection activeCell="E43" sqref="E43"/>
    </sheetView>
  </sheetViews>
  <sheetFormatPr defaultRowHeight="12.75" x14ac:dyDescent="0.2"/>
  <cols>
    <col min="1" max="1" width="1.42578125" customWidth="1"/>
    <col min="2" max="2" width="16.5703125" bestFit="1" customWidth="1"/>
    <col min="3" max="3" width="39.28515625" bestFit="1" customWidth="1"/>
    <col min="4" max="4" width="9.42578125" customWidth="1"/>
    <col min="5" max="5" width="18.28515625" bestFit="1" customWidth="1"/>
    <col min="6" max="6" width="39.28515625" bestFit="1" customWidth="1"/>
    <col min="7" max="7" width="13.42578125" bestFit="1" customWidth="1"/>
    <col min="8" max="8" width="1.42578125" customWidth="1"/>
    <col min="9" max="9" width="1.28515625" customWidth="1"/>
  </cols>
  <sheetData>
    <row r="1" spans="2:7" x14ac:dyDescent="0.2">
      <c r="B1" s="73"/>
      <c r="C1" s="73"/>
      <c r="D1" s="73"/>
      <c r="E1" s="73"/>
      <c r="F1" s="73"/>
      <c r="G1" s="73"/>
    </row>
    <row r="2" spans="2:7" ht="13.5" thickBot="1" x14ac:dyDescent="0.25">
      <c r="B2" s="44"/>
      <c r="C2" s="44"/>
      <c r="D2" s="44"/>
      <c r="E2" s="44"/>
      <c r="F2" s="44"/>
      <c r="G2" s="44"/>
    </row>
    <row r="3" spans="2:7" ht="21" customHeight="1" thickBot="1" x14ac:dyDescent="0.25">
      <c r="B3" s="350" t="s">
        <v>790</v>
      </c>
      <c r="C3" s="350"/>
      <c r="D3" s="350"/>
      <c r="E3" s="351"/>
      <c r="F3" s="351"/>
      <c r="G3" s="352"/>
    </row>
    <row r="4" spans="2:7" ht="12.75" customHeight="1" x14ac:dyDescent="0.2">
      <c r="B4" s="346" t="s">
        <v>56</v>
      </c>
      <c r="C4" s="348" t="s">
        <v>55</v>
      </c>
      <c r="D4" s="85" t="s">
        <v>22</v>
      </c>
      <c r="E4" s="188"/>
      <c r="F4" s="188"/>
      <c r="G4" s="86" t="s">
        <v>23</v>
      </c>
    </row>
    <row r="5" spans="2:7" ht="13.5" customHeight="1" thickBot="1" x14ac:dyDescent="0.25">
      <c r="B5" s="347"/>
      <c r="C5" s="349"/>
      <c r="D5" s="96" t="s">
        <v>69</v>
      </c>
      <c r="E5" s="189" t="s">
        <v>832</v>
      </c>
      <c r="F5" s="189" t="s">
        <v>833</v>
      </c>
      <c r="G5" s="95" t="s">
        <v>69</v>
      </c>
    </row>
    <row r="6" spans="2:7" x14ac:dyDescent="0.2">
      <c r="B6" s="65" t="s">
        <v>370</v>
      </c>
      <c r="C6" s="66" t="s">
        <v>459</v>
      </c>
      <c r="D6" s="66">
        <v>72640</v>
      </c>
      <c r="E6" s="66" t="s">
        <v>370</v>
      </c>
      <c r="F6" s="66" t="s">
        <v>459</v>
      </c>
      <c r="G6" s="67">
        <v>72640</v>
      </c>
    </row>
    <row r="7" spans="2:7" x14ac:dyDescent="0.2">
      <c r="B7" s="101" t="s">
        <v>824</v>
      </c>
      <c r="C7" s="102" t="s">
        <v>304</v>
      </c>
      <c r="D7" s="102"/>
      <c r="E7" s="102" t="s">
        <v>824</v>
      </c>
      <c r="F7" s="102" t="s">
        <v>304</v>
      </c>
      <c r="G7" s="103">
        <v>11072</v>
      </c>
    </row>
    <row r="8" spans="2:7" x14ac:dyDescent="0.2">
      <c r="B8" s="45" t="s">
        <v>247</v>
      </c>
      <c r="C8" s="39" t="s">
        <v>304</v>
      </c>
      <c r="D8" s="39">
        <v>10240</v>
      </c>
      <c r="E8" s="39" t="s">
        <v>247</v>
      </c>
      <c r="F8" s="39" t="s">
        <v>823</v>
      </c>
      <c r="G8" s="41">
        <v>10240</v>
      </c>
    </row>
    <row r="9" spans="2:7" x14ac:dyDescent="0.2">
      <c r="B9" s="45" t="s">
        <v>247</v>
      </c>
      <c r="C9" s="39" t="s">
        <v>348</v>
      </c>
      <c r="D9" s="39">
        <v>8384</v>
      </c>
      <c r="E9" s="39" t="s">
        <v>247</v>
      </c>
      <c r="F9" s="39" t="s">
        <v>831</v>
      </c>
      <c r="G9" s="41">
        <v>8384</v>
      </c>
    </row>
    <row r="10" spans="2:7" x14ac:dyDescent="0.2">
      <c r="B10" s="101" t="s">
        <v>247</v>
      </c>
      <c r="C10" s="102" t="s">
        <v>348</v>
      </c>
      <c r="D10" s="102"/>
      <c r="E10" s="102" t="s">
        <v>247</v>
      </c>
      <c r="F10" s="102" t="s">
        <v>348</v>
      </c>
      <c r="G10" s="103">
        <v>64</v>
      </c>
    </row>
    <row r="11" spans="2:7" x14ac:dyDescent="0.2">
      <c r="B11" s="101" t="s">
        <v>113</v>
      </c>
      <c r="C11" s="102" t="s">
        <v>437</v>
      </c>
      <c r="D11" s="102"/>
      <c r="E11" s="102" t="s">
        <v>113</v>
      </c>
      <c r="F11" s="102" t="s">
        <v>437</v>
      </c>
      <c r="G11" s="103">
        <v>1088</v>
      </c>
    </row>
    <row r="12" spans="2:7" x14ac:dyDescent="0.2">
      <c r="B12" s="45" t="s">
        <v>113</v>
      </c>
      <c r="C12" s="39" t="s">
        <v>819</v>
      </c>
      <c r="D12" s="39">
        <v>1088</v>
      </c>
      <c r="E12" s="39" t="s">
        <v>113</v>
      </c>
      <c r="F12" s="39" t="s">
        <v>819</v>
      </c>
      <c r="G12" s="41">
        <v>1088</v>
      </c>
    </row>
    <row r="13" spans="2:7" x14ac:dyDescent="0.2">
      <c r="B13" s="45" t="s">
        <v>113</v>
      </c>
      <c r="C13" s="39" t="s">
        <v>116</v>
      </c>
      <c r="D13" s="39">
        <v>968</v>
      </c>
      <c r="E13" s="39" t="s">
        <v>113</v>
      </c>
      <c r="F13" s="39" t="s">
        <v>548</v>
      </c>
      <c r="G13" s="41">
        <v>960</v>
      </c>
    </row>
    <row r="14" spans="2:7" x14ac:dyDescent="0.2">
      <c r="B14" s="45" t="s">
        <v>113</v>
      </c>
      <c r="C14" s="39" t="s">
        <v>115</v>
      </c>
      <c r="D14" s="39">
        <v>960</v>
      </c>
      <c r="E14" s="39" t="s">
        <v>113</v>
      </c>
      <c r="F14" s="39" t="s">
        <v>818</v>
      </c>
      <c r="G14" s="41">
        <v>960</v>
      </c>
    </row>
    <row r="15" spans="2:7" x14ac:dyDescent="0.2">
      <c r="B15" s="45" t="s">
        <v>113</v>
      </c>
      <c r="C15" s="39" t="s">
        <v>117</v>
      </c>
      <c r="D15" s="39">
        <v>616</v>
      </c>
      <c r="E15" s="39" t="s">
        <v>822</v>
      </c>
      <c r="F15" s="39" t="s">
        <v>445</v>
      </c>
      <c r="G15" s="41">
        <v>736</v>
      </c>
    </row>
    <row r="16" spans="2:7" x14ac:dyDescent="0.2">
      <c r="B16" s="45" t="s">
        <v>370</v>
      </c>
      <c r="C16" s="39" t="s">
        <v>460</v>
      </c>
      <c r="D16" s="39">
        <v>512</v>
      </c>
      <c r="E16" s="39" t="s">
        <v>113</v>
      </c>
      <c r="F16" s="39" t="s">
        <v>116</v>
      </c>
      <c r="G16" s="41">
        <v>656</v>
      </c>
    </row>
    <row r="17" spans="2:7" x14ac:dyDescent="0.2">
      <c r="B17" s="45" t="s">
        <v>247</v>
      </c>
      <c r="C17" s="39" t="s">
        <v>256</v>
      </c>
      <c r="D17" s="39">
        <v>320</v>
      </c>
      <c r="E17" s="39" t="s">
        <v>113</v>
      </c>
      <c r="F17" s="39" t="s">
        <v>117</v>
      </c>
      <c r="G17" s="41">
        <v>512</v>
      </c>
    </row>
    <row r="18" spans="2:7" x14ac:dyDescent="0.2">
      <c r="B18" s="45" t="s">
        <v>113</v>
      </c>
      <c r="C18" s="39" t="s">
        <v>150</v>
      </c>
      <c r="D18" s="39">
        <v>256</v>
      </c>
      <c r="E18" s="39" t="s">
        <v>370</v>
      </c>
      <c r="F18" s="39" t="s">
        <v>460</v>
      </c>
      <c r="G18" s="41">
        <v>512</v>
      </c>
    </row>
    <row r="19" spans="2:7" x14ac:dyDescent="0.2">
      <c r="B19" s="45" t="s">
        <v>113</v>
      </c>
      <c r="C19" s="39" t="s">
        <v>182</v>
      </c>
      <c r="D19" s="39">
        <v>224</v>
      </c>
      <c r="E19" s="39" t="s">
        <v>113</v>
      </c>
      <c r="F19" s="39" t="s">
        <v>825</v>
      </c>
      <c r="G19" s="41">
        <v>480</v>
      </c>
    </row>
    <row r="20" spans="2:7" x14ac:dyDescent="0.2">
      <c r="B20" s="45" t="s">
        <v>113</v>
      </c>
      <c r="C20" s="39" t="s">
        <v>196</v>
      </c>
      <c r="D20" s="39">
        <v>224</v>
      </c>
      <c r="E20" s="39" t="s">
        <v>113</v>
      </c>
      <c r="F20" s="39" t="s">
        <v>826</v>
      </c>
      <c r="G20" s="41">
        <v>384</v>
      </c>
    </row>
    <row r="21" spans="2:7" x14ac:dyDescent="0.2">
      <c r="B21" s="45" t="s">
        <v>113</v>
      </c>
      <c r="C21" s="39" t="s">
        <v>186</v>
      </c>
      <c r="D21" s="39">
        <v>192</v>
      </c>
      <c r="E21" s="39" t="s">
        <v>247</v>
      </c>
      <c r="F21" s="39" t="s">
        <v>256</v>
      </c>
      <c r="G21" s="41">
        <v>320</v>
      </c>
    </row>
    <row r="22" spans="2:7" x14ac:dyDescent="0.2">
      <c r="B22" s="45" t="s">
        <v>113</v>
      </c>
      <c r="C22" s="39" t="s">
        <v>173</v>
      </c>
      <c r="D22" s="39">
        <v>192</v>
      </c>
      <c r="E22" s="39" t="s">
        <v>113</v>
      </c>
      <c r="F22" s="39" t="s">
        <v>828</v>
      </c>
      <c r="G22" s="41">
        <v>256</v>
      </c>
    </row>
    <row r="23" spans="2:7" x14ac:dyDescent="0.2">
      <c r="B23" s="45" t="s">
        <v>113</v>
      </c>
      <c r="C23" s="39" t="s">
        <v>188</v>
      </c>
      <c r="D23" s="39">
        <v>184</v>
      </c>
      <c r="E23" s="39" t="s">
        <v>113</v>
      </c>
      <c r="F23" s="39" t="s">
        <v>442</v>
      </c>
      <c r="G23" s="41">
        <v>128</v>
      </c>
    </row>
    <row r="24" spans="2:7" x14ac:dyDescent="0.2">
      <c r="B24" s="45" t="s">
        <v>113</v>
      </c>
      <c r="C24" s="39" t="s">
        <v>439</v>
      </c>
      <c r="D24" s="39">
        <v>160</v>
      </c>
      <c r="E24" s="39" t="s">
        <v>113</v>
      </c>
      <c r="F24" s="39" t="s">
        <v>820</v>
      </c>
      <c r="G24" s="41">
        <v>128</v>
      </c>
    </row>
    <row r="25" spans="2:7" x14ac:dyDescent="0.2">
      <c r="B25" s="45" t="s">
        <v>113</v>
      </c>
      <c r="C25" s="39" t="s">
        <v>189</v>
      </c>
      <c r="D25" s="39">
        <v>136</v>
      </c>
      <c r="E25" s="39" t="s">
        <v>247</v>
      </c>
      <c r="F25" s="39" t="s">
        <v>325</v>
      </c>
      <c r="G25" s="41">
        <v>128</v>
      </c>
    </row>
    <row r="26" spans="2:7" x14ac:dyDescent="0.2">
      <c r="B26" s="45" t="s">
        <v>113</v>
      </c>
      <c r="C26" s="39" t="s">
        <v>181</v>
      </c>
      <c r="D26" s="39">
        <v>128</v>
      </c>
      <c r="E26" s="39" t="s">
        <v>247</v>
      </c>
      <c r="F26" s="39" t="s">
        <v>259</v>
      </c>
      <c r="G26" s="41">
        <v>128</v>
      </c>
    </row>
    <row r="27" spans="2:7" x14ac:dyDescent="0.2">
      <c r="B27" s="45" t="s">
        <v>113</v>
      </c>
      <c r="C27" s="39" t="s">
        <v>440</v>
      </c>
      <c r="D27" s="39">
        <v>128</v>
      </c>
      <c r="E27" s="39" t="s">
        <v>247</v>
      </c>
      <c r="F27" s="39" t="s">
        <v>260</v>
      </c>
      <c r="G27" s="41">
        <v>128</v>
      </c>
    </row>
    <row r="28" spans="2:7" x14ac:dyDescent="0.2">
      <c r="B28" s="45" t="s">
        <v>113</v>
      </c>
      <c r="C28" s="39" t="s">
        <v>441</v>
      </c>
      <c r="D28" s="39">
        <v>128</v>
      </c>
      <c r="E28" s="39" t="s">
        <v>247</v>
      </c>
      <c r="F28" s="39" t="s">
        <v>262</v>
      </c>
      <c r="G28" s="41">
        <v>128</v>
      </c>
    </row>
    <row r="29" spans="2:7" x14ac:dyDescent="0.2">
      <c r="B29" s="45" t="s">
        <v>113</v>
      </c>
      <c r="C29" s="39" t="s">
        <v>442</v>
      </c>
      <c r="D29" s="39">
        <v>128</v>
      </c>
      <c r="E29" s="39" t="s">
        <v>247</v>
      </c>
      <c r="F29" s="39" t="s">
        <v>268</v>
      </c>
      <c r="G29" s="41">
        <v>128</v>
      </c>
    </row>
    <row r="30" spans="2:7" x14ac:dyDescent="0.2">
      <c r="B30" s="45" t="s">
        <v>247</v>
      </c>
      <c r="C30" s="39" t="s">
        <v>259</v>
      </c>
      <c r="D30" s="39">
        <v>128</v>
      </c>
      <c r="E30" s="39" t="s">
        <v>247</v>
      </c>
      <c r="F30" s="39" t="s">
        <v>257</v>
      </c>
      <c r="G30" s="41">
        <v>120</v>
      </c>
    </row>
    <row r="31" spans="2:7" x14ac:dyDescent="0.2">
      <c r="B31" s="45" t="s">
        <v>247</v>
      </c>
      <c r="C31" s="39" t="s">
        <v>260</v>
      </c>
      <c r="D31" s="39">
        <v>128</v>
      </c>
      <c r="E31" s="39" t="s">
        <v>113</v>
      </c>
      <c r="F31" s="39" t="s">
        <v>441</v>
      </c>
      <c r="G31" s="41">
        <v>96</v>
      </c>
    </row>
    <row r="32" spans="2:7" x14ac:dyDescent="0.2">
      <c r="B32" s="45" t="s">
        <v>247</v>
      </c>
      <c r="C32" s="39" t="s">
        <v>262</v>
      </c>
      <c r="D32" s="39">
        <v>128</v>
      </c>
      <c r="E32" s="39" t="s">
        <v>247</v>
      </c>
      <c r="F32" s="39" t="s">
        <v>306</v>
      </c>
      <c r="G32" s="41">
        <v>90</v>
      </c>
    </row>
    <row r="33" spans="2:7" x14ac:dyDescent="0.2">
      <c r="B33" s="45" t="s">
        <v>247</v>
      </c>
      <c r="C33" s="39" t="s">
        <v>268</v>
      </c>
      <c r="D33" s="39">
        <v>128</v>
      </c>
      <c r="E33" s="39" t="s">
        <v>113</v>
      </c>
      <c r="F33" s="39" t="s">
        <v>174</v>
      </c>
      <c r="G33" s="41">
        <v>88</v>
      </c>
    </row>
    <row r="34" spans="2:7" x14ac:dyDescent="0.2">
      <c r="B34" s="45" t="s">
        <v>247</v>
      </c>
      <c r="C34" s="39" t="s">
        <v>325</v>
      </c>
      <c r="D34" s="39">
        <v>126</v>
      </c>
      <c r="E34" s="39" t="s">
        <v>113</v>
      </c>
      <c r="F34" s="39" t="s">
        <v>182</v>
      </c>
      <c r="G34" s="41">
        <v>72</v>
      </c>
    </row>
    <row r="35" spans="2:7" x14ac:dyDescent="0.2">
      <c r="B35" s="45" t="s">
        <v>113</v>
      </c>
      <c r="C35" s="39" t="s">
        <v>174</v>
      </c>
      <c r="D35" s="39">
        <v>120</v>
      </c>
      <c r="E35" s="39" t="s">
        <v>247</v>
      </c>
      <c r="F35" s="39" t="s">
        <v>305</v>
      </c>
      <c r="G35" s="41">
        <v>68</v>
      </c>
    </row>
    <row r="36" spans="2:7" x14ac:dyDescent="0.2">
      <c r="B36" s="45" t="s">
        <v>247</v>
      </c>
      <c r="C36" s="39" t="s">
        <v>257</v>
      </c>
      <c r="D36" s="39">
        <v>118</v>
      </c>
      <c r="E36" s="39" t="s">
        <v>113</v>
      </c>
      <c r="F36" s="39" t="s">
        <v>435</v>
      </c>
      <c r="G36" s="41">
        <v>64</v>
      </c>
    </row>
    <row r="37" spans="2:7" x14ac:dyDescent="0.2">
      <c r="B37" s="45" t="s">
        <v>113</v>
      </c>
      <c r="C37" s="39" t="s">
        <v>187</v>
      </c>
      <c r="D37" s="39">
        <v>112</v>
      </c>
      <c r="E37" s="39" t="s">
        <v>113</v>
      </c>
      <c r="F37" s="39" t="s">
        <v>436</v>
      </c>
      <c r="G37" s="41">
        <v>64</v>
      </c>
    </row>
    <row r="38" spans="2:7" x14ac:dyDescent="0.2">
      <c r="B38" s="45" t="s">
        <v>113</v>
      </c>
      <c r="C38" s="39" t="s">
        <v>183</v>
      </c>
      <c r="D38" s="39">
        <v>96</v>
      </c>
      <c r="E38" s="39" t="s">
        <v>113</v>
      </c>
      <c r="F38" s="39" t="s">
        <v>810</v>
      </c>
      <c r="G38" s="41">
        <v>64</v>
      </c>
    </row>
    <row r="39" spans="2:7" x14ac:dyDescent="0.2">
      <c r="B39" s="45" t="s">
        <v>247</v>
      </c>
      <c r="C39" s="39" t="s">
        <v>306</v>
      </c>
      <c r="D39" s="39">
        <v>89</v>
      </c>
      <c r="E39" s="39" t="s">
        <v>113</v>
      </c>
      <c r="F39" s="39" t="s">
        <v>439</v>
      </c>
      <c r="G39" s="41">
        <v>64</v>
      </c>
    </row>
    <row r="40" spans="2:7" x14ac:dyDescent="0.2">
      <c r="B40" s="45" t="s">
        <v>247</v>
      </c>
      <c r="C40" s="39" t="s">
        <v>305</v>
      </c>
      <c r="D40" s="39">
        <v>68</v>
      </c>
      <c r="E40" s="39" t="s">
        <v>113</v>
      </c>
      <c r="F40" s="39" t="s">
        <v>717</v>
      </c>
      <c r="G40" s="41">
        <v>64</v>
      </c>
    </row>
    <row r="41" spans="2:7" x14ac:dyDescent="0.2">
      <c r="B41" s="45" t="s">
        <v>113</v>
      </c>
      <c r="C41" s="39" t="s">
        <v>435</v>
      </c>
      <c r="D41" s="39">
        <v>64</v>
      </c>
      <c r="E41" s="39" t="s">
        <v>113</v>
      </c>
      <c r="F41" s="39" t="s">
        <v>440</v>
      </c>
      <c r="G41" s="41">
        <v>64</v>
      </c>
    </row>
    <row r="42" spans="2:7" x14ac:dyDescent="0.2">
      <c r="B42" s="45" t="s">
        <v>113</v>
      </c>
      <c r="C42" s="39" t="s">
        <v>436</v>
      </c>
      <c r="D42" s="39">
        <v>64</v>
      </c>
      <c r="E42" s="39" t="s">
        <v>113</v>
      </c>
      <c r="F42" s="39" t="s">
        <v>689</v>
      </c>
      <c r="G42" s="41">
        <v>64</v>
      </c>
    </row>
    <row r="43" spans="2:7" x14ac:dyDescent="0.2">
      <c r="B43" s="45" t="s">
        <v>113</v>
      </c>
      <c r="C43" s="39" t="s">
        <v>443</v>
      </c>
      <c r="D43" s="39">
        <v>64</v>
      </c>
      <c r="E43" s="39" t="s">
        <v>113</v>
      </c>
      <c r="F43" s="39" t="s">
        <v>173</v>
      </c>
      <c r="G43" s="41">
        <v>64</v>
      </c>
    </row>
    <row r="44" spans="2:7" x14ac:dyDescent="0.2">
      <c r="B44" s="45" t="s">
        <v>113</v>
      </c>
      <c r="C44" s="39" t="s">
        <v>130</v>
      </c>
      <c r="D44" s="39">
        <v>64</v>
      </c>
      <c r="E44" s="39" t="s">
        <v>113</v>
      </c>
      <c r="F44" s="39" t="s">
        <v>443</v>
      </c>
      <c r="G44" s="41">
        <v>64</v>
      </c>
    </row>
    <row r="45" spans="2:7" x14ac:dyDescent="0.2">
      <c r="B45" s="45" t="s">
        <v>113</v>
      </c>
      <c r="C45" s="39" t="s">
        <v>178</v>
      </c>
      <c r="D45" s="39">
        <v>64</v>
      </c>
      <c r="E45" s="39" t="s">
        <v>113</v>
      </c>
      <c r="F45" s="39" t="s">
        <v>183</v>
      </c>
      <c r="G45" s="41">
        <v>64</v>
      </c>
    </row>
    <row r="46" spans="2:7" x14ac:dyDescent="0.2">
      <c r="B46" s="45" t="s">
        <v>369</v>
      </c>
      <c r="C46" s="39" t="s">
        <v>457</v>
      </c>
      <c r="D46" s="39">
        <v>64</v>
      </c>
      <c r="E46" s="39" t="s">
        <v>113</v>
      </c>
      <c r="F46" s="39" t="s">
        <v>691</v>
      </c>
      <c r="G46" s="41">
        <v>64</v>
      </c>
    </row>
    <row r="47" spans="2:7" x14ac:dyDescent="0.2">
      <c r="B47" s="45" t="s">
        <v>369</v>
      </c>
      <c r="C47" s="39" t="s">
        <v>458</v>
      </c>
      <c r="D47" s="39">
        <v>64</v>
      </c>
      <c r="E47" s="39" t="s">
        <v>113</v>
      </c>
      <c r="F47" s="39" t="s">
        <v>196</v>
      </c>
      <c r="G47" s="41">
        <v>64</v>
      </c>
    </row>
    <row r="48" spans="2:7" x14ac:dyDescent="0.2">
      <c r="B48" s="45" t="s">
        <v>247</v>
      </c>
      <c r="C48" s="39" t="s">
        <v>303</v>
      </c>
      <c r="D48" s="39">
        <v>64</v>
      </c>
      <c r="E48" s="39" t="s">
        <v>369</v>
      </c>
      <c r="F48" s="39" t="s">
        <v>457</v>
      </c>
      <c r="G48" s="41">
        <v>64</v>
      </c>
    </row>
    <row r="49" spans="2:7" x14ac:dyDescent="0.2">
      <c r="B49" s="45" t="s">
        <v>247</v>
      </c>
      <c r="C49" s="39" t="s">
        <v>307</v>
      </c>
      <c r="D49" s="39">
        <v>64</v>
      </c>
      <c r="E49" s="39" t="s">
        <v>369</v>
      </c>
      <c r="F49" s="39" t="s">
        <v>458</v>
      </c>
      <c r="G49" s="41">
        <v>64</v>
      </c>
    </row>
    <row r="50" spans="2:7" x14ac:dyDescent="0.2">
      <c r="B50" s="45" t="s">
        <v>247</v>
      </c>
      <c r="C50" s="39" t="s">
        <v>308</v>
      </c>
      <c r="D50" s="39">
        <v>64</v>
      </c>
      <c r="E50" s="39" t="s">
        <v>370</v>
      </c>
      <c r="F50" s="39" t="s">
        <v>830</v>
      </c>
      <c r="G50" s="41">
        <v>64</v>
      </c>
    </row>
    <row r="51" spans="2:7" x14ac:dyDescent="0.2">
      <c r="B51" s="45" t="s">
        <v>247</v>
      </c>
      <c r="C51" s="39" t="s">
        <v>309</v>
      </c>
      <c r="D51" s="39">
        <v>64</v>
      </c>
      <c r="E51" s="39" t="s">
        <v>247</v>
      </c>
      <c r="F51" s="39" t="s">
        <v>303</v>
      </c>
      <c r="G51" s="41">
        <v>64</v>
      </c>
    </row>
    <row r="52" spans="2:7" x14ac:dyDescent="0.2">
      <c r="B52" s="45" t="s">
        <v>247</v>
      </c>
      <c r="C52" s="39" t="s">
        <v>310</v>
      </c>
      <c r="D52" s="39">
        <v>64</v>
      </c>
      <c r="E52" s="39" t="s">
        <v>247</v>
      </c>
      <c r="F52" s="39" t="s">
        <v>461</v>
      </c>
      <c r="G52" s="41">
        <v>64</v>
      </c>
    </row>
    <row r="53" spans="2:7" x14ac:dyDescent="0.2">
      <c r="B53" s="45" t="s">
        <v>247</v>
      </c>
      <c r="C53" s="39" t="s">
        <v>311</v>
      </c>
      <c r="D53" s="39">
        <v>64</v>
      </c>
      <c r="E53" s="39" t="s">
        <v>247</v>
      </c>
      <c r="F53" s="39" t="s">
        <v>307</v>
      </c>
      <c r="G53" s="41">
        <v>64</v>
      </c>
    </row>
    <row r="54" spans="2:7" x14ac:dyDescent="0.2">
      <c r="B54" s="45" t="s">
        <v>247</v>
      </c>
      <c r="C54" s="39" t="s">
        <v>312</v>
      </c>
      <c r="D54" s="39">
        <v>64</v>
      </c>
      <c r="E54" s="39" t="s">
        <v>247</v>
      </c>
      <c r="F54" s="39" t="s">
        <v>308</v>
      </c>
      <c r="G54" s="41">
        <v>64</v>
      </c>
    </row>
    <row r="55" spans="2:7" x14ac:dyDescent="0.2">
      <c r="B55" s="45" t="s">
        <v>247</v>
      </c>
      <c r="C55" s="39" t="s">
        <v>313</v>
      </c>
      <c r="D55" s="39">
        <v>64</v>
      </c>
      <c r="E55" s="39" t="s">
        <v>247</v>
      </c>
      <c r="F55" s="39" t="s">
        <v>309</v>
      </c>
      <c r="G55" s="41">
        <v>64</v>
      </c>
    </row>
    <row r="56" spans="2:7" x14ac:dyDescent="0.2">
      <c r="B56" s="45" t="s">
        <v>247</v>
      </c>
      <c r="C56" s="39" t="s">
        <v>314</v>
      </c>
      <c r="D56" s="39">
        <v>64</v>
      </c>
      <c r="E56" s="39" t="s">
        <v>247</v>
      </c>
      <c r="F56" s="39" t="s">
        <v>310</v>
      </c>
      <c r="G56" s="41">
        <v>64</v>
      </c>
    </row>
    <row r="57" spans="2:7" x14ac:dyDescent="0.2">
      <c r="B57" s="45" t="s">
        <v>247</v>
      </c>
      <c r="C57" s="39" t="s">
        <v>315</v>
      </c>
      <c r="D57" s="39">
        <v>64</v>
      </c>
      <c r="E57" s="39" t="s">
        <v>247</v>
      </c>
      <c r="F57" s="39" t="s">
        <v>311</v>
      </c>
      <c r="G57" s="41">
        <v>64</v>
      </c>
    </row>
    <row r="58" spans="2:7" x14ac:dyDescent="0.2">
      <c r="B58" s="45" t="s">
        <v>247</v>
      </c>
      <c r="C58" s="39" t="s">
        <v>317</v>
      </c>
      <c r="D58" s="39">
        <v>64</v>
      </c>
      <c r="E58" s="39" t="s">
        <v>247</v>
      </c>
      <c r="F58" s="39" t="s">
        <v>312</v>
      </c>
      <c r="G58" s="41">
        <v>64</v>
      </c>
    </row>
    <row r="59" spans="2:7" x14ac:dyDescent="0.2">
      <c r="B59" s="45" t="s">
        <v>247</v>
      </c>
      <c r="C59" s="39" t="s">
        <v>319</v>
      </c>
      <c r="D59" s="39">
        <v>64</v>
      </c>
      <c r="E59" s="39" t="s">
        <v>247</v>
      </c>
      <c r="F59" s="39" t="s">
        <v>313</v>
      </c>
      <c r="G59" s="41">
        <v>64</v>
      </c>
    </row>
    <row r="60" spans="2:7" x14ac:dyDescent="0.2">
      <c r="B60" s="45" t="s">
        <v>247</v>
      </c>
      <c r="C60" s="39" t="s">
        <v>320</v>
      </c>
      <c r="D60" s="39">
        <v>64</v>
      </c>
      <c r="E60" s="39" t="s">
        <v>247</v>
      </c>
      <c r="F60" s="39" t="s">
        <v>314</v>
      </c>
      <c r="G60" s="41">
        <v>64</v>
      </c>
    </row>
    <row r="61" spans="2:7" x14ac:dyDescent="0.2">
      <c r="B61" s="45" t="s">
        <v>247</v>
      </c>
      <c r="C61" s="39" t="s">
        <v>321</v>
      </c>
      <c r="D61" s="39">
        <v>64</v>
      </c>
      <c r="E61" s="39" t="s">
        <v>247</v>
      </c>
      <c r="F61" s="39" t="s">
        <v>315</v>
      </c>
      <c r="G61" s="41">
        <v>64</v>
      </c>
    </row>
    <row r="62" spans="2:7" x14ac:dyDescent="0.2">
      <c r="B62" s="45" t="s">
        <v>247</v>
      </c>
      <c r="C62" s="39" t="s">
        <v>322</v>
      </c>
      <c r="D62" s="39">
        <v>64</v>
      </c>
      <c r="E62" s="39" t="s">
        <v>247</v>
      </c>
      <c r="F62" s="39" t="s">
        <v>317</v>
      </c>
      <c r="G62" s="41">
        <v>64</v>
      </c>
    </row>
    <row r="63" spans="2:7" x14ac:dyDescent="0.2">
      <c r="B63" s="45" t="s">
        <v>247</v>
      </c>
      <c r="C63" s="39" t="s">
        <v>323</v>
      </c>
      <c r="D63" s="39">
        <v>64</v>
      </c>
      <c r="E63" s="39" t="s">
        <v>247</v>
      </c>
      <c r="F63" s="39" t="s">
        <v>319</v>
      </c>
      <c r="G63" s="41">
        <v>64</v>
      </c>
    </row>
    <row r="64" spans="2:7" x14ac:dyDescent="0.2">
      <c r="B64" s="45" t="s">
        <v>247</v>
      </c>
      <c r="C64" s="39" t="s">
        <v>326</v>
      </c>
      <c r="D64" s="39">
        <v>64</v>
      </c>
      <c r="E64" s="39" t="s">
        <v>247</v>
      </c>
      <c r="F64" s="39" t="s">
        <v>320</v>
      </c>
      <c r="G64" s="41">
        <v>64</v>
      </c>
    </row>
    <row r="65" spans="2:7" x14ac:dyDescent="0.2">
      <c r="B65" s="45" t="s">
        <v>247</v>
      </c>
      <c r="C65" s="39" t="s">
        <v>327</v>
      </c>
      <c r="D65" s="39">
        <v>64</v>
      </c>
      <c r="E65" s="39" t="s">
        <v>247</v>
      </c>
      <c r="F65" s="39" t="s">
        <v>321</v>
      </c>
      <c r="G65" s="41">
        <v>64</v>
      </c>
    </row>
    <row r="66" spans="2:7" x14ac:dyDescent="0.2">
      <c r="B66" s="45" t="s">
        <v>247</v>
      </c>
      <c r="C66" s="39" t="s">
        <v>328</v>
      </c>
      <c r="D66" s="39">
        <v>64</v>
      </c>
      <c r="E66" s="39" t="s">
        <v>247</v>
      </c>
      <c r="F66" s="39" t="s">
        <v>322</v>
      </c>
      <c r="G66" s="41">
        <v>64</v>
      </c>
    </row>
    <row r="67" spans="2:7" x14ac:dyDescent="0.2">
      <c r="B67" s="45" t="s">
        <v>247</v>
      </c>
      <c r="C67" s="39" t="s">
        <v>329</v>
      </c>
      <c r="D67" s="39">
        <v>64</v>
      </c>
      <c r="E67" s="39" t="s">
        <v>247</v>
      </c>
      <c r="F67" s="39" t="s">
        <v>323</v>
      </c>
      <c r="G67" s="41">
        <v>64</v>
      </c>
    </row>
    <row r="68" spans="2:7" x14ac:dyDescent="0.2">
      <c r="B68" s="45" t="s">
        <v>247</v>
      </c>
      <c r="C68" s="39" t="s">
        <v>331</v>
      </c>
      <c r="D68" s="39">
        <v>64</v>
      </c>
      <c r="E68" s="39" t="s">
        <v>247</v>
      </c>
      <c r="F68" s="39" t="s">
        <v>326</v>
      </c>
      <c r="G68" s="41">
        <v>64</v>
      </c>
    </row>
    <row r="69" spans="2:7" x14ac:dyDescent="0.2">
      <c r="B69" s="45" t="s">
        <v>247</v>
      </c>
      <c r="C69" s="39" t="s">
        <v>332</v>
      </c>
      <c r="D69" s="39">
        <v>64</v>
      </c>
      <c r="E69" s="39" t="s">
        <v>247</v>
      </c>
      <c r="F69" s="39" t="s">
        <v>327</v>
      </c>
      <c r="G69" s="41">
        <v>64</v>
      </c>
    </row>
    <row r="70" spans="2:7" x14ac:dyDescent="0.2">
      <c r="B70" s="45" t="s">
        <v>247</v>
      </c>
      <c r="C70" s="39" t="s">
        <v>333</v>
      </c>
      <c r="D70" s="39">
        <v>64</v>
      </c>
      <c r="E70" s="39" t="s">
        <v>247</v>
      </c>
      <c r="F70" s="39" t="s">
        <v>328</v>
      </c>
      <c r="G70" s="41">
        <v>64</v>
      </c>
    </row>
    <row r="71" spans="2:7" x14ac:dyDescent="0.2">
      <c r="B71" s="45" t="s">
        <v>247</v>
      </c>
      <c r="C71" s="39" t="s">
        <v>334</v>
      </c>
      <c r="D71" s="39">
        <v>64</v>
      </c>
      <c r="E71" s="39" t="s">
        <v>247</v>
      </c>
      <c r="F71" s="39" t="s">
        <v>329</v>
      </c>
      <c r="G71" s="41">
        <v>64</v>
      </c>
    </row>
    <row r="72" spans="2:7" x14ac:dyDescent="0.2">
      <c r="B72" s="45" t="s">
        <v>247</v>
      </c>
      <c r="C72" s="39" t="s">
        <v>338</v>
      </c>
      <c r="D72" s="39">
        <v>64</v>
      </c>
      <c r="E72" s="39" t="s">
        <v>247</v>
      </c>
      <c r="F72" s="39" t="s">
        <v>331</v>
      </c>
      <c r="G72" s="41">
        <v>64</v>
      </c>
    </row>
    <row r="73" spans="2:7" x14ac:dyDescent="0.2">
      <c r="B73" s="45" t="s">
        <v>247</v>
      </c>
      <c r="C73" s="39" t="s">
        <v>339</v>
      </c>
      <c r="D73" s="39">
        <v>64</v>
      </c>
      <c r="E73" s="39" t="s">
        <v>247</v>
      </c>
      <c r="F73" s="39" t="s">
        <v>332</v>
      </c>
      <c r="G73" s="41">
        <v>64</v>
      </c>
    </row>
    <row r="74" spans="2:7" x14ac:dyDescent="0.2">
      <c r="B74" s="45" t="s">
        <v>247</v>
      </c>
      <c r="C74" s="39" t="s">
        <v>340</v>
      </c>
      <c r="D74" s="39">
        <v>64</v>
      </c>
      <c r="E74" s="39" t="s">
        <v>247</v>
      </c>
      <c r="F74" s="39" t="s">
        <v>333</v>
      </c>
      <c r="G74" s="41">
        <v>64</v>
      </c>
    </row>
    <row r="75" spans="2:7" x14ac:dyDescent="0.2">
      <c r="B75" s="45" t="s">
        <v>247</v>
      </c>
      <c r="C75" s="39" t="s">
        <v>341</v>
      </c>
      <c r="D75" s="39">
        <v>64</v>
      </c>
      <c r="E75" s="39" t="s">
        <v>247</v>
      </c>
      <c r="F75" s="39" t="s">
        <v>334</v>
      </c>
      <c r="G75" s="41">
        <v>64</v>
      </c>
    </row>
    <row r="76" spans="2:7" x14ac:dyDescent="0.2">
      <c r="B76" s="45" t="s">
        <v>247</v>
      </c>
      <c r="C76" s="39" t="s">
        <v>342</v>
      </c>
      <c r="D76" s="39">
        <v>64</v>
      </c>
      <c r="E76" s="39" t="s">
        <v>247</v>
      </c>
      <c r="F76" s="39" t="s">
        <v>338</v>
      </c>
      <c r="G76" s="41">
        <v>64</v>
      </c>
    </row>
    <row r="77" spans="2:7" x14ac:dyDescent="0.2">
      <c r="B77" s="45" t="s">
        <v>247</v>
      </c>
      <c r="C77" s="39" t="s">
        <v>343</v>
      </c>
      <c r="D77" s="39">
        <v>64</v>
      </c>
      <c r="E77" s="39" t="s">
        <v>247</v>
      </c>
      <c r="F77" s="39" t="s">
        <v>339</v>
      </c>
      <c r="G77" s="41">
        <v>64</v>
      </c>
    </row>
    <row r="78" spans="2:7" x14ac:dyDescent="0.2">
      <c r="B78" s="45" t="s">
        <v>247</v>
      </c>
      <c r="C78" s="39" t="s">
        <v>345</v>
      </c>
      <c r="D78" s="39">
        <v>64</v>
      </c>
      <c r="E78" s="39" t="s">
        <v>247</v>
      </c>
      <c r="F78" s="39" t="s">
        <v>340</v>
      </c>
      <c r="G78" s="41">
        <v>64</v>
      </c>
    </row>
    <row r="79" spans="2:7" x14ac:dyDescent="0.2">
      <c r="B79" s="45" t="s">
        <v>247</v>
      </c>
      <c r="C79" s="39" t="s">
        <v>346</v>
      </c>
      <c r="D79" s="39">
        <v>64</v>
      </c>
      <c r="E79" s="39" t="s">
        <v>247</v>
      </c>
      <c r="F79" s="39" t="s">
        <v>341</v>
      </c>
      <c r="G79" s="41">
        <v>64</v>
      </c>
    </row>
    <row r="80" spans="2:7" x14ac:dyDescent="0.2">
      <c r="B80" s="45" t="s">
        <v>247</v>
      </c>
      <c r="C80" s="39" t="s">
        <v>347</v>
      </c>
      <c r="D80" s="39">
        <v>64</v>
      </c>
      <c r="E80" s="39" t="s">
        <v>247</v>
      </c>
      <c r="F80" s="39" t="s">
        <v>342</v>
      </c>
      <c r="G80" s="41">
        <v>64</v>
      </c>
    </row>
    <row r="81" spans="2:18" x14ac:dyDescent="0.2">
      <c r="B81" s="45" t="s">
        <v>247</v>
      </c>
      <c r="C81" s="39" t="s">
        <v>349</v>
      </c>
      <c r="D81" s="39">
        <v>64</v>
      </c>
      <c r="E81" s="39" t="s">
        <v>247</v>
      </c>
      <c r="F81" s="39" t="s">
        <v>343</v>
      </c>
      <c r="G81" s="41">
        <v>64</v>
      </c>
    </row>
    <row r="82" spans="2:18" x14ac:dyDescent="0.2">
      <c r="B82" s="45" t="s">
        <v>247</v>
      </c>
      <c r="C82" s="39" t="s">
        <v>350</v>
      </c>
      <c r="D82" s="39">
        <v>64</v>
      </c>
      <c r="E82" s="39" t="s">
        <v>247</v>
      </c>
      <c r="F82" s="39" t="s">
        <v>345</v>
      </c>
      <c r="G82" s="41">
        <v>64</v>
      </c>
    </row>
    <row r="83" spans="2:18" x14ac:dyDescent="0.2">
      <c r="B83" s="45" t="s">
        <v>247</v>
      </c>
      <c r="C83" s="39" t="s">
        <v>351</v>
      </c>
      <c r="D83" s="39">
        <v>64</v>
      </c>
      <c r="E83" s="39" t="s">
        <v>247</v>
      </c>
      <c r="F83" s="39" t="s">
        <v>346</v>
      </c>
      <c r="G83" s="41">
        <v>64</v>
      </c>
    </row>
    <row r="84" spans="2:18" x14ac:dyDescent="0.2">
      <c r="B84" s="45" t="s">
        <v>247</v>
      </c>
      <c r="C84" s="39" t="s">
        <v>352</v>
      </c>
      <c r="D84" s="39">
        <v>64</v>
      </c>
      <c r="E84" s="39" t="s">
        <v>247</v>
      </c>
      <c r="F84" s="39" t="s">
        <v>347</v>
      </c>
      <c r="G84" s="41">
        <v>64</v>
      </c>
    </row>
    <row r="85" spans="2:18" x14ac:dyDescent="0.2">
      <c r="B85" s="45" t="s">
        <v>247</v>
      </c>
      <c r="C85" s="39" t="s">
        <v>353</v>
      </c>
      <c r="D85" s="39">
        <v>64</v>
      </c>
      <c r="E85" s="39" t="s">
        <v>247</v>
      </c>
      <c r="F85" s="39" t="s">
        <v>349</v>
      </c>
      <c r="G85" s="41">
        <v>64</v>
      </c>
    </row>
    <row r="86" spans="2:18" x14ac:dyDescent="0.2">
      <c r="B86" s="45" t="s">
        <v>247</v>
      </c>
      <c r="C86" s="39" t="s">
        <v>354</v>
      </c>
      <c r="D86" s="39">
        <v>64</v>
      </c>
      <c r="E86" s="39" t="s">
        <v>247</v>
      </c>
      <c r="F86" s="39" t="s">
        <v>350</v>
      </c>
      <c r="G86" s="41">
        <v>64</v>
      </c>
    </row>
    <row r="87" spans="2:18" x14ac:dyDescent="0.2">
      <c r="B87" s="45" t="s">
        <v>247</v>
      </c>
      <c r="C87" s="39" t="s">
        <v>355</v>
      </c>
      <c r="D87" s="39">
        <v>64</v>
      </c>
      <c r="E87" s="39" t="s">
        <v>247</v>
      </c>
      <c r="F87" s="39" t="s">
        <v>351</v>
      </c>
      <c r="G87" s="41">
        <v>64</v>
      </c>
    </row>
    <row r="88" spans="2:18" x14ac:dyDescent="0.2">
      <c r="B88" s="45" t="s">
        <v>247</v>
      </c>
      <c r="C88" s="39" t="s">
        <v>356</v>
      </c>
      <c r="D88" s="39">
        <v>64</v>
      </c>
      <c r="E88" s="39" t="s">
        <v>247</v>
      </c>
      <c r="F88" s="39" t="s">
        <v>352</v>
      </c>
      <c r="G88" s="41">
        <v>64</v>
      </c>
    </row>
    <row r="89" spans="2:18" x14ac:dyDescent="0.2">
      <c r="B89" s="45" t="s">
        <v>247</v>
      </c>
      <c r="C89" s="39" t="s">
        <v>357</v>
      </c>
      <c r="D89" s="39">
        <v>64</v>
      </c>
      <c r="E89" s="39" t="s">
        <v>247</v>
      </c>
      <c r="F89" s="39" t="s">
        <v>353</v>
      </c>
      <c r="G89" s="41">
        <v>64</v>
      </c>
      <c r="J89" s="190" t="s">
        <v>834</v>
      </c>
      <c r="K89" s="191"/>
      <c r="L89" s="191"/>
      <c r="M89" s="191"/>
      <c r="N89" s="191"/>
      <c r="O89" s="191"/>
      <c r="P89" s="191"/>
      <c r="Q89" s="191"/>
      <c r="R89" s="191"/>
    </row>
    <row r="90" spans="2:18" x14ac:dyDescent="0.2">
      <c r="B90" s="45" t="s">
        <v>247</v>
      </c>
      <c r="C90" s="39" t="s">
        <v>358</v>
      </c>
      <c r="D90" s="39">
        <v>64</v>
      </c>
      <c r="E90" s="39" t="s">
        <v>247</v>
      </c>
      <c r="F90" s="39" t="s">
        <v>354</v>
      </c>
      <c r="G90" s="41">
        <v>64</v>
      </c>
    </row>
    <row r="91" spans="2:18" x14ac:dyDescent="0.2">
      <c r="B91" s="45" t="s">
        <v>247</v>
      </c>
      <c r="C91" s="39" t="s">
        <v>361</v>
      </c>
      <c r="D91" s="39">
        <v>64</v>
      </c>
      <c r="E91" s="39" t="s">
        <v>247</v>
      </c>
      <c r="F91" s="39" t="s">
        <v>355</v>
      </c>
      <c r="G91" s="41">
        <v>64</v>
      </c>
    </row>
    <row r="92" spans="2:18" x14ac:dyDescent="0.2">
      <c r="B92" s="45" t="s">
        <v>247</v>
      </c>
      <c r="C92" s="39" t="s">
        <v>362</v>
      </c>
      <c r="D92" s="39">
        <v>64</v>
      </c>
      <c r="E92" s="39" t="s">
        <v>247</v>
      </c>
      <c r="F92" s="39" t="s">
        <v>356</v>
      </c>
      <c r="G92" s="41">
        <v>64</v>
      </c>
    </row>
    <row r="93" spans="2:18" x14ac:dyDescent="0.2">
      <c r="B93" s="45" t="s">
        <v>247</v>
      </c>
      <c r="C93" s="39" t="s">
        <v>363</v>
      </c>
      <c r="D93" s="39">
        <v>64</v>
      </c>
      <c r="E93" s="39" t="s">
        <v>247</v>
      </c>
      <c r="F93" s="39" t="s">
        <v>357</v>
      </c>
      <c r="G93" s="41">
        <v>64</v>
      </c>
    </row>
    <row r="94" spans="2:18" x14ac:dyDescent="0.2">
      <c r="B94" s="45" t="s">
        <v>247</v>
      </c>
      <c r="C94" s="39" t="s">
        <v>364</v>
      </c>
      <c r="D94" s="39">
        <v>64</v>
      </c>
      <c r="E94" s="39" t="s">
        <v>247</v>
      </c>
      <c r="F94" s="39" t="s">
        <v>358</v>
      </c>
      <c r="G94" s="41">
        <v>64</v>
      </c>
    </row>
    <row r="95" spans="2:18" x14ac:dyDescent="0.2">
      <c r="B95" s="45" t="s">
        <v>247</v>
      </c>
      <c r="C95" s="39" t="s">
        <v>365</v>
      </c>
      <c r="D95" s="39">
        <v>64</v>
      </c>
      <c r="E95" s="39" t="s">
        <v>247</v>
      </c>
      <c r="F95" s="39" t="s">
        <v>361</v>
      </c>
      <c r="G95" s="41">
        <v>64</v>
      </c>
    </row>
    <row r="96" spans="2:18" x14ac:dyDescent="0.2">
      <c r="B96" s="45" t="s">
        <v>247</v>
      </c>
      <c r="C96" s="39" t="s">
        <v>366</v>
      </c>
      <c r="D96" s="39">
        <v>64</v>
      </c>
      <c r="E96" s="39" t="s">
        <v>247</v>
      </c>
      <c r="F96" s="39" t="s">
        <v>362</v>
      </c>
      <c r="G96" s="41">
        <v>64</v>
      </c>
    </row>
    <row r="97" spans="2:7" x14ac:dyDescent="0.2">
      <c r="B97" s="45" t="s">
        <v>247</v>
      </c>
      <c r="C97" s="39" t="s">
        <v>248</v>
      </c>
      <c r="D97" s="39">
        <v>64</v>
      </c>
      <c r="E97" s="39" t="s">
        <v>247</v>
      </c>
      <c r="F97" s="39" t="s">
        <v>363</v>
      </c>
      <c r="G97" s="41">
        <v>64</v>
      </c>
    </row>
    <row r="98" spans="2:7" x14ac:dyDescent="0.2">
      <c r="B98" s="45" t="s">
        <v>247</v>
      </c>
      <c r="C98" s="39" t="s">
        <v>249</v>
      </c>
      <c r="D98" s="39">
        <v>64</v>
      </c>
      <c r="E98" s="39" t="s">
        <v>247</v>
      </c>
      <c r="F98" s="39" t="s">
        <v>364</v>
      </c>
      <c r="G98" s="41">
        <v>64</v>
      </c>
    </row>
    <row r="99" spans="2:7" x14ac:dyDescent="0.2">
      <c r="B99" s="45" t="s">
        <v>247</v>
      </c>
      <c r="C99" s="39" t="s">
        <v>250</v>
      </c>
      <c r="D99" s="39">
        <v>64</v>
      </c>
      <c r="E99" s="39" t="s">
        <v>247</v>
      </c>
      <c r="F99" s="39" t="s">
        <v>365</v>
      </c>
      <c r="G99" s="41">
        <v>64</v>
      </c>
    </row>
    <row r="100" spans="2:7" x14ac:dyDescent="0.2">
      <c r="B100" s="45" t="s">
        <v>247</v>
      </c>
      <c r="C100" s="39" t="s">
        <v>253</v>
      </c>
      <c r="D100" s="39">
        <v>64</v>
      </c>
      <c r="E100" s="39" t="s">
        <v>247</v>
      </c>
      <c r="F100" s="39" t="s">
        <v>366</v>
      </c>
      <c r="G100" s="41">
        <v>64</v>
      </c>
    </row>
    <row r="101" spans="2:7" x14ac:dyDescent="0.2">
      <c r="B101" s="45" t="s">
        <v>247</v>
      </c>
      <c r="C101" s="39" t="s">
        <v>255</v>
      </c>
      <c r="D101" s="39">
        <v>64</v>
      </c>
      <c r="E101" s="39" t="s">
        <v>247</v>
      </c>
      <c r="F101" s="39" t="s">
        <v>248</v>
      </c>
      <c r="G101" s="41">
        <v>64</v>
      </c>
    </row>
    <row r="102" spans="2:7" x14ac:dyDescent="0.2">
      <c r="B102" s="45" t="s">
        <v>247</v>
      </c>
      <c r="C102" s="39" t="s">
        <v>258</v>
      </c>
      <c r="D102" s="39">
        <v>64</v>
      </c>
      <c r="E102" s="39" t="s">
        <v>247</v>
      </c>
      <c r="F102" s="39" t="s">
        <v>249</v>
      </c>
      <c r="G102" s="41">
        <v>64</v>
      </c>
    </row>
    <row r="103" spans="2:7" x14ac:dyDescent="0.2">
      <c r="B103" s="45" t="s">
        <v>247</v>
      </c>
      <c r="C103" s="39" t="s">
        <v>261</v>
      </c>
      <c r="D103" s="39">
        <v>64</v>
      </c>
      <c r="E103" s="39" t="s">
        <v>247</v>
      </c>
      <c r="F103" s="39" t="s">
        <v>250</v>
      </c>
      <c r="G103" s="41">
        <v>64</v>
      </c>
    </row>
    <row r="104" spans="2:7" x14ac:dyDescent="0.2">
      <c r="B104" s="45" t="s">
        <v>247</v>
      </c>
      <c r="C104" s="39" t="s">
        <v>263</v>
      </c>
      <c r="D104" s="39">
        <v>64</v>
      </c>
      <c r="E104" s="39" t="s">
        <v>247</v>
      </c>
      <c r="F104" s="39" t="s">
        <v>253</v>
      </c>
      <c r="G104" s="41">
        <v>64</v>
      </c>
    </row>
    <row r="105" spans="2:7" x14ac:dyDescent="0.2">
      <c r="B105" s="45" t="s">
        <v>247</v>
      </c>
      <c r="C105" s="39" t="s">
        <v>264</v>
      </c>
      <c r="D105" s="39">
        <v>64</v>
      </c>
      <c r="E105" s="39" t="s">
        <v>247</v>
      </c>
      <c r="F105" s="39" t="s">
        <v>255</v>
      </c>
      <c r="G105" s="41">
        <v>64</v>
      </c>
    </row>
    <row r="106" spans="2:7" x14ac:dyDescent="0.2">
      <c r="B106" s="45" t="s">
        <v>247</v>
      </c>
      <c r="C106" s="39" t="s">
        <v>265</v>
      </c>
      <c r="D106" s="39">
        <v>64</v>
      </c>
      <c r="E106" s="39" t="s">
        <v>247</v>
      </c>
      <c r="F106" s="39" t="s">
        <v>258</v>
      </c>
      <c r="G106" s="41">
        <v>64</v>
      </c>
    </row>
    <row r="107" spans="2:7" x14ac:dyDescent="0.2">
      <c r="B107" s="45" t="s">
        <v>247</v>
      </c>
      <c r="C107" s="39" t="s">
        <v>266</v>
      </c>
      <c r="D107" s="39">
        <v>64</v>
      </c>
      <c r="E107" s="39" t="s">
        <v>247</v>
      </c>
      <c r="F107" s="39" t="s">
        <v>261</v>
      </c>
      <c r="G107" s="41">
        <v>64</v>
      </c>
    </row>
    <row r="108" spans="2:7" x14ac:dyDescent="0.2">
      <c r="B108" s="45" t="s">
        <v>247</v>
      </c>
      <c r="C108" s="39" t="s">
        <v>267</v>
      </c>
      <c r="D108" s="39">
        <v>64</v>
      </c>
      <c r="E108" s="39" t="s">
        <v>247</v>
      </c>
      <c r="F108" s="39" t="s">
        <v>263</v>
      </c>
      <c r="G108" s="41">
        <v>64</v>
      </c>
    </row>
    <row r="109" spans="2:7" x14ac:dyDescent="0.2">
      <c r="B109" s="45" t="s">
        <v>247</v>
      </c>
      <c r="C109" s="39" t="s">
        <v>269</v>
      </c>
      <c r="D109" s="39">
        <v>64</v>
      </c>
      <c r="E109" s="39" t="s">
        <v>247</v>
      </c>
      <c r="F109" s="39" t="s">
        <v>264</v>
      </c>
      <c r="G109" s="41">
        <v>64</v>
      </c>
    </row>
    <row r="110" spans="2:7" x14ac:dyDescent="0.2">
      <c r="B110" s="45" t="s">
        <v>247</v>
      </c>
      <c r="C110" s="39" t="s">
        <v>270</v>
      </c>
      <c r="D110" s="39">
        <v>64</v>
      </c>
      <c r="E110" s="39" t="s">
        <v>247</v>
      </c>
      <c r="F110" s="39" t="s">
        <v>265</v>
      </c>
      <c r="G110" s="41">
        <v>64</v>
      </c>
    </row>
    <row r="111" spans="2:7" x14ac:dyDescent="0.2">
      <c r="B111" s="45" t="s">
        <v>247</v>
      </c>
      <c r="C111" s="39" t="s">
        <v>271</v>
      </c>
      <c r="D111" s="39">
        <v>64</v>
      </c>
      <c r="E111" s="39" t="s">
        <v>247</v>
      </c>
      <c r="F111" s="39" t="s">
        <v>266</v>
      </c>
      <c r="G111" s="41">
        <v>64</v>
      </c>
    </row>
    <row r="112" spans="2:7" x14ac:dyDescent="0.2">
      <c r="B112" s="45" t="s">
        <v>247</v>
      </c>
      <c r="C112" s="39" t="s">
        <v>272</v>
      </c>
      <c r="D112" s="39">
        <v>64</v>
      </c>
      <c r="E112" s="39" t="s">
        <v>247</v>
      </c>
      <c r="F112" s="39" t="s">
        <v>267</v>
      </c>
      <c r="G112" s="41">
        <v>64</v>
      </c>
    </row>
    <row r="113" spans="2:7" x14ac:dyDescent="0.2">
      <c r="B113" s="45" t="s">
        <v>247</v>
      </c>
      <c r="C113" s="39" t="s">
        <v>273</v>
      </c>
      <c r="D113" s="39">
        <v>64</v>
      </c>
      <c r="E113" s="39" t="s">
        <v>247</v>
      </c>
      <c r="F113" s="39" t="s">
        <v>269</v>
      </c>
      <c r="G113" s="41">
        <v>64</v>
      </c>
    </row>
    <row r="114" spans="2:7" x14ac:dyDescent="0.2">
      <c r="B114" s="45" t="s">
        <v>247</v>
      </c>
      <c r="C114" s="39" t="s">
        <v>274</v>
      </c>
      <c r="D114" s="39">
        <v>64</v>
      </c>
      <c r="E114" s="39" t="s">
        <v>247</v>
      </c>
      <c r="F114" s="39" t="s">
        <v>270</v>
      </c>
      <c r="G114" s="41">
        <v>64</v>
      </c>
    </row>
    <row r="115" spans="2:7" x14ac:dyDescent="0.2">
      <c r="B115" s="45" t="s">
        <v>247</v>
      </c>
      <c r="C115" s="39" t="s">
        <v>276</v>
      </c>
      <c r="D115" s="39">
        <v>64</v>
      </c>
      <c r="E115" s="39" t="s">
        <v>247</v>
      </c>
      <c r="F115" s="39" t="s">
        <v>271</v>
      </c>
      <c r="G115" s="41">
        <v>64</v>
      </c>
    </row>
    <row r="116" spans="2:7" x14ac:dyDescent="0.2">
      <c r="B116" s="45" t="s">
        <v>247</v>
      </c>
      <c r="C116" s="39" t="s">
        <v>277</v>
      </c>
      <c r="D116" s="39">
        <v>64</v>
      </c>
      <c r="E116" s="39" t="s">
        <v>247</v>
      </c>
      <c r="F116" s="39" t="s">
        <v>272</v>
      </c>
      <c r="G116" s="41">
        <v>64</v>
      </c>
    </row>
    <row r="117" spans="2:7" x14ac:dyDescent="0.2">
      <c r="B117" s="45" t="s">
        <v>247</v>
      </c>
      <c r="C117" s="39" t="s">
        <v>278</v>
      </c>
      <c r="D117" s="39">
        <v>64</v>
      </c>
      <c r="E117" s="39" t="s">
        <v>247</v>
      </c>
      <c r="F117" s="39" t="s">
        <v>273</v>
      </c>
      <c r="G117" s="41">
        <v>64</v>
      </c>
    </row>
    <row r="118" spans="2:7" x14ac:dyDescent="0.2">
      <c r="B118" s="45" t="s">
        <v>247</v>
      </c>
      <c r="C118" s="39" t="s">
        <v>279</v>
      </c>
      <c r="D118" s="39">
        <v>64</v>
      </c>
      <c r="E118" s="39" t="s">
        <v>247</v>
      </c>
      <c r="F118" s="39" t="s">
        <v>274</v>
      </c>
      <c r="G118" s="41">
        <v>64</v>
      </c>
    </row>
    <row r="119" spans="2:7" x14ac:dyDescent="0.2">
      <c r="B119" s="45" t="s">
        <v>247</v>
      </c>
      <c r="C119" s="39" t="s">
        <v>280</v>
      </c>
      <c r="D119" s="39">
        <v>64</v>
      </c>
      <c r="E119" s="39" t="s">
        <v>247</v>
      </c>
      <c r="F119" s="39" t="s">
        <v>276</v>
      </c>
      <c r="G119" s="41">
        <v>64</v>
      </c>
    </row>
    <row r="120" spans="2:7" x14ac:dyDescent="0.2">
      <c r="B120" s="45" t="s">
        <v>247</v>
      </c>
      <c r="C120" s="39" t="s">
        <v>282</v>
      </c>
      <c r="D120" s="39">
        <v>64</v>
      </c>
      <c r="E120" s="39" t="s">
        <v>247</v>
      </c>
      <c r="F120" s="39" t="s">
        <v>277</v>
      </c>
      <c r="G120" s="41">
        <v>64</v>
      </c>
    </row>
    <row r="121" spans="2:7" x14ac:dyDescent="0.2">
      <c r="B121" s="45" t="s">
        <v>247</v>
      </c>
      <c r="C121" s="39" t="s">
        <v>283</v>
      </c>
      <c r="D121" s="39">
        <v>64</v>
      </c>
      <c r="E121" s="39" t="s">
        <v>247</v>
      </c>
      <c r="F121" s="39" t="s">
        <v>278</v>
      </c>
      <c r="G121" s="41">
        <v>64</v>
      </c>
    </row>
    <row r="122" spans="2:7" x14ac:dyDescent="0.2">
      <c r="B122" s="45" t="s">
        <v>247</v>
      </c>
      <c r="C122" s="39" t="s">
        <v>284</v>
      </c>
      <c r="D122" s="39">
        <v>64</v>
      </c>
      <c r="E122" s="39" t="s">
        <v>247</v>
      </c>
      <c r="F122" s="39" t="s">
        <v>279</v>
      </c>
      <c r="G122" s="41">
        <v>64</v>
      </c>
    </row>
    <row r="123" spans="2:7" x14ac:dyDescent="0.2">
      <c r="B123" s="45" t="s">
        <v>247</v>
      </c>
      <c r="C123" s="39" t="s">
        <v>286</v>
      </c>
      <c r="D123" s="39">
        <v>64</v>
      </c>
      <c r="E123" s="39" t="s">
        <v>247</v>
      </c>
      <c r="F123" s="39" t="s">
        <v>280</v>
      </c>
      <c r="G123" s="41">
        <v>64</v>
      </c>
    </row>
    <row r="124" spans="2:7" x14ac:dyDescent="0.2">
      <c r="B124" s="45" t="s">
        <v>247</v>
      </c>
      <c r="C124" s="39" t="s">
        <v>287</v>
      </c>
      <c r="D124" s="39">
        <v>64</v>
      </c>
      <c r="E124" s="39" t="s">
        <v>247</v>
      </c>
      <c r="F124" s="39" t="s">
        <v>282</v>
      </c>
      <c r="G124" s="41">
        <v>64</v>
      </c>
    </row>
    <row r="125" spans="2:7" x14ac:dyDescent="0.2">
      <c r="B125" s="45" t="s">
        <v>247</v>
      </c>
      <c r="C125" s="39" t="s">
        <v>290</v>
      </c>
      <c r="D125" s="39">
        <v>64</v>
      </c>
      <c r="E125" s="39" t="s">
        <v>247</v>
      </c>
      <c r="F125" s="39" t="s">
        <v>283</v>
      </c>
      <c r="G125" s="41">
        <v>64</v>
      </c>
    </row>
    <row r="126" spans="2:7" x14ac:dyDescent="0.2">
      <c r="B126" s="45" t="s">
        <v>247</v>
      </c>
      <c r="C126" s="39" t="s">
        <v>291</v>
      </c>
      <c r="D126" s="39">
        <v>64</v>
      </c>
      <c r="E126" s="39" t="s">
        <v>247</v>
      </c>
      <c r="F126" s="39" t="s">
        <v>284</v>
      </c>
      <c r="G126" s="41">
        <v>64</v>
      </c>
    </row>
    <row r="127" spans="2:7" x14ac:dyDescent="0.2">
      <c r="B127" s="45" t="s">
        <v>247</v>
      </c>
      <c r="C127" s="39" t="s">
        <v>294</v>
      </c>
      <c r="D127" s="39">
        <v>64</v>
      </c>
      <c r="E127" s="39" t="s">
        <v>247</v>
      </c>
      <c r="F127" s="39" t="s">
        <v>286</v>
      </c>
      <c r="G127" s="41">
        <v>64</v>
      </c>
    </row>
    <row r="128" spans="2:7" x14ac:dyDescent="0.2">
      <c r="B128" s="45" t="s">
        <v>247</v>
      </c>
      <c r="C128" s="39" t="s">
        <v>296</v>
      </c>
      <c r="D128" s="39">
        <v>64</v>
      </c>
      <c r="E128" s="39" t="s">
        <v>247</v>
      </c>
      <c r="F128" s="39" t="s">
        <v>287</v>
      </c>
      <c r="G128" s="41">
        <v>64</v>
      </c>
    </row>
    <row r="129" spans="2:7" x14ac:dyDescent="0.2">
      <c r="B129" s="45" t="s">
        <v>247</v>
      </c>
      <c r="C129" s="39" t="s">
        <v>297</v>
      </c>
      <c r="D129" s="39">
        <v>64</v>
      </c>
      <c r="E129" s="39" t="s">
        <v>247</v>
      </c>
      <c r="F129" s="39" t="s">
        <v>290</v>
      </c>
      <c r="G129" s="41">
        <v>64</v>
      </c>
    </row>
    <row r="130" spans="2:7" x14ac:dyDescent="0.2">
      <c r="B130" s="45" t="s">
        <v>247</v>
      </c>
      <c r="C130" s="39" t="s">
        <v>298</v>
      </c>
      <c r="D130" s="39">
        <v>64</v>
      </c>
      <c r="E130" s="39" t="s">
        <v>247</v>
      </c>
      <c r="F130" s="39" t="s">
        <v>291</v>
      </c>
      <c r="G130" s="41">
        <v>64</v>
      </c>
    </row>
    <row r="131" spans="2:7" x14ac:dyDescent="0.2">
      <c r="B131" s="45" t="s">
        <v>247</v>
      </c>
      <c r="C131" s="39" t="s">
        <v>299</v>
      </c>
      <c r="D131" s="39">
        <v>64</v>
      </c>
      <c r="E131" s="39" t="s">
        <v>247</v>
      </c>
      <c r="F131" s="39" t="s">
        <v>294</v>
      </c>
      <c r="G131" s="41">
        <v>64</v>
      </c>
    </row>
    <row r="132" spans="2:7" x14ac:dyDescent="0.2">
      <c r="B132" s="45" t="s">
        <v>247</v>
      </c>
      <c r="C132" s="39" t="s">
        <v>300</v>
      </c>
      <c r="D132" s="39">
        <v>64</v>
      </c>
      <c r="E132" s="39" t="s">
        <v>247</v>
      </c>
      <c r="F132" s="39" t="s">
        <v>296</v>
      </c>
      <c r="G132" s="41">
        <v>64</v>
      </c>
    </row>
    <row r="133" spans="2:7" x14ac:dyDescent="0.2">
      <c r="B133" s="45" t="s">
        <v>247</v>
      </c>
      <c r="C133" s="39" t="s">
        <v>301</v>
      </c>
      <c r="D133" s="39">
        <v>64</v>
      </c>
      <c r="E133" s="39" t="s">
        <v>247</v>
      </c>
      <c r="F133" s="39" t="s">
        <v>297</v>
      </c>
      <c r="G133" s="41">
        <v>64</v>
      </c>
    </row>
    <row r="134" spans="2:7" x14ac:dyDescent="0.2">
      <c r="B134" s="45" t="s">
        <v>247</v>
      </c>
      <c r="C134" s="39" t="s">
        <v>302</v>
      </c>
      <c r="D134" s="39">
        <v>64</v>
      </c>
      <c r="E134" s="39" t="s">
        <v>247</v>
      </c>
      <c r="F134" s="39" t="s">
        <v>298</v>
      </c>
      <c r="G134" s="41">
        <v>64</v>
      </c>
    </row>
    <row r="135" spans="2:7" x14ac:dyDescent="0.2">
      <c r="B135" s="45" t="s">
        <v>113</v>
      </c>
      <c r="C135" s="39" t="s">
        <v>434</v>
      </c>
      <c r="D135" s="39">
        <v>32</v>
      </c>
      <c r="E135" s="39" t="s">
        <v>247</v>
      </c>
      <c r="F135" s="39" t="s">
        <v>299</v>
      </c>
      <c r="G135" s="41">
        <v>64</v>
      </c>
    </row>
    <row r="136" spans="2:7" x14ac:dyDescent="0.2">
      <c r="B136" s="45" t="s">
        <v>113</v>
      </c>
      <c r="C136" s="39" t="s">
        <v>124</v>
      </c>
      <c r="D136" s="39">
        <v>32</v>
      </c>
      <c r="E136" s="39" t="s">
        <v>247</v>
      </c>
      <c r="F136" s="39" t="s">
        <v>300</v>
      </c>
      <c r="G136" s="41">
        <v>64</v>
      </c>
    </row>
    <row r="137" spans="2:7" x14ac:dyDescent="0.2">
      <c r="B137" s="45" t="s">
        <v>113</v>
      </c>
      <c r="C137" s="39" t="s">
        <v>126</v>
      </c>
      <c r="D137" s="39">
        <v>32</v>
      </c>
      <c r="E137" s="39" t="s">
        <v>247</v>
      </c>
      <c r="F137" s="39" t="s">
        <v>301</v>
      </c>
      <c r="G137" s="41">
        <v>64</v>
      </c>
    </row>
    <row r="138" spans="2:7" x14ac:dyDescent="0.2">
      <c r="B138" s="45" t="s">
        <v>113</v>
      </c>
      <c r="C138" s="39" t="s">
        <v>143</v>
      </c>
      <c r="D138" s="39">
        <v>32</v>
      </c>
      <c r="E138" s="39" t="s">
        <v>247</v>
      </c>
      <c r="F138" s="39" t="s">
        <v>302</v>
      </c>
      <c r="G138" s="41">
        <v>64</v>
      </c>
    </row>
    <row r="139" spans="2:7" x14ac:dyDescent="0.2">
      <c r="B139" s="45" t="s">
        <v>113</v>
      </c>
      <c r="C139" s="39" t="s">
        <v>118</v>
      </c>
      <c r="D139" s="39">
        <v>32</v>
      </c>
      <c r="E139" s="39" t="s">
        <v>113</v>
      </c>
      <c r="F139" s="39" t="s">
        <v>188</v>
      </c>
      <c r="G139" s="41">
        <v>53</v>
      </c>
    </row>
    <row r="140" spans="2:7" x14ac:dyDescent="0.2">
      <c r="B140" s="45" t="s">
        <v>113</v>
      </c>
      <c r="C140" s="39" t="s">
        <v>119</v>
      </c>
      <c r="D140" s="39">
        <v>32</v>
      </c>
      <c r="E140" s="39" t="s">
        <v>113</v>
      </c>
      <c r="F140" s="39" t="s">
        <v>189</v>
      </c>
      <c r="G140" s="41">
        <v>53</v>
      </c>
    </row>
    <row r="141" spans="2:7" x14ac:dyDescent="0.2">
      <c r="B141" s="45" t="s">
        <v>113</v>
      </c>
      <c r="C141" s="39" t="s">
        <v>120</v>
      </c>
      <c r="D141" s="39">
        <v>32</v>
      </c>
      <c r="E141" s="39" t="s">
        <v>113</v>
      </c>
      <c r="F141" s="39" t="s">
        <v>187</v>
      </c>
      <c r="G141" s="41">
        <v>47</v>
      </c>
    </row>
    <row r="142" spans="2:7" x14ac:dyDescent="0.2">
      <c r="B142" s="45" t="s">
        <v>113</v>
      </c>
      <c r="C142" s="39" t="s">
        <v>168</v>
      </c>
      <c r="D142" s="39">
        <v>32</v>
      </c>
      <c r="E142" s="39" t="s">
        <v>113</v>
      </c>
      <c r="F142" s="39" t="s">
        <v>699</v>
      </c>
      <c r="G142" s="41">
        <v>32</v>
      </c>
    </row>
    <row r="143" spans="2:7" x14ac:dyDescent="0.2">
      <c r="B143" s="45" t="s">
        <v>113</v>
      </c>
      <c r="C143" s="39" t="s">
        <v>169</v>
      </c>
      <c r="D143" s="39">
        <v>32</v>
      </c>
      <c r="E143" s="39" t="s">
        <v>113</v>
      </c>
      <c r="F143" s="39" t="s">
        <v>434</v>
      </c>
      <c r="G143" s="41">
        <v>32</v>
      </c>
    </row>
    <row r="144" spans="2:7" x14ac:dyDescent="0.2">
      <c r="B144" s="45" t="s">
        <v>113</v>
      </c>
      <c r="C144" s="39" t="s">
        <v>215</v>
      </c>
      <c r="D144" s="39">
        <v>32</v>
      </c>
      <c r="E144" s="39" t="s">
        <v>113</v>
      </c>
      <c r="F144" s="39" t="s">
        <v>821</v>
      </c>
      <c r="G144" s="41">
        <v>32</v>
      </c>
    </row>
    <row r="145" spans="2:7" x14ac:dyDescent="0.2">
      <c r="B145" s="45" t="s">
        <v>113</v>
      </c>
      <c r="C145" s="39" t="s">
        <v>144</v>
      </c>
      <c r="D145" s="39">
        <v>32</v>
      </c>
      <c r="E145" s="39" t="s">
        <v>113</v>
      </c>
      <c r="F145" s="39" t="s">
        <v>673</v>
      </c>
      <c r="G145" s="41">
        <v>32</v>
      </c>
    </row>
    <row r="146" spans="2:7" x14ac:dyDescent="0.2">
      <c r="B146" s="45" t="s">
        <v>113</v>
      </c>
      <c r="C146" s="39" t="s">
        <v>438</v>
      </c>
      <c r="D146" s="39">
        <v>32</v>
      </c>
      <c r="E146" s="39" t="s">
        <v>113</v>
      </c>
      <c r="F146" s="39" t="s">
        <v>700</v>
      </c>
      <c r="G146" s="41">
        <v>32</v>
      </c>
    </row>
    <row r="147" spans="2:7" x14ac:dyDescent="0.2">
      <c r="B147" s="45" t="s">
        <v>113</v>
      </c>
      <c r="C147" s="39" t="s">
        <v>145</v>
      </c>
      <c r="D147" s="39">
        <v>32</v>
      </c>
      <c r="E147" s="39" t="s">
        <v>113</v>
      </c>
      <c r="F147" s="39" t="s">
        <v>674</v>
      </c>
      <c r="G147" s="41">
        <v>32</v>
      </c>
    </row>
    <row r="148" spans="2:7" x14ac:dyDescent="0.2">
      <c r="B148" s="45" t="s">
        <v>113</v>
      </c>
      <c r="C148" s="39" t="s">
        <v>148</v>
      </c>
      <c r="D148" s="39">
        <v>32</v>
      </c>
      <c r="E148" s="39" t="s">
        <v>113</v>
      </c>
      <c r="F148" s="39" t="s">
        <v>124</v>
      </c>
      <c r="G148" s="41">
        <v>32</v>
      </c>
    </row>
    <row r="149" spans="2:7" x14ac:dyDescent="0.2">
      <c r="B149" s="45" t="s">
        <v>113</v>
      </c>
      <c r="C149" s="39" t="s">
        <v>155</v>
      </c>
      <c r="D149" s="39">
        <v>32</v>
      </c>
      <c r="E149" s="39" t="s">
        <v>113</v>
      </c>
      <c r="F149" s="39" t="s">
        <v>126</v>
      </c>
      <c r="G149" s="41">
        <v>32</v>
      </c>
    </row>
    <row r="150" spans="2:7" x14ac:dyDescent="0.2">
      <c r="B150" s="45" t="s">
        <v>113</v>
      </c>
      <c r="C150" s="39" t="s">
        <v>121</v>
      </c>
      <c r="D150" s="39">
        <v>32</v>
      </c>
      <c r="E150" s="39" t="s">
        <v>113</v>
      </c>
      <c r="F150" s="39" t="s">
        <v>723</v>
      </c>
      <c r="G150" s="41">
        <v>32</v>
      </c>
    </row>
    <row r="151" spans="2:7" x14ac:dyDescent="0.2">
      <c r="B151" s="45" t="s">
        <v>113</v>
      </c>
      <c r="C151" s="39" t="s">
        <v>123</v>
      </c>
      <c r="D151" s="39">
        <v>32</v>
      </c>
      <c r="E151" s="39" t="s">
        <v>113</v>
      </c>
      <c r="F151" s="39" t="s">
        <v>676</v>
      </c>
      <c r="G151" s="41">
        <v>32</v>
      </c>
    </row>
    <row r="152" spans="2:7" x14ac:dyDescent="0.2">
      <c r="B152" s="45" t="s">
        <v>113</v>
      </c>
      <c r="C152" s="39" t="s">
        <v>201</v>
      </c>
      <c r="D152" s="39">
        <v>32</v>
      </c>
      <c r="E152" s="39" t="s">
        <v>113</v>
      </c>
      <c r="F152" s="39" t="s">
        <v>724</v>
      </c>
      <c r="G152" s="41">
        <v>32</v>
      </c>
    </row>
    <row r="153" spans="2:7" x14ac:dyDescent="0.2">
      <c r="B153" s="45" t="s">
        <v>113</v>
      </c>
      <c r="C153" s="39" t="s">
        <v>127</v>
      </c>
      <c r="D153" s="39">
        <v>32</v>
      </c>
      <c r="E153" s="39" t="s">
        <v>113</v>
      </c>
      <c r="F153" s="39" t="s">
        <v>725</v>
      </c>
      <c r="G153" s="41">
        <v>32</v>
      </c>
    </row>
    <row r="154" spans="2:7" x14ac:dyDescent="0.2">
      <c r="B154" s="45" t="s">
        <v>113</v>
      </c>
      <c r="C154" s="39" t="s">
        <v>137</v>
      </c>
      <c r="D154" s="39">
        <v>32</v>
      </c>
      <c r="E154" s="39" t="s">
        <v>113</v>
      </c>
      <c r="F154" s="39" t="s">
        <v>726</v>
      </c>
      <c r="G154" s="41">
        <v>32</v>
      </c>
    </row>
    <row r="155" spans="2:7" x14ac:dyDescent="0.2">
      <c r="B155" s="45" t="s">
        <v>113</v>
      </c>
      <c r="C155" s="39" t="s">
        <v>159</v>
      </c>
      <c r="D155" s="39">
        <v>32</v>
      </c>
      <c r="E155" s="39" t="s">
        <v>113</v>
      </c>
      <c r="F155" s="39" t="s">
        <v>727</v>
      </c>
      <c r="G155" s="41">
        <v>32</v>
      </c>
    </row>
    <row r="156" spans="2:7" x14ac:dyDescent="0.2">
      <c r="B156" s="45" t="s">
        <v>113</v>
      </c>
      <c r="C156" s="39" t="s">
        <v>170</v>
      </c>
      <c r="D156" s="39">
        <v>32</v>
      </c>
      <c r="E156" s="39" t="s">
        <v>113</v>
      </c>
      <c r="F156" s="39" t="s">
        <v>701</v>
      </c>
      <c r="G156" s="41">
        <v>32</v>
      </c>
    </row>
    <row r="157" spans="2:7" x14ac:dyDescent="0.2">
      <c r="B157" s="45" t="s">
        <v>113</v>
      </c>
      <c r="C157" s="39" t="s">
        <v>180</v>
      </c>
      <c r="D157" s="39">
        <v>32</v>
      </c>
      <c r="E157" s="39" t="s">
        <v>113</v>
      </c>
      <c r="F157" s="39" t="s">
        <v>702</v>
      </c>
      <c r="G157" s="41">
        <v>32</v>
      </c>
    </row>
    <row r="158" spans="2:7" x14ac:dyDescent="0.2">
      <c r="B158" s="45" t="s">
        <v>113</v>
      </c>
      <c r="C158" s="39" t="s">
        <v>184</v>
      </c>
      <c r="D158" s="39">
        <v>32</v>
      </c>
      <c r="E158" s="39" t="s">
        <v>113</v>
      </c>
      <c r="F158" s="39" t="s">
        <v>728</v>
      </c>
      <c r="G158" s="41">
        <v>32</v>
      </c>
    </row>
    <row r="159" spans="2:7" x14ac:dyDescent="0.2">
      <c r="B159" s="45" t="s">
        <v>113</v>
      </c>
      <c r="C159" s="39" t="s">
        <v>206</v>
      </c>
      <c r="D159" s="39">
        <v>32</v>
      </c>
      <c r="E159" s="39" t="s">
        <v>113</v>
      </c>
      <c r="F159" s="39" t="s">
        <v>704</v>
      </c>
      <c r="G159" s="41">
        <v>32</v>
      </c>
    </row>
    <row r="160" spans="2:7" x14ac:dyDescent="0.2">
      <c r="B160" s="45" t="s">
        <v>113</v>
      </c>
      <c r="C160" s="39" t="s">
        <v>202</v>
      </c>
      <c r="D160" s="39">
        <v>32</v>
      </c>
      <c r="E160" s="39" t="s">
        <v>113</v>
      </c>
      <c r="F160" s="39" t="s">
        <v>705</v>
      </c>
      <c r="G160" s="41">
        <v>32</v>
      </c>
    </row>
    <row r="161" spans="2:7" x14ac:dyDescent="0.2">
      <c r="B161" s="45" t="s">
        <v>113</v>
      </c>
      <c r="C161" s="39" t="s">
        <v>208</v>
      </c>
      <c r="D161" s="39">
        <v>32</v>
      </c>
      <c r="E161" s="39" t="s">
        <v>113</v>
      </c>
      <c r="F161" s="39" t="s">
        <v>809</v>
      </c>
      <c r="G161" s="41">
        <v>32</v>
      </c>
    </row>
    <row r="162" spans="2:7" x14ac:dyDescent="0.2">
      <c r="B162" s="45" t="s">
        <v>113</v>
      </c>
      <c r="C162" s="39" t="s">
        <v>216</v>
      </c>
      <c r="D162" s="39">
        <v>32</v>
      </c>
      <c r="E162" s="39" t="s">
        <v>113</v>
      </c>
      <c r="F162" s="39" t="s">
        <v>678</v>
      </c>
      <c r="G162" s="41">
        <v>32</v>
      </c>
    </row>
    <row r="163" spans="2:7" x14ac:dyDescent="0.2">
      <c r="B163" s="45" t="s">
        <v>113</v>
      </c>
      <c r="C163" s="39" t="s">
        <v>217</v>
      </c>
      <c r="D163" s="39">
        <v>32</v>
      </c>
      <c r="E163" s="39" t="s">
        <v>113</v>
      </c>
      <c r="F163" s="39" t="s">
        <v>143</v>
      </c>
      <c r="G163" s="41">
        <v>32</v>
      </c>
    </row>
    <row r="164" spans="2:7" x14ac:dyDescent="0.2">
      <c r="B164" s="45" t="s">
        <v>113</v>
      </c>
      <c r="C164" s="39" t="s">
        <v>220</v>
      </c>
      <c r="D164" s="39">
        <v>32</v>
      </c>
      <c r="E164" s="39" t="s">
        <v>113</v>
      </c>
      <c r="F164" s="39" t="s">
        <v>118</v>
      </c>
      <c r="G164" s="41">
        <v>32</v>
      </c>
    </row>
    <row r="165" spans="2:7" x14ac:dyDescent="0.2">
      <c r="B165" s="45" t="s">
        <v>113</v>
      </c>
      <c r="C165" s="39" t="s">
        <v>125</v>
      </c>
      <c r="D165" s="39">
        <v>32</v>
      </c>
      <c r="E165" s="39" t="s">
        <v>113</v>
      </c>
      <c r="F165" s="39" t="s">
        <v>119</v>
      </c>
      <c r="G165" s="41">
        <v>32</v>
      </c>
    </row>
    <row r="166" spans="2:7" x14ac:dyDescent="0.2">
      <c r="B166" s="45" t="s">
        <v>113</v>
      </c>
      <c r="C166" s="39" t="s">
        <v>160</v>
      </c>
      <c r="D166" s="39">
        <v>32</v>
      </c>
      <c r="E166" s="39" t="s">
        <v>113</v>
      </c>
      <c r="F166" s="39" t="s">
        <v>120</v>
      </c>
      <c r="G166" s="41">
        <v>32</v>
      </c>
    </row>
    <row r="167" spans="2:7" x14ac:dyDescent="0.2">
      <c r="B167" s="45" t="s">
        <v>113</v>
      </c>
      <c r="C167" s="39" t="s">
        <v>161</v>
      </c>
      <c r="D167" s="39">
        <v>32</v>
      </c>
      <c r="E167" s="39" t="s">
        <v>113</v>
      </c>
      <c r="F167" s="39" t="s">
        <v>168</v>
      </c>
      <c r="G167" s="41">
        <v>32</v>
      </c>
    </row>
    <row r="168" spans="2:7" x14ac:dyDescent="0.2">
      <c r="B168" s="45" t="s">
        <v>113</v>
      </c>
      <c r="C168" s="39" t="s">
        <v>162</v>
      </c>
      <c r="D168" s="39">
        <v>32</v>
      </c>
      <c r="E168" s="39" t="s">
        <v>113</v>
      </c>
      <c r="F168" s="39" t="s">
        <v>169</v>
      </c>
      <c r="G168" s="41">
        <v>32</v>
      </c>
    </row>
    <row r="169" spans="2:7" x14ac:dyDescent="0.2">
      <c r="B169" s="45" t="s">
        <v>113</v>
      </c>
      <c r="C169" s="39" t="s">
        <v>164</v>
      </c>
      <c r="D169" s="39">
        <v>32</v>
      </c>
      <c r="E169" s="39" t="s">
        <v>113</v>
      </c>
      <c r="F169" s="39" t="s">
        <v>215</v>
      </c>
      <c r="G169" s="41">
        <v>32</v>
      </c>
    </row>
    <row r="170" spans="2:7" x14ac:dyDescent="0.2">
      <c r="B170" s="45" t="s">
        <v>113</v>
      </c>
      <c r="C170" s="39" t="s">
        <v>149</v>
      </c>
      <c r="D170" s="39">
        <v>32</v>
      </c>
      <c r="E170" s="39" t="s">
        <v>113</v>
      </c>
      <c r="F170" s="39" t="s">
        <v>144</v>
      </c>
      <c r="G170" s="41">
        <v>32</v>
      </c>
    </row>
    <row r="171" spans="2:7" x14ac:dyDescent="0.2">
      <c r="B171" s="45" t="s">
        <v>113</v>
      </c>
      <c r="C171" s="39" t="s">
        <v>177</v>
      </c>
      <c r="D171" s="39">
        <v>32</v>
      </c>
      <c r="E171" s="39" t="s">
        <v>113</v>
      </c>
      <c r="F171" s="39" t="s">
        <v>438</v>
      </c>
      <c r="G171" s="41">
        <v>32</v>
      </c>
    </row>
    <row r="172" spans="2:7" x14ac:dyDescent="0.2">
      <c r="B172" s="45" t="s">
        <v>113</v>
      </c>
      <c r="C172" s="39" t="s">
        <v>444</v>
      </c>
      <c r="D172" s="39">
        <v>32</v>
      </c>
      <c r="E172" s="39" t="s">
        <v>113</v>
      </c>
      <c r="F172" s="39" t="s">
        <v>145</v>
      </c>
      <c r="G172" s="41">
        <v>32</v>
      </c>
    </row>
    <row r="173" spans="2:7" x14ac:dyDescent="0.2">
      <c r="B173" s="45" t="s">
        <v>113</v>
      </c>
      <c r="C173" s="39" t="s">
        <v>190</v>
      </c>
      <c r="D173" s="39">
        <v>32</v>
      </c>
      <c r="E173" s="39" t="s">
        <v>113</v>
      </c>
      <c r="F173" s="39" t="s">
        <v>708</v>
      </c>
      <c r="G173" s="41">
        <v>32</v>
      </c>
    </row>
    <row r="174" spans="2:7" x14ac:dyDescent="0.2">
      <c r="B174" s="45" t="s">
        <v>113</v>
      </c>
      <c r="C174" s="39" t="s">
        <v>191</v>
      </c>
      <c r="D174" s="39">
        <v>32</v>
      </c>
      <c r="E174" s="39" t="s">
        <v>113</v>
      </c>
      <c r="F174" s="39" t="s">
        <v>709</v>
      </c>
      <c r="G174" s="41">
        <v>32</v>
      </c>
    </row>
    <row r="175" spans="2:7" x14ac:dyDescent="0.2">
      <c r="B175" s="45" t="s">
        <v>113</v>
      </c>
      <c r="C175" s="39" t="s">
        <v>192</v>
      </c>
      <c r="D175" s="39">
        <v>32</v>
      </c>
      <c r="E175" s="39" t="s">
        <v>113</v>
      </c>
      <c r="F175" s="39" t="s">
        <v>148</v>
      </c>
      <c r="G175" s="41">
        <v>32</v>
      </c>
    </row>
    <row r="176" spans="2:7" x14ac:dyDescent="0.2">
      <c r="B176" s="45" t="s">
        <v>113</v>
      </c>
      <c r="C176" s="39" t="s">
        <v>194</v>
      </c>
      <c r="D176" s="39">
        <v>32</v>
      </c>
      <c r="E176" s="39" t="s">
        <v>113</v>
      </c>
      <c r="F176" s="39" t="s">
        <v>730</v>
      </c>
      <c r="G176" s="41">
        <v>32</v>
      </c>
    </row>
    <row r="177" spans="2:7" x14ac:dyDescent="0.2">
      <c r="B177" s="45" t="s">
        <v>113</v>
      </c>
      <c r="C177" s="39" t="s">
        <v>195</v>
      </c>
      <c r="D177" s="39">
        <v>32</v>
      </c>
      <c r="E177" s="39" t="s">
        <v>113</v>
      </c>
      <c r="F177" s="39" t="s">
        <v>150</v>
      </c>
      <c r="G177" s="41">
        <v>32</v>
      </c>
    </row>
    <row r="178" spans="2:7" x14ac:dyDescent="0.2">
      <c r="B178" s="45" t="s">
        <v>113</v>
      </c>
      <c r="C178" s="39" t="s">
        <v>197</v>
      </c>
      <c r="D178" s="39">
        <v>32</v>
      </c>
      <c r="E178" s="39" t="s">
        <v>113</v>
      </c>
      <c r="F178" s="39" t="s">
        <v>711</v>
      </c>
      <c r="G178" s="41">
        <v>32</v>
      </c>
    </row>
    <row r="179" spans="2:7" x14ac:dyDescent="0.2">
      <c r="B179" s="45" t="s">
        <v>113</v>
      </c>
      <c r="C179" s="39" t="s">
        <v>200</v>
      </c>
      <c r="D179" s="39">
        <v>32</v>
      </c>
      <c r="E179" s="39" t="s">
        <v>113</v>
      </c>
      <c r="F179" s="39" t="s">
        <v>710</v>
      </c>
      <c r="G179" s="41">
        <v>32</v>
      </c>
    </row>
    <row r="180" spans="2:7" x14ac:dyDescent="0.2">
      <c r="B180" s="45" t="s">
        <v>113</v>
      </c>
      <c r="C180" s="39" t="s">
        <v>205</v>
      </c>
      <c r="D180" s="39">
        <v>32</v>
      </c>
      <c r="E180" s="39" t="s">
        <v>113</v>
      </c>
      <c r="F180" s="39" t="s">
        <v>712</v>
      </c>
      <c r="G180" s="41">
        <v>32</v>
      </c>
    </row>
    <row r="181" spans="2:7" x14ac:dyDescent="0.2">
      <c r="B181" s="45" t="s">
        <v>113</v>
      </c>
      <c r="C181" s="39" t="s">
        <v>175</v>
      </c>
      <c r="D181" s="39">
        <v>32</v>
      </c>
      <c r="E181" s="39" t="s">
        <v>113</v>
      </c>
      <c r="F181" s="39" t="s">
        <v>713</v>
      </c>
      <c r="G181" s="41">
        <v>32</v>
      </c>
    </row>
    <row r="182" spans="2:7" x14ac:dyDescent="0.2">
      <c r="B182" s="45" t="s">
        <v>113</v>
      </c>
      <c r="C182" s="39" t="s">
        <v>445</v>
      </c>
      <c r="D182" s="39">
        <v>32</v>
      </c>
      <c r="E182" s="39" t="s">
        <v>113</v>
      </c>
      <c r="F182" s="39" t="s">
        <v>714</v>
      </c>
      <c r="G182" s="41">
        <v>32</v>
      </c>
    </row>
    <row r="183" spans="2:7" x14ac:dyDescent="0.2">
      <c r="B183" s="45" t="s">
        <v>113</v>
      </c>
      <c r="C183" s="39" t="s">
        <v>210</v>
      </c>
      <c r="D183" s="39">
        <v>32</v>
      </c>
      <c r="E183" s="39" t="s">
        <v>113</v>
      </c>
      <c r="F183" s="39" t="s">
        <v>155</v>
      </c>
      <c r="G183" s="41">
        <v>32</v>
      </c>
    </row>
    <row r="184" spans="2:7" x14ac:dyDescent="0.2">
      <c r="B184" s="45" t="s">
        <v>113</v>
      </c>
      <c r="C184" s="39" t="s">
        <v>214</v>
      </c>
      <c r="D184" s="39">
        <v>32</v>
      </c>
      <c r="E184" s="39" t="s">
        <v>113</v>
      </c>
      <c r="F184" s="39" t="s">
        <v>683</v>
      </c>
      <c r="G184" s="41">
        <v>32</v>
      </c>
    </row>
    <row r="185" spans="2:7" x14ac:dyDescent="0.2">
      <c r="B185" s="45" t="s">
        <v>113</v>
      </c>
      <c r="C185" s="39" t="s">
        <v>219</v>
      </c>
      <c r="D185" s="39">
        <v>32</v>
      </c>
      <c r="E185" s="39" t="s">
        <v>113</v>
      </c>
      <c r="F185" s="39" t="s">
        <v>125</v>
      </c>
      <c r="G185" s="41">
        <v>32</v>
      </c>
    </row>
    <row r="186" spans="2:7" x14ac:dyDescent="0.2">
      <c r="B186" s="45" t="s">
        <v>113</v>
      </c>
      <c r="C186" s="39" t="s">
        <v>218</v>
      </c>
      <c r="D186" s="39">
        <v>32</v>
      </c>
      <c r="E186" s="39" t="s">
        <v>113</v>
      </c>
      <c r="F186" s="39" t="s">
        <v>732</v>
      </c>
      <c r="G186" s="41">
        <v>32</v>
      </c>
    </row>
    <row r="187" spans="2:7" x14ac:dyDescent="0.2">
      <c r="B187" s="45" t="s">
        <v>113</v>
      </c>
      <c r="C187" s="39" t="s">
        <v>114</v>
      </c>
      <c r="D187" s="39">
        <v>32</v>
      </c>
      <c r="E187" s="39" t="s">
        <v>113</v>
      </c>
      <c r="F187" s="39" t="s">
        <v>160</v>
      </c>
      <c r="G187" s="41">
        <v>32</v>
      </c>
    </row>
    <row r="188" spans="2:7" x14ac:dyDescent="0.2">
      <c r="B188" s="45" t="s">
        <v>113</v>
      </c>
      <c r="C188" s="39" t="s">
        <v>122</v>
      </c>
      <c r="D188" s="39">
        <v>32</v>
      </c>
      <c r="E188" s="39" t="s">
        <v>113</v>
      </c>
      <c r="F188" s="39" t="s">
        <v>161</v>
      </c>
      <c r="G188" s="41">
        <v>32</v>
      </c>
    </row>
    <row r="189" spans="2:7" x14ac:dyDescent="0.2">
      <c r="B189" s="45" t="s">
        <v>113</v>
      </c>
      <c r="C189" s="39" t="s">
        <v>131</v>
      </c>
      <c r="D189" s="39">
        <v>32</v>
      </c>
      <c r="E189" s="39" t="s">
        <v>113</v>
      </c>
      <c r="F189" s="39" t="s">
        <v>162</v>
      </c>
      <c r="G189" s="41">
        <v>32</v>
      </c>
    </row>
    <row r="190" spans="2:7" x14ac:dyDescent="0.2">
      <c r="B190" s="45" t="s">
        <v>113</v>
      </c>
      <c r="C190" s="39" t="s">
        <v>132</v>
      </c>
      <c r="D190" s="39">
        <v>32</v>
      </c>
      <c r="E190" s="39" t="s">
        <v>113</v>
      </c>
      <c r="F190" s="39" t="s">
        <v>715</v>
      </c>
      <c r="G190" s="41">
        <v>32</v>
      </c>
    </row>
    <row r="191" spans="2:7" x14ac:dyDescent="0.2">
      <c r="B191" s="45" t="s">
        <v>113</v>
      </c>
      <c r="C191" s="39" t="s">
        <v>134</v>
      </c>
      <c r="D191" s="39">
        <v>32</v>
      </c>
      <c r="E191" s="39" t="s">
        <v>113</v>
      </c>
      <c r="F191" s="39" t="s">
        <v>164</v>
      </c>
      <c r="G191" s="41">
        <v>32</v>
      </c>
    </row>
    <row r="192" spans="2:7" x14ac:dyDescent="0.2">
      <c r="B192" s="45" t="s">
        <v>113</v>
      </c>
      <c r="C192" s="39" t="s">
        <v>135</v>
      </c>
      <c r="D192" s="39">
        <v>32</v>
      </c>
      <c r="E192" s="39" t="s">
        <v>113</v>
      </c>
      <c r="F192" s="39" t="s">
        <v>686</v>
      </c>
      <c r="G192" s="41">
        <v>32</v>
      </c>
    </row>
    <row r="193" spans="2:7" x14ac:dyDescent="0.2">
      <c r="B193" s="45" t="s">
        <v>113</v>
      </c>
      <c r="C193" s="39" t="s">
        <v>136</v>
      </c>
      <c r="D193" s="39">
        <v>32</v>
      </c>
      <c r="E193" s="39" t="s">
        <v>113</v>
      </c>
      <c r="F193" s="39" t="s">
        <v>149</v>
      </c>
      <c r="G193" s="41">
        <v>32</v>
      </c>
    </row>
    <row r="194" spans="2:7" x14ac:dyDescent="0.2">
      <c r="B194" s="45" t="s">
        <v>113</v>
      </c>
      <c r="C194" s="39" t="s">
        <v>146</v>
      </c>
      <c r="D194" s="39">
        <v>32</v>
      </c>
      <c r="E194" s="39" t="s">
        <v>113</v>
      </c>
      <c r="F194" s="39" t="s">
        <v>716</v>
      </c>
      <c r="G194" s="41">
        <v>32</v>
      </c>
    </row>
    <row r="195" spans="2:7" x14ac:dyDescent="0.2">
      <c r="B195" s="45" t="s">
        <v>113</v>
      </c>
      <c r="C195" s="39" t="s">
        <v>147</v>
      </c>
      <c r="D195" s="39">
        <v>32</v>
      </c>
      <c r="E195" s="39" t="s">
        <v>113</v>
      </c>
      <c r="F195" s="39" t="s">
        <v>688</v>
      </c>
      <c r="G195" s="41">
        <v>32</v>
      </c>
    </row>
    <row r="196" spans="2:7" x14ac:dyDescent="0.2">
      <c r="B196" s="45" t="s">
        <v>113</v>
      </c>
      <c r="C196" s="39" t="s">
        <v>151</v>
      </c>
      <c r="D196" s="39">
        <v>32</v>
      </c>
      <c r="E196" s="39" t="s">
        <v>113</v>
      </c>
      <c r="F196" s="39" t="s">
        <v>690</v>
      </c>
      <c r="G196" s="41">
        <v>32</v>
      </c>
    </row>
    <row r="197" spans="2:7" x14ac:dyDescent="0.2">
      <c r="B197" s="45" t="s">
        <v>113</v>
      </c>
      <c r="C197" s="39" t="s">
        <v>152</v>
      </c>
      <c r="D197" s="39">
        <v>32</v>
      </c>
      <c r="E197" s="39" t="s">
        <v>113</v>
      </c>
      <c r="F197" s="39" t="s">
        <v>177</v>
      </c>
      <c r="G197" s="41">
        <v>32</v>
      </c>
    </row>
    <row r="198" spans="2:7" x14ac:dyDescent="0.2">
      <c r="B198" s="45" t="s">
        <v>113</v>
      </c>
      <c r="C198" s="39" t="s">
        <v>153</v>
      </c>
      <c r="D198" s="39">
        <v>32</v>
      </c>
      <c r="E198" s="39" t="s">
        <v>113</v>
      </c>
      <c r="F198" s="39" t="s">
        <v>444</v>
      </c>
      <c r="G198" s="41">
        <v>32</v>
      </c>
    </row>
    <row r="199" spans="2:7" x14ac:dyDescent="0.2">
      <c r="B199" s="45" t="s">
        <v>113</v>
      </c>
      <c r="C199" s="39" t="s">
        <v>154</v>
      </c>
      <c r="D199" s="39">
        <v>32</v>
      </c>
      <c r="E199" s="39" t="s">
        <v>113</v>
      </c>
      <c r="F199" s="39" t="s">
        <v>190</v>
      </c>
      <c r="G199" s="41">
        <v>32</v>
      </c>
    </row>
    <row r="200" spans="2:7" x14ac:dyDescent="0.2">
      <c r="B200" s="45" t="s">
        <v>113</v>
      </c>
      <c r="C200" s="39" t="s">
        <v>156</v>
      </c>
      <c r="D200" s="39">
        <v>32</v>
      </c>
      <c r="E200" s="39" t="s">
        <v>113</v>
      </c>
      <c r="F200" s="39" t="s">
        <v>191</v>
      </c>
      <c r="G200" s="41">
        <v>32</v>
      </c>
    </row>
    <row r="201" spans="2:7" x14ac:dyDescent="0.2">
      <c r="B201" s="45" t="s">
        <v>113</v>
      </c>
      <c r="C201" s="39" t="s">
        <v>163</v>
      </c>
      <c r="D201" s="39">
        <v>32</v>
      </c>
      <c r="E201" s="39" t="s">
        <v>113</v>
      </c>
      <c r="F201" s="39" t="s">
        <v>192</v>
      </c>
      <c r="G201" s="41">
        <v>32</v>
      </c>
    </row>
    <row r="202" spans="2:7" x14ac:dyDescent="0.2">
      <c r="B202" s="45" t="s">
        <v>113</v>
      </c>
      <c r="C202" s="39" t="s">
        <v>172</v>
      </c>
      <c r="D202" s="39">
        <v>32</v>
      </c>
      <c r="E202" s="39" t="s">
        <v>113</v>
      </c>
      <c r="F202" s="39" t="s">
        <v>718</v>
      </c>
      <c r="G202" s="41">
        <v>32</v>
      </c>
    </row>
    <row r="203" spans="2:7" x14ac:dyDescent="0.2">
      <c r="B203" s="45" t="s">
        <v>113</v>
      </c>
      <c r="C203" s="39" t="s">
        <v>193</v>
      </c>
      <c r="D203" s="39">
        <v>32</v>
      </c>
      <c r="E203" s="39" t="s">
        <v>113</v>
      </c>
      <c r="F203" s="39" t="s">
        <v>194</v>
      </c>
      <c r="G203" s="41">
        <v>32</v>
      </c>
    </row>
    <row r="204" spans="2:7" x14ac:dyDescent="0.2">
      <c r="B204" s="45" t="s">
        <v>113</v>
      </c>
      <c r="C204" s="39" t="s">
        <v>199</v>
      </c>
      <c r="D204" s="39">
        <v>32</v>
      </c>
      <c r="E204" s="39" t="s">
        <v>113</v>
      </c>
      <c r="F204" s="39" t="s">
        <v>195</v>
      </c>
      <c r="G204" s="41">
        <v>32</v>
      </c>
    </row>
    <row r="205" spans="2:7" x14ac:dyDescent="0.2">
      <c r="B205" s="45" t="s">
        <v>113</v>
      </c>
      <c r="C205" s="39" t="s">
        <v>221</v>
      </c>
      <c r="D205" s="39">
        <v>32</v>
      </c>
      <c r="E205" s="39" t="s">
        <v>113</v>
      </c>
      <c r="F205" s="39" t="s">
        <v>197</v>
      </c>
      <c r="G205" s="41">
        <v>32</v>
      </c>
    </row>
    <row r="206" spans="2:7" x14ac:dyDescent="0.2">
      <c r="B206" s="45" t="s">
        <v>247</v>
      </c>
      <c r="C206" s="39" t="s">
        <v>295</v>
      </c>
      <c r="D206" s="39">
        <v>11</v>
      </c>
      <c r="E206" s="39" t="s">
        <v>113</v>
      </c>
      <c r="F206" s="39" t="s">
        <v>200</v>
      </c>
      <c r="G206" s="41">
        <v>32</v>
      </c>
    </row>
    <row r="207" spans="2:7" x14ac:dyDescent="0.2">
      <c r="B207" s="45" t="s">
        <v>113</v>
      </c>
      <c r="C207" s="39" t="s">
        <v>447</v>
      </c>
      <c r="D207" s="39">
        <v>8</v>
      </c>
      <c r="E207" s="39" t="s">
        <v>113</v>
      </c>
      <c r="F207" s="39" t="s">
        <v>719</v>
      </c>
      <c r="G207" s="41">
        <v>32</v>
      </c>
    </row>
    <row r="208" spans="2:7" x14ac:dyDescent="0.2">
      <c r="B208" s="45" t="s">
        <v>113</v>
      </c>
      <c r="C208" s="39" t="s">
        <v>448</v>
      </c>
      <c r="D208" s="39">
        <v>8</v>
      </c>
      <c r="E208" s="39" t="s">
        <v>113</v>
      </c>
      <c r="F208" s="39" t="s">
        <v>205</v>
      </c>
      <c r="G208" s="41">
        <v>32</v>
      </c>
    </row>
    <row r="209" spans="2:7" x14ac:dyDescent="0.2">
      <c r="B209" s="45" t="s">
        <v>113</v>
      </c>
      <c r="C209" s="39" t="s">
        <v>449</v>
      </c>
      <c r="D209" s="39">
        <v>8</v>
      </c>
      <c r="E209" s="39" t="s">
        <v>113</v>
      </c>
      <c r="F209" s="39" t="s">
        <v>675</v>
      </c>
      <c r="G209" s="41">
        <v>32</v>
      </c>
    </row>
    <row r="210" spans="2:7" x14ac:dyDescent="0.2">
      <c r="B210" s="45" t="s">
        <v>113</v>
      </c>
      <c r="C210" s="39" t="s">
        <v>450</v>
      </c>
      <c r="D210" s="39">
        <v>8</v>
      </c>
      <c r="E210" s="39" t="s">
        <v>113</v>
      </c>
      <c r="F210" s="39" t="s">
        <v>693</v>
      </c>
      <c r="G210" s="41">
        <v>32</v>
      </c>
    </row>
    <row r="211" spans="2:7" x14ac:dyDescent="0.2">
      <c r="B211" s="45" t="s">
        <v>113</v>
      </c>
      <c r="C211" s="39" t="s">
        <v>453</v>
      </c>
      <c r="D211" s="39">
        <v>8</v>
      </c>
      <c r="E211" s="39" t="s">
        <v>113</v>
      </c>
      <c r="F211" s="39" t="s">
        <v>175</v>
      </c>
      <c r="G211" s="41">
        <v>32</v>
      </c>
    </row>
    <row r="212" spans="2:7" x14ac:dyDescent="0.2">
      <c r="B212" s="45" t="s">
        <v>113</v>
      </c>
      <c r="C212" s="39" t="s">
        <v>454</v>
      </c>
      <c r="D212" s="39">
        <v>8</v>
      </c>
      <c r="E212" s="39" t="s">
        <v>113</v>
      </c>
      <c r="F212" s="39" t="s">
        <v>692</v>
      </c>
      <c r="G212" s="41">
        <v>32</v>
      </c>
    </row>
    <row r="213" spans="2:7" x14ac:dyDescent="0.2">
      <c r="B213" s="45" t="s">
        <v>113</v>
      </c>
      <c r="C213" s="39" t="s">
        <v>213</v>
      </c>
      <c r="D213" s="39">
        <v>4</v>
      </c>
      <c r="E213" s="39" t="s">
        <v>113</v>
      </c>
      <c r="F213" s="39" t="s">
        <v>817</v>
      </c>
      <c r="G213" s="41">
        <v>32</v>
      </c>
    </row>
    <row r="214" spans="2:7" x14ac:dyDescent="0.2">
      <c r="B214" s="45" t="s">
        <v>113</v>
      </c>
      <c r="C214" s="39" t="s">
        <v>212</v>
      </c>
      <c r="D214" s="39">
        <v>3</v>
      </c>
      <c r="E214" s="39" t="s">
        <v>113</v>
      </c>
      <c r="F214" s="39" t="s">
        <v>695</v>
      </c>
      <c r="G214" s="41">
        <v>32</v>
      </c>
    </row>
    <row r="215" spans="2:7" x14ac:dyDescent="0.2">
      <c r="B215" s="45" t="s">
        <v>247</v>
      </c>
      <c r="C215" s="39" t="s">
        <v>275</v>
      </c>
      <c r="D215" s="39">
        <v>2</v>
      </c>
      <c r="E215" s="39" t="s">
        <v>113</v>
      </c>
      <c r="F215" s="39" t="s">
        <v>210</v>
      </c>
      <c r="G215" s="41">
        <v>32</v>
      </c>
    </row>
    <row r="216" spans="2:7" x14ac:dyDescent="0.2">
      <c r="B216" s="45" t="s">
        <v>113</v>
      </c>
      <c r="C216" s="39" t="s">
        <v>198</v>
      </c>
      <c r="D216" s="39">
        <v>1</v>
      </c>
      <c r="E216" s="39" t="s">
        <v>113</v>
      </c>
      <c r="F216" s="39" t="s">
        <v>214</v>
      </c>
      <c r="G216" s="41">
        <v>32</v>
      </c>
    </row>
    <row r="217" spans="2:7" x14ac:dyDescent="0.2">
      <c r="B217" s="45" t="s">
        <v>113</v>
      </c>
      <c r="C217" s="39" t="s">
        <v>446</v>
      </c>
      <c r="D217" s="39">
        <v>0.125</v>
      </c>
      <c r="E217" s="39" t="s">
        <v>113</v>
      </c>
      <c r="F217" s="39" t="s">
        <v>696</v>
      </c>
      <c r="G217" s="41">
        <v>32</v>
      </c>
    </row>
    <row r="218" spans="2:7" x14ac:dyDescent="0.2">
      <c r="B218" s="45" t="s">
        <v>113</v>
      </c>
      <c r="C218" s="39" t="s">
        <v>451</v>
      </c>
      <c r="D218" s="39">
        <v>0.125</v>
      </c>
      <c r="E218" s="39" t="s">
        <v>113</v>
      </c>
      <c r="F218" s="39" t="s">
        <v>697</v>
      </c>
      <c r="G218" s="41">
        <v>32</v>
      </c>
    </row>
    <row r="219" spans="2:7" x14ac:dyDescent="0.2">
      <c r="B219" s="45" t="s">
        <v>113</v>
      </c>
      <c r="C219" s="39" t="s">
        <v>452</v>
      </c>
      <c r="D219" s="39">
        <v>0.125</v>
      </c>
      <c r="E219" s="39" t="s">
        <v>113</v>
      </c>
      <c r="F219" s="39" t="s">
        <v>219</v>
      </c>
      <c r="G219" s="41">
        <v>32</v>
      </c>
    </row>
    <row r="220" spans="2:7" x14ac:dyDescent="0.2">
      <c r="B220" s="45" t="s">
        <v>113</v>
      </c>
      <c r="C220" s="39" t="s">
        <v>455</v>
      </c>
      <c r="D220" s="39">
        <v>0.125</v>
      </c>
      <c r="E220" s="39" t="s">
        <v>113</v>
      </c>
      <c r="F220" s="39" t="s">
        <v>698</v>
      </c>
      <c r="G220" s="41">
        <v>32</v>
      </c>
    </row>
    <row r="221" spans="2:7" x14ac:dyDescent="0.2">
      <c r="B221" s="45" t="s">
        <v>113</v>
      </c>
      <c r="C221" s="39" t="s">
        <v>176</v>
      </c>
      <c r="D221" s="39">
        <v>6.25E-2</v>
      </c>
      <c r="E221" s="39" t="s">
        <v>113</v>
      </c>
      <c r="F221" s="39" t="s">
        <v>722</v>
      </c>
      <c r="G221" s="41">
        <v>32</v>
      </c>
    </row>
    <row r="222" spans="2:7" x14ac:dyDescent="0.2">
      <c r="B222" s="45" t="s">
        <v>113</v>
      </c>
      <c r="C222" s="39" t="s">
        <v>179</v>
      </c>
      <c r="D222" s="39">
        <v>6.25E-2</v>
      </c>
      <c r="E222" s="39" t="s">
        <v>113</v>
      </c>
      <c r="F222" s="39" t="s">
        <v>218</v>
      </c>
      <c r="G222" s="41">
        <v>32</v>
      </c>
    </row>
    <row r="223" spans="2:7" x14ac:dyDescent="0.2">
      <c r="B223" s="45" t="s">
        <v>113</v>
      </c>
      <c r="C223" s="39" t="s">
        <v>185</v>
      </c>
      <c r="D223" s="39">
        <v>6.25E-2</v>
      </c>
      <c r="E223" s="39" t="s">
        <v>369</v>
      </c>
      <c r="F223" s="39" t="s">
        <v>829</v>
      </c>
      <c r="G223" s="41">
        <v>32</v>
      </c>
    </row>
    <row r="224" spans="2:7" x14ac:dyDescent="0.2">
      <c r="B224" s="45" t="s">
        <v>113</v>
      </c>
      <c r="C224" s="39" t="s">
        <v>456</v>
      </c>
      <c r="D224" s="39">
        <v>6.25E-2</v>
      </c>
      <c r="E224" s="39" t="s">
        <v>113</v>
      </c>
      <c r="F224" s="39" t="s">
        <v>731</v>
      </c>
      <c r="G224" s="41">
        <v>8</v>
      </c>
    </row>
    <row r="225" spans="2:9" x14ac:dyDescent="0.2">
      <c r="B225" s="45" t="s">
        <v>247</v>
      </c>
      <c r="C225" s="39" t="s">
        <v>461</v>
      </c>
      <c r="D225" s="39">
        <v>6.25E-2</v>
      </c>
      <c r="E225" s="39" t="s">
        <v>247</v>
      </c>
      <c r="F225" s="39" t="s">
        <v>295</v>
      </c>
      <c r="G225" s="41">
        <v>6</v>
      </c>
    </row>
    <row r="226" spans="2:9" x14ac:dyDescent="0.2">
      <c r="B226" s="45"/>
      <c r="C226" s="39"/>
      <c r="D226" s="39"/>
      <c r="E226" s="39" t="s">
        <v>113</v>
      </c>
      <c r="F226" s="39" t="s">
        <v>213</v>
      </c>
      <c r="G226" s="41">
        <v>2</v>
      </c>
    </row>
    <row r="227" spans="2:9" x14ac:dyDescent="0.2">
      <c r="B227" s="45"/>
      <c r="C227" s="39"/>
      <c r="D227" s="39"/>
      <c r="E227" s="39" t="s">
        <v>113</v>
      </c>
      <c r="F227" s="39" t="s">
        <v>212</v>
      </c>
      <c r="G227" s="41">
        <v>2</v>
      </c>
    </row>
    <row r="228" spans="2:9" x14ac:dyDescent="0.2">
      <c r="B228" s="45"/>
      <c r="C228" s="39"/>
      <c r="D228" s="39"/>
      <c r="E228" s="39" t="s">
        <v>113</v>
      </c>
      <c r="F228" s="39" t="s">
        <v>198</v>
      </c>
      <c r="G228" s="41">
        <v>1</v>
      </c>
    </row>
    <row r="229" spans="2:9" x14ac:dyDescent="0.2">
      <c r="B229" s="45"/>
      <c r="C229" s="39"/>
      <c r="D229" s="39"/>
      <c r="E229" s="39" t="s">
        <v>247</v>
      </c>
      <c r="F229" s="39" t="s">
        <v>275</v>
      </c>
      <c r="G229" s="41">
        <v>1</v>
      </c>
    </row>
    <row r="230" spans="2:9" x14ac:dyDescent="0.2">
      <c r="B230" s="45"/>
      <c r="C230" s="39"/>
      <c r="D230" s="39"/>
      <c r="E230" s="39" t="s">
        <v>113</v>
      </c>
      <c r="F230" s="39" t="s">
        <v>733</v>
      </c>
      <c r="G230" s="41">
        <v>0.125</v>
      </c>
    </row>
    <row r="231" spans="2:9" x14ac:dyDescent="0.2">
      <c r="B231" s="45"/>
      <c r="C231" s="39"/>
      <c r="D231" s="39"/>
      <c r="E231" s="39" t="s">
        <v>113</v>
      </c>
      <c r="F231" s="39" t="s">
        <v>734</v>
      </c>
      <c r="G231" s="41">
        <v>6.25E-2</v>
      </c>
    </row>
    <row r="232" spans="2:9" x14ac:dyDescent="0.2">
      <c r="B232" s="45"/>
      <c r="C232" s="39"/>
      <c r="D232" s="39"/>
      <c r="E232" s="39" t="s">
        <v>113</v>
      </c>
      <c r="F232" s="39" t="s">
        <v>176</v>
      </c>
      <c r="G232" s="41">
        <v>6.25E-2</v>
      </c>
    </row>
    <row r="233" spans="2:9" x14ac:dyDescent="0.2">
      <c r="B233" s="45"/>
      <c r="C233" s="39"/>
      <c r="D233" s="39"/>
      <c r="E233" s="39" t="s">
        <v>113</v>
      </c>
      <c r="F233" s="39" t="s">
        <v>179</v>
      </c>
      <c r="G233" s="41">
        <v>6.25E-2</v>
      </c>
    </row>
    <row r="234" spans="2:9" ht="13.5" thickBot="1" x14ac:dyDescent="0.25">
      <c r="B234" s="46"/>
      <c r="C234" s="192"/>
      <c r="D234" s="192"/>
      <c r="E234" s="192" t="s">
        <v>113</v>
      </c>
      <c r="F234" s="192" t="s">
        <v>185</v>
      </c>
      <c r="G234" s="170">
        <v>6.25E-2</v>
      </c>
    </row>
    <row r="235" spans="2:9" x14ac:dyDescent="0.2">
      <c r="C235" s="193" t="s">
        <v>54</v>
      </c>
      <c r="D235" s="196">
        <f>SUM(D6:D234)/1024</f>
        <v>104.88946533203125</v>
      </c>
      <c r="E235" s="194" t="s">
        <v>49</v>
      </c>
      <c r="F235" s="194"/>
      <c r="G235" s="196">
        <f>SUM(G6:G234)/1024</f>
        <v>118.3314208984375</v>
      </c>
      <c r="H235" s="194" t="s">
        <v>49</v>
      </c>
      <c r="I235" s="194"/>
    </row>
    <row r="236" spans="2:9" x14ac:dyDescent="0.2">
      <c r="C236" s="193" t="s">
        <v>816</v>
      </c>
      <c r="D236" s="196">
        <f>G235-D235</f>
        <v>13.44195556640625</v>
      </c>
      <c r="E236" s="195" t="s">
        <v>49</v>
      </c>
      <c r="F236" s="79"/>
      <c r="G236" s="79"/>
    </row>
    <row r="238" spans="2:9" ht="13.5" thickBot="1" x14ac:dyDescent="0.25"/>
    <row r="239" spans="2:9" x14ac:dyDescent="0.2">
      <c r="C239" s="202" t="s">
        <v>837</v>
      </c>
      <c r="D239" s="197"/>
      <c r="E239" s="198"/>
    </row>
    <row r="240" spans="2:9" x14ac:dyDescent="0.2">
      <c r="C240" s="199" t="s">
        <v>835</v>
      </c>
      <c r="D240" s="200">
        <f>(G6+G48+G18)/1024</f>
        <v>71.5</v>
      </c>
      <c r="E240" s="201" t="s">
        <v>49</v>
      </c>
    </row>
    <row r="241" spans="3:5" x14ac:dyDescent="0.2">
      <c r="C241" s="199" t="s">
        <v>836</v>
      </c>
      <c r="D241" s="200">
        <f>(G8+G12+G14+G19+G20+G24)/1024</f>
        <v>12.96875</v>
      </c>
      <c r="E241" s="201" t="s">
        <v>49</v>
      </c>
    </row>
    <row r="242" spans="3:5" ht="13.5" thickBot="1" x14ac:dyDescent="0.25">
      <c r="C242" s="203" t="s">
        <v>54</v>
      </c>
      <c r="D242" s="204">
        <f>SUM(D240:D241)</f>
        <v>84.46875</v>
      </c>
      <c r="E242" s="205" t="s">
        <v>49</v>
      </c>
    </row>
  </sheetData>
  <sortState ref="K92:M308">
    <sortCondition descending="1" ref="M92:M308"/>
  </sortState>
  <mergeCells count="3">
    <mergeCell ref="B4:B5"/>
    <mergeCell ref="C4:C5"/>
    <mergeCell ref="B3:G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306"/>
  <sheetViews>
    <sheetView topLeftCell="A271" workbookViewId="0">
      <selection activeCell="E43" sqref="E43"/>
    </sheetView>
  </sheetViews>
  <sheetFormatPr defaultRowHeight="12.75" x14ac:dyDescent="0.2"/>
  <cols>
    <col min="1" max="1" width="1.5703125" customWidth="1"/>
    <col min="2" max="2" width="16.140625" bestFit="1" customWidth="1"/>
    <col min="3" max="3" width="39.7109375" bestFit="1" customWidth="1"/>
    <col min="4" max="4" width="9.140625" customWidth="1"/>
    <col min="5" max="5" width="0.28515625" customWidth="1"/>
    <col min="6" max="6" width="16.140625" bestFit="1" customWidth="1"/>
    <col min="7" max="7" width="39.7109375" bestFit="1" customWidth="1"/>
    <col min="8" max="8" width="9.140625" customWidth="1"/>
    <col min="9" max="9" width="1.28515625" customWidth="1"/>
    <col min="10" max="10" width="16.140625" bestFit="1" customWidth="1"/>
    <col min="13" max="13" width="0.28515625" customWidth="1"/>
    <col min="14" max="14" width="16.140625" bestFit="1" customWidth="1"/>
    <col min="15" max="15" width="19.85546875" customWidth="1"/>
  </cols>
  <sheetData>
    <row r="1" spans="2:16" ht="13.5" thickBot="1" x14ac:dyDescent="0.25"/>
    <row r="2" spans="2:16" ht="21.75" customHeight="1" x14ac:dyDescent="0.2">
      <c r="B2" s="303" t="s">
        <v>774</v>
      </c>
      <c r="C2" s="304"/>
      <c r="D2" s="304"/>
      <c r="E2" s="304"/>
      <c r="F2" s="304"/>
      <c r="G2" s="304"/>
      <c r="H2" s="311"/>
      <c r="J2" s="303" t="s">
        <v>775</v>
      </c>
      <c r="K2" s="304"/>
      <c r="L2" s="304"/>
      <c r="M2" s="304"/>
      <c r="N2" s="304"/>
      <c r="O2" s="304"/>
      <c r="P2" s="304"/>
    </row>
    <row r="3" spans="2:16" ht="13.5" customHeight="1" thickBot="1" x14ac:dyDescent="0.25">
      <c r="B3" s="305" t="s">
        <v>22</v>
      </c>
      <c r="C3" s="306"/>
      <c r="D3" s="307"/>
      <c r="E3" s="47"/>
      <c r="F3" s="306" t="s">
        <v>23</v>
      </c>
      <c r="G3" s="306"/>
      <c r="H3" s="308"/>
      <c r="J3" s="305" t="s">
        <v>22</v>
      </c>
      <c r="K3" s="306"/>
      <c r="L3" s="307"/>
      <c r="M3" s="44"/>
      <c r="N3" s="306" t="s">
        <v>23</v>
      </c>
      <c r="O3" s="306"/>
      <c r="P3" s="307"/>
    </row>
    <row r="4" spans="2:16" ht="13.5" customHeight="1" thickBot="1" x14ac:dyDescent="0.25">
      <c r="B4" s="80" t="s">
        <v>57</v>
      </c>
      <c r="C4" s="81" t="s">
        <v>58</v>
      </c>
      <c r="D4" s="82" t="s">
        <v>59</v>
      </c>
      <c r="E4" s="105"/>
      <c r="F4" s="77" t="s">
        <v>57</v>
      </c>
      <c r="G4" s="76" t="s">
        <v>58</v>
      </c>
      <c r="H4" s="83" t="s">
        <v>59</v>
      </c>
      <c r="J4" s="77" t="s">
        <v>57</v>
      </c>
      <c r="K4" s="76" t="s">
        <v>59</v>
      </c>
      <c r="L4" s="76" t="s">
        <v>60</v>
      </c>
      <c r="M4" s="84"/>
      <c r="N4" s="76" t="s">
        <v>57</v>
      </c>
      <c r="O4" s="76" t="s">
        <v>59</v>
      </c>
      <c r="P4" s="83" t="s">
        <v>60</v>
      </c>
    </row>
    <row r="5" spans="2:16" x14ac:dyDescent="0.2">
      <c r="B5" s="65" t="s">
        <v>102</v>
      </c>
      <c r="C5" s="66" t="s">
        <v>105</v>
      </c>
      <c r="D5" s="67" t="s">
        <v>104</v>
      </c>
      <c r="E5" s="143"/>
      <c r="F5" s="65" t="s">
        <v>102</v>
      </c>
      <c r="G5" s="66" t="s">
        <v>105</v>
      </c>
      <c r="H5" s="67" t="s">
        <v>104</v>
      </c>
      <c r="J5" s="65" t="s">
        <v>102</v>
      </c>
      <c r="K5" s="66" t="s">
        <v>104</v>
      </c>
      <c r="L5" s="67">
        <v>3</v>
      </c>
      <c r="M5" s="47"/>
      <c r="N5" s="65" t="s">
        <v>102</v>
      </c>
      <c r="O5" s="66" t="s">
        <v>104</v>
      </c>
      <c r="P5" s="67">
        <v>3</v>
      </c>
    </row>
    <row r="6" spans="2:16" x14ac:dyDescent="0.2">
      <c r="B6" s="45" t="s">
        <v>102</v>
      </c>
      <c r="C6" s="39" t="s">
        <v>103</v>
      </c>
      <c r="D6" s="41" t="s">
        <v>104</v>
      </c>
      <c r="E6" s="144"/>
      <c r="F6" s="45" t="s">
        <v>102</v>
      </c>
      <c r="G6" s="39" t="s">
        <v>103</v>
      </c>
      <c r="H6" s="41" t="s">
        <v>104</v>
      </c>
      <c r="J6" s="45" t="s">
        <v>107</v>
      </c>
      <c r="K6" s="39" t="s">
        <v>104</v>
      </c>
      <c r="L6" s="41">
        <v>5</v>
      </c>
      <c r="M6" s="132"/>
      <c r="N6" s="45" t="s">
        <v>107</v>
      </c>
      <c r="O6" s="39" t="s">
        <v>104</v>
      </c>
      <c r="P6" s="41">
        <v>5</v>
      </c>
    </row>
    <row r="7" spans="2:16" x14ac:dyDescent="0.2">
      <c r="B7" s="45" t="s">
        <v>102</v>
      </c>
      <c r="C7" s="39" t="s">
        <v>106</v>
      </c>
      <c r="D7" s="41" t="s">
        <v>104</v>
      </c>
      <c r="E7" s="144"/>
      <c r="F7" s="45" t="s">
        <v>102</v>
      </c>
      <c r="G7" s="39" t="s">
        <v>106</v>
      </c>
      <c r="H7" s="41" t="s">
        <v>104</v>
      </c>
      <c r="J7" s="45" t="s">
        <v>113</v>
      </c>
      <c r="K7" s="39" t="s">
        <v>104</v>
      </c>
      <c r="L7" s="41">
        <v>142</v>
      </c>
      <c r="M7" s="132"/>
      <c r="N7" s="45" t="s">
        <v>113</v>
      </c>
      <c r="O7" s="39" t="s">
        <v>104</v>
      </c>
      <c r="P7" s="41">
        <v>142</v>
      </c>
    </row>
    <row r="8" spans="2:16" x14ac:dyDescent="0.2">
      <c r="B8" s="45" t="s">
        <v>107</v>
      </c>
      <c r="C8" s="39" t="s">
        <v>111</v>
      </c>
      <c r="D8" s="41" t="s">
        <v>104</v>
      </c>
      <c r="E8" s="144"/>
      <c r="F8" s="45" t="s">
        <v>107</v>
      </c>
      <c r="G8" s="39" t="s">
        <v>111</v>
      </c>
      <c r="H8" s="41" t="s">
        <v>104</v>
      </c>
      <c r="J8" s="45" t="s">
        <v>222</v>
      </c>
      <c r="K8" s="39" t="s">
        <v>104</v>
      </c>
      <c r="L8" s="41">
        <v>3</v>
      </c>
      <c r="M8" s="132"/>
      <c r="N8" s="45" t="s">
        <v>222</v>
      </c>
      <c r="O8" s="39" t="s">
        <v>104</v>
      </c>
      <c r="P8" s="41">
        <v>3</v>
      </c>
    </row>
    <row r="9" spans="2:16" x14ac:dyDescent="0.2">
      <c r="B9" s="45" t="s">
        <v>107</v>
      </c>
      <c r="C9" s="39" t="s">
        <v>112</v>
      </c>
      <c r="D9" s="41" t="s">
        <v>104</v>
      </c>
      <c r="E9" s="144"/>
      <c r="F9" s="45" t="s">
        <v>107</v>
      </c>
      <c r="G9" s="39" t="s">
        <v>112</v>
      </c>
      <c r="H9" s="41" t="s">
        <v>104</v>
      </c>
      <c r="J9" s="45" t="s">
        <v>223</v>
      </c>
      <c r="K9" s="39" t="s">
        <v>104</v>
      </c>
      <c r="L9" s="41">
        <v>9</v>
      </c>
      <c r="M9" s="132"/>
      <c r="N9" s="45" t="s">
        <v>223</v>
      </c>
      <c r="O9" s="39" t="s">
        <v>104</v>
      </c>
      <c r="P9" s="41">
        <v>9</v>
      </c>
    </row>
    <row r="10" spans="2:16" x14ac:dyDescent="0.2">
      <c r="B10" s="45" t="s">
        <v>107</v>
      </c>
      <c r="C10" s="39" t="s">
        <v>109</v>
      </c>
      <c r="D10" s="41" t="s">
        <v>104</v>
      </c>
      <c r="E10" s="144"/>
      <c r="F10" s="45" t="s">
        <v>107</v>
      </c>
      <c r="G10" s="39" t="s">
        <v>109</v>
      </c>
      <c r="H10" s="41" t="s">
        <v>104</v>
      </c>
      <c r="J10" s="45" t="s">
        <v>233</v>
      </c>
      <c r="K10" s="39" t="s">
        <v>104</v>
      </c>
      <c r="L10" s="41">
        <v>13</v>
      </c>
      <c r="M10" s="132"/>
      <c r="N10" s="45" t="s">
        <v>233</v>
      </c>
      <c r="O10" s="39" t="s">
        <v>104</v>
      </c>
      <c r="P10" s="41">
        <v>13</v>
      </c>
    </row>
    <row r="11" spans="2:16" x14ac:dyDescent="0.2">
      <c r="B11" s="45" t="s">
        <v>107</v>
      </c>
      <c r="C11" s="39" t="s">
        <v>108</v>
      </c>
      <c r="D11" s="41" t="s">
        <v>104</v>
      </c>
      <c r="E11" s="144"/>
      <c r="F11" s="45" t="s">
        <v>107</v>
      </c>
      <c r="G11" s="39" t="s">
        <v>108</v>
      </c>
      <c r="H11" s="41" t="s">
        <v>104</v>
      </c>
      <c r="J11" s="45" t="s">
        <v>247</v>
      </c>
      <c r="K11" s="39" t="s">
        <v>104</v>
      </c>
      <c r="L11" s="41">
        <v>121</v>
      </c>
      <c r="M11" s="132"/>
      <c r="N11" s="45" t="s">
        <v>247</v>
      </c>
      <c r="O11" s="39" t="s">
        <v>104</v>
      </c>
      <c r="P11" s="41">
        <v>121</v>
      </c>
    </row>
    <row r="12" spans="2:16" ht="13.5" thickBot="1" x14ac:dyDescent="0.25">
      <c r="B12" s="45" t="s">
        <v>107</v>
      </c>
      <c r="C12" s="39" t="s">
        <v>110</v>
      </c>
      <c r="D12" s="41" t="s">
        <v>104</v>
      </c>
      <c r="E12" s="144"/>
      <c r="F12" s="45" t="s">
        <v>107</v>
      </c>
      <c r="G12" s="39" t="s">
        <v>110</v>
      </c>
      <c r="H12" s="41" t="s">
        <v>104</v>
      </c>
      <c r="J12" s="46" t="s">
        <v>367</v>
      </c>
      <c r="K12" s="42" t="s">
        <v>104</v>
      </c>
      <c r="L12" s="43">
        <v>1</v>
      </c>
      <c r="M12" s="168"/>
      <c r="N12" s="46" t="s">
        <v>367</v>
      </c>
      <c r="O12" s="42" t="s">
        <v>104</v>
      </c>
      <c r="P12" s="43">
        <v>1</v>
      </c>
    </row>
    <row r="13" spans="2:16" ht="13.5" thickBot="1" x14ac:dyDescent="0.25">
      <c r="B13" s="45" t="s">
        <v>113</v>
      </c>
      <c r="C13" s="39" t="s">
        <v>548</v>
      </c>
      <c r="D13" s="41" t="s">
        <v>104</v>
      </c>
      <c r="E13" s="144"/>
      <c r="F13" s="45" t="s">
        <v>113</v>
      </c>
      <c r="G13" s="39" t="s">
        <v>548</v>
      </c>
      <c r="H13" s="41" t="s">
        <v>104</v>
      </c>
      <c r="J13" s="353" t="s">
        <v>54</v>
      </c>
      <c r="K13" s="354"/>
      <c r="L13" s="177">
        <f>SUM(L5:L12)</f>
        <v>297</v>
      </c>
      <c r="M13" s="206"/>
      <c r="N13" s="353" t="s">
        <v>54</v>
      </c>
      <c r="O13" s="354"/>
      <c r="P13" s="177">
        <f>SUM(P5:P12)</f>
        <v>297</v>
      </c>
    </row>
    <row r="14" spans="2:16" x14ac:dyDescent="0.2">
      <c r="B14" s="45" t="s">
        <v>113</v>
      </c>
      <c r="C14" s="39" t="s">
        <v>818</v>
      </c>
      <c r="D14" s="41" t="s">
        <v>104</v>
      </c>
      <c r="E14" s="144"/>
      <c r="F14" s="45" t="s">
        <v>113</v>
      </c>
      <c r="G14" s="39" t="s">
        <v>818</v>
      </c>
      <c r="H14" s="41" t="s">
        <v>104</v>
      </c>
    </row>
    <row r="15" spans="2:16" x14ac:dyDescent="0.2">
      <c r="B15" s="45" t="s">
        <v>113</v>
      </c>
      <c r="C15" s="112" t="s">
        <v>117</v>
      </c>
      <c r="D15" s="41" t="s">
        <v>104</v>
      </c>
      <c r="E15" s="144"/>
      <c r="F15" s="45" t="s">
        <v>113</v>
      </c>
      <c r="G15" s="112" t="s">
        <v>117</v>
      </c>
      <c r="H15" s="41" t="s">
        <v>104</v>
      </c>
    </row>
    <row r="16" spans="2:16" x14ac:dyDescent="0.2">
      <c r="B16" s="45" t="s">
        <v>113</v>
      </c>
      <c r="C16" s="112" t="s">
        <v>826</v>
      </c>
      <c r="D16" s="41" t="s">
        <v>104</v>
      </c>
      <c r="E16" s="144"/>
      <c r="F16" s="45" t="s">
        <v>113</v>
      </c>
      <c r="G16" s="112" t="s">
        <v>826</v>
      </c>
      <c r="H16" s="41" t="s">
        <v>104</v>
      </c>
    </row>
    <row r="17" spans="2:14" x14ac:dyDescent="0.2">
      <c r="B17" s="45" t="s">
        <v>113</v>
      </c>
      <c r="C17" s="39" t="s">
        <v>699</v>
      </c>
      <c r="D17" s="41" t="s">
        <v>104</v>
      </c>
      <c r="E17" s="144"/>
      <c r="F17" s="45" t="s">
        <v>113</v>
      </c>
      <c r="G17" s="39" t="s">
        <v>699</v>
      </c>
      <c r="H17" s="41" t="s">
        <v>104</v>
      </c>
    </row>
    <row r="18" spans="2:14" x14ac:dyDescent="0.2">
      <c r="B18" s="45" t="s">
        <v>113</v>
      </c>
      <c r="C18" s="39" t="s">
        <v>434</v>
      </c>
      <c r="D18" s="41" t="s">
        <v>104</v>
      </c>
      <c r="E18" s="144"/>
      <c r="F18" s="45" t="s">
        <v>113</v>
      </c>
      <c r="G18" s="39" t="s">
        <v>434</v>
      </c>
      <c r="H18" s="41" t="s">
        <v>104</v>
      </c>
    </row>
    <row r="19" spans="2:14" x14ac:dyDescent="0.2">
      <c r="B19" s="45" t="s">
        <v>113</v>
      </c>
      <c r="C19" s="39" t="s">
        <v>821</v>
      </c>
      <c r="D19" s="41" t="s">
        <v>104</v>
      </c>
      <c r="E19" s="144"/>
      <c r="F19" s="45" t="s">
        <v>113</v>
      </c>
      <c r="G19" s="39" t="s">
        <v>821</v>
      </c>
      <c r="H19" s="41" t="s">
        <v>104</v>
      </c>
    </row>
    <row r="20" spans="2:14" x14ac:dyDescent="0.2">
      <c r="B20" s="45" t="s">
        <v>113</v>
      </c>
      <c r="C20" s="39" t="s">
        <v>734</v>
      </c>
      <c r="D20" s="41" t="s">
        <v>104</v>
      </c>
      <c r="E20" s="144"/>
      <c r="F20" s="45" t="s">
        <v>113</v>
      </c>
      <c r="G20" s="39" t="s">
        <v>734</v>
      </c>
      <c r="H20" s="41" t="s">
        <v>104</v>
      </c>
    </row>
    <row r="21" spans="2:14" x14ac:dyDescent="0.2">
      <c r="B21" s="45" t="s">
        <v>113</v>
      </c>
      <c r="C21" s="39" t="s">
        <v>435</v>
      </c>
      <c r="D21" s="41" t="s">
        <v>104</v>
      </c>
      <c r="E21" s="144"/>
      <c r="F21" s="45" t="s">
        <v>113</v>
      </c>
      <c r="G21" s="39" t="s">
        <v>435</v>
      </c>
      <c r="H21" s="41" t="s">
        <v>104</v>
      </c>
    </row>
    <row r="22" spans="2:14" x14ac:dyDescent="0.2">
      <c r="B22" s="45" t="s">
        <v>113</v>
      </c>
      <c r="C22" s="39" t="s">
        <v>176</v>
      </c>
      <c r="D22" s="41" t="s">
        <v>104</v>
      </c>
      <c r="E22" s="144"/>
      <c r="F22" s="45" t="s">
        <v>113</v>
      </c>
      <c r="G22" s="39" t="s">
        <v>176</v>
      </c>
      <c r="H22" s="41" t="s">
        <v>104</v>
      </c>
      <c r="N22" s="2"/>
    </row>
    <row r="23" spans="2:14" x14ac:dyDescent="0.2">
      <c r="B23" s="45" t="s">
        <v>113</v>
      </c>
      <c r="C23" s="39" t="s">
        <v>673</v>
      </c>
      <c r="D23" s="41" t="s">
        <v>104</v>
      </c>
      <c r="E23" s="144"/>
      <c r="F23" s="45" t="s">
        <v>113</v>
      </c>
      <c r="G23" s="39" t="s">
        <v>673</v>
      </c>
      <c r="H23" s="41" t="s">
        <v>104</v>
      </c>
    </row>
    <row r="24" spans="2:14" x14ac:dyDescent="0.2">
      <c r="B24" s="45" t="s">
        <v>113</v>
      </c>
      <c r="C24" s="39" t="s">
        <v>700</v>
      </c>
      <c r="D24" s="41" t="s">
        <v>104</v>
      </c>
      <c r="E24" s="144"/>
      <c r="F24" s="45" t="s">
        <v>113</v>
      </c>
      <c r="G24" s="39" t="s">
        <v>700</v>
      </c>
      <c r="H24" s="41" t="s">
        <v>104</v>
      </c>
    </row>
    <row r="25" spans="2:14" x14ac:dyDescent="0.2">
      <c r="B25" s="45" t="s">
        <v>113</v>
      </c>
      <c r="C25" s="39" t="s">
        <v>674</v>
      </c>
      <c r="D25" s="41" t="s">
        <v>104</v>
      </c>
      <c r="E25" s="144"/>
      <c r="F25" s="45" t="s">
        <v>113</v>
      </c>
      <c r="G25" s="39" t="s">
        <v>674</v>
      </c>
      <c r="H25" s="41" t="s">
        <v>104</v>
      </c>
    </row>
    <row r="26" spans="2:14" x14ac:dyDescent="0.2">
      <c r="B26" s="45" t="s">
        <v>113</v>
      </c>
      <c r="C26" s="39" t="s">
        <v>124</v>
      </c>
      <c r="D26" s="41" t="s">
        <v>104</v>
      </c>
      <c r="E26" s="144"/>
      <c r="F26" s="45" t="s">
        <v>113</v>
      </c>
      <c r="G26" s="39" t="s">
        <v>124</v>
      </c>
      <c r="H26" s="41" t="s">
        <v>104</v>
      </c>
    </row>
    <row r="27" spans="2:14" x14ac:dyDescent="0.2">
      <c r="B27" s="45" t="s">
        <v>113</v>
      </c>
      <c r="C27" s="39" t="s">
        <v>126</v>
      </c>
      <c r="D27" s="41" t="s">
        <v>104</v>
      </c>
      <c r="E27" s="144"/>
      <c r="F27" s="45" t="s">
        <v>113</v>
      </c>
      <c r="G27" s="39" t="s">
        <v>126</v>
      </c>
      <c r="H27" s="41" t="s">
        <v>104</v>
      </c>
    </row>
    <row r="28" spans="2:14" x14ac:dyDescent="0.2">
      <c r="B28" s="45" t="s">
        <v>113</v>
      </c>
      <c r="C28" s="39" t="s">
        <v>723</v>
      </c>
      <c r="D28" s="41" t="s">
        <v>104</v>
      </c>
      <c r="E28" s="144"/>
      <c r="F28" s="45" t="s">
        <v>113</v>
      </c>
      <c r="G28" s="39" t="s">
        <v>723</v>
      </c>
      <c r="H28" s="41" t="s">
        <v>104</v>
      </c>
    </row>
    <row r="29" spans="2:14" x14ac:dyDescent="0.2">
      <c r="B29" s="45" t="s">
        <v>113</v>
      </c>
      <c r="C29" s="39" t="s">
        <v>676</v>
      </c>
      <c r="D29" s="41" t="s">
        <v>104</v>
      </c>
      <c r="E29" s="144"/>
      <c r="F29" s="45" t="s">
        <v>113</v>
      </c>
      <c r="G29" s="39" t="s">
        <v>676</v>
      </c>
      <c r="H29" s="41" t="s">
        <v>104</v>
      </c>
    </row>
    <row r="30" spans="2:14" x14ac:dyDescent="0.2">
      <c r="B30" s="45" t="s">
        <v>113</v>
      </c>
      <c r="C30" s="39" t="s">
        <v>725</v>
      </c>
      <c r="D30" s="41" t="s">
        <v>104</v>
      </c>
      <c r="E30" s="144"/>
      <c r="F30" s="45" t="s">
        <v>113</v>
      </c>
      <c r="G30" s="39" t="s">
        <v>725</v>
      </c>
      <c r="H30" s="41" t="s">
        <v>104</v>
      </c>
    </row>
    <row r="31" spans="2:14" x14ac:dyDescent="0.2">
      <c r="B31" s="45" t="s">
        <v>113</v>
      </c>
      <c r="C31" s="39" t="s">
        <v>727</v>
      </c>
      <c r="D31" s="41" t="s">
        <v>104</v>
      </c>
      <c r="E31" s="144"/>
      <c r="F31" s="45" t="s">
        <v>113</v>
      </c>
      <c r="G31" s="39" t="s">
        <v>727</v>
      </c>
      <c r="H31" s="41" t="s">
        <v>104</v>
      </c>
    </row>
    <row r="32" spans="2:14" x14ac:dyDescent="0.2">
      <c r="B32" s="45" t="s">
        <v>113</v>
      </c>
      <c r="C32" s="39" t="s">
        <v>726</v>
      </c>
      <c r="D32" s="41" t="s">
        <v>104</v>
      </c>
      <c r="E32" s="144"/>
      <c r="F32" s="45" t="s">
        <v>113</v>
      </c>
      <c r="G32" s="39" t="s">
        <v>726</v>
      </c>
      <c r="H32" s="41" t="s">
        <v>104</v>
      </c>
    </row>
    <row r="33" spans="2:8" x14ac:dyDescent="0.2">
      <c r="B33" s="45" t="s">
        <v>113</v>
      </c>
      <c r="C33" s="39" t="s">
        <v>724</v>
      </c>
      <c r="D33" s="41" t="s">
        <v>104</v>
      </c>
      <c r="E33" s="144"/>
      <c r="F33" s="45" t="s">
        <v>113</v>
      </c>
      <c r="G33" s="39" t="s">
        <v>724</v>
      </c>
      <c r="H33" s="41" t="s">
        <v>104</v>
      </c>
    </row>
    <row r="34" spans="2:8" x14ac:dyDescent="0.2">
      <c r="B34" s="45" t="s">
        <v>113</v>
      </c>
      <c r="C34" s="39" t="s">
        <v>677</v>
      </c>
      <c r="D34" s="41" t="s">
        <v>104</v>
      </c>
      <c r="E34" s="144"/>
      <c r="F34" s="45" t="s">
        <v>113</v>
      </c>
      <c r="G34" s="39" t="s">
        <v>677</v>
      </c>
      <c r="H34" s="41" t="s">
        <v>104</v>
      </c>
    </row>
    <row r="35" spans="2:8" x14ac:dyDescent="0.2">
      <c r="B35" s="45" t="s">
        <v>113</v>
      </c>
      <c r="C35" s="39" t="s">
        <v>436</v>
      </c>
      <c r="D35" s="41" t="s">
        <v>104</v>
      </c>
      <c r="E35" s="144"/>
      <c r="F35" s="45" t="s">
        <v>113</v>
      </c>
      <c r="G35" s="39" t="s">
        <v>436</v>
      </c>
      <c r="H35" s="41" t="s">
        <v>104</v>
      </c>
    </row>
    <row r="36" spans="2:8" x14ac:dyDescent="0.2">
      <c r="B36" s="45" t="s">
        <v>113</v>
      </c>
      <c r="C36" s="39" t="s">
        <v>810</v>
      </c>
      <c r="D36" s="41" t="s">
        <v>104</v>
      </c>
      <c r="E36" s="144"/>
      <c r="F36" s="45" t="s">
        <v>113</v>
      </c>
      <c r="G36" s="39" t="s">
        <v>810</v>
      </c>
      <c r="H36" s="41" t="s">
        <v>104</v>
      </c>
    </row>
    <row r="37" spans="2:8" x14ac:dyDescent="0.2">
      <c r="B37" s="45" t="s">
        <v>113</v>
      </c>
      <c r="C37" s="39" t="s">
        <v>437</v>
      </c>
      <c r="D37" s="41" t="s">
        <v>104</v>
      </c>
      <c r="E37" s="144"/>
      <c r="F37" s="45" t="s">
        <v>113</v>
      </c>
      <c r="G37" s="39" t="s">
        <v>437</v>
      </c>
      <c r="H37" s="41" t="s">
        <v>104</v>
      </c>
    </row>
    <row r="38" spans="2:8" x14ac:dyDescent="0.2">
      <c r="B38" s="45" t="s">
        <v>113</v>
      </c>
      <c r="C38" s="39" t="s">
        <v>819</v>
      </c>
      <c r="D38" s="41" t="s">
        <v>104</v>
      </c>
      <c r="E38" s="144"/>
      <c r="F38" s="45" t="s">
        <v>113</v>
      </c>
      <c r="G38" s="39" t="s">
        <v>819</v>
      </c>
      <c r="H38" s="41" t="s">
        <v>104</v>
      </c>
    </row>
    <row r="39" spans="2:8" x14ac:dyDescent="0.2">
      <c r="B39" s="45" t="s">
        <v>113</v>
      </c>
      <c r="C39" s="39" t="s">
        <v>701</v>
      </c>
      <c r="D39" s="41" t="s">
        <v>104</v>
      </c>
      <c r="E39" s="144"/>
      <c r="F39" s="45" t="s">
        <v>113</v>
      </c>
      <c r="G39" s="39" t="s">
        <v>701</v>
      </c>
      <c r="H39" s="41" t="s">
        <v>104</v>
      </c>
    </row>
    <row r="40" spans="2:8" x14ac:dyDescent="0.2">
      <c r="B40" s="45" t="s">
        <v>113</v>
      </c>
      <c r="C40" s="39" t="s">
        <v>702</v>
      </c>
      <c r="D40" s="41" t="s">
        <v>104</v>
      </c>
      <c r="E40" s="144"/>
      <c r="F40" s="45" t="s">
        <v>113</v>
      </c>
      <c r="G40" s="39" t="s">
        <v>702</v>
      </c>
      <c r="H40" s="41" t="s">
        <v>104</v>
      </c>
    </row>
    <row r="41" spans="2:8" x14ac:dyDescent="0.2">
      <c r="B41" s="45" t="s">
        <v>113</v>
      </c>
      <c r="C41" s="39" t="s">
        <v>728</v>
      </c>
      <c r="D41" s="41" t="s">
        <v>104</v>
      </c>
      <c r="E41" s="144"/>
      <c r="F41" s="45" t="s">
        <v>113</v>
      </c>
      <c r="G41" s="39" t="s">
        <v>728</v>
      </c>
      <c r="H41" s="41" t="s">
        <v>104</v>
      </c>
    </row>
    <row r="42" spans="2:8" x14ac:dyDescent="0.2">
      <c r="B42" s="45" t="s">
        <v>113</v>
      </c>
      <c r="C42" s="39" t="s">
        <v>703</v>
      </c>
      <c r="D42" s="41" t="s">
        <v>104</v>
      </c>
      <c r="E42" s="144"/>
      <c r="F42" s="45" t="s">
        <v>113</v>
      </c>
      <c r="G42" s="39" t="s">
        <v>703</v>
      </c>
      <c r="H42" s="41" t="s">
        <v>104</v>
      </c>
    </row>
    <row r="43" spans="2:8" x14ac:dyDescent="0.2">
      <c r="B43" s="45" t="s">
        <v>113</v>
      </c>
      <c r="C43" s="39" t="s">
        <v>704</v>
      </c>
      <c r="D43" s="41" t="s">
        <v>104</v>
      </c>
      <c r="E43" s="144"/>
      <c r="F43" s="45" t="s">
        <v>113</v>
      </c>
      <c r="G43" s="39" t="s">
        <v>704</v>
      </c>
      <c r="H43" s="41" t="s">
        <v>104</v>
      </c>
    </row>
    <row r="44" spans="2:8" x14ac:dyDescent="0.2">
      <c r="B44" s="45" t="s">
        <v>113</v>
      </c>
      <c r="C44" s="39" t="s">
        <v>705</v>
      </c>
      <c r="D44" s="41" t="s">
        <v>104</v>
      </c>
      <c r="E44" s="144"/>
      <c r="F44" s="45" t="s">
        <v>113</v>
      </c>
      <c r="G44" s="39" t="s">
        <v>705</v>
      </c>
      <c r="H44" s="41" t="s">
        <v>104</v>
      </c>
    </row>
    <row r="45" spans="2:8" x14ac:dyDescent="0.2">
      <c r="B45" s="45" t="s">
        <v>113</v>
      </c>
      <c r="C45" s="39" t="s">
        <v>809</v>
      </c>
      <c r="D45" s="41" t="s">
        <v>104</v>
      </c>
      <c r="E45" s="144"/>
      <c r="F45" s="45" t="s">
        <v>113</v>
      </c>
      <c r="G45" s="39" t="s">
        <v>809</v>
      </c>
      <c r="H45" s="41" t="s">
        <v>104</v>
      </c>
    </row>
    <row r="46" spans="2:8" x14ac:dyDescent="0.2">
      <c r="B46" s="45" t="s">
        <v>113</v>
      </c>
      <c r="C46" s="39" t="s">
        <v>678</v>
      </c>
      <c r="D46" s="41" t="s">
        <v>104</v>
      </c>
      <c r="E46" s="144"/>
      <c r="F46" s="45" t="s">
        <v>113</v>
      </c>
      <c r="G46" s="39" t="s">
        <v>678</v>
      </c>
      <c r="H46" s="41" t="s">
        <v>104</v>
      </c>
    </row>
    <row r="47" spans="2:8" x14ac:dyDescent="0.2">
      <c r="B47" s="45" t="s">
        <v>113</v>
      </c>
      <c r="C47" s="39" t="s">
        <v>174</v>
      </c>
      <c r="D47" s="41" t="s">
        <v>104</v>
      </c>
      <c r="E47" s="144"/>
      <c r="F47" s="45" t="s">
        <v>113</v>
      </c>
      <c r="G47" s="39" t="s">
        <v>174</v>
      </c>
      <c r="H47" s="41" t="s">
        <v>104</v>
      </c>
    </row>
    <row r="48" spans="2:8" x14ac:dyDescent="0.2">
      <c r="B48" s="45" t="s">
        <v>113</v>
      </c>
      <c r="C48" s="39" t="s">
        <v>213</v>
      </c>
      <c r="D48" s="41" t="s">
        <v>104</v>
      </c>
      <c r="E48" s="144"/>
      <c r="F48" s="45" t="s">
        <v>113</v>
      </c>
      <c r="G48" s="39" t="s">
        <v>213</v>
      </c>
      <c r="H48" s="41" t="s">
        <v>104</v>
      </c>
    </row>
    <row r="49" spans="2:8" x14ac:dyDescent="0.2">
      <c r="B49" s="45" t="s">
        <v>113</v>
      </c>
      <c r="C49" s="39" t="s">
        <v>707</v>
      </c>
      <c r="D49" s="41" t="s">
        <v>104</v>
      </c>
      <c r="E49" s="144"/>
      <c r="F49" s="45" t="s">
        <v>113</v>
      </c>
      <c r="G49" s="39" t="s">
        <v>707</v>
      </c>
      <c r="H49" s="41" t="s">
        <v>104</v>
      </c>
    </row>
    <row r="50" spans="2:8" x14ac:dyDescent="0.2">
      <c r="B50" s="45" t="s">
        <v>113</v>
      </c>
      <c r="C50" s="39" t="s">
        <v>679</v>
      </c>
      <c r="D50" s="41" t="s">
        <v>104</v>
      </c>
      <c r="E50" s="144"/>
      <c r="F50" s="45" t="s">
        <v>113</v>
      </c>
      <c r="G50" s="39" t="s">
        <v>679</v>
      </c>
      <c r="H50" s="41" t="s">
        <v>104</v>
      </c>
    </row>
    <row r="51" spans="2:8" x14ac:dyDescent="0.2">
      <c r="B51" s="45" t="s">
        <v>113</v>
      </c>
      <c r="C51" s="39" t="s">
        <v>680</v>
      </c>
      <c r="D51" s="41" t="s">
        <v>104</v>
      </c>
      <c r="E51" s="144"/>
      <c r="F51" s="45" t="s">
        <v>113</v>
      </c>
      <c r="G51" s="39" t="s">
        <v>680</v>
      </c>
      <c r="H51" s="41" t="s">
        <v>104</v>
      </c>
    </row>
    <row r="52" spans="2:8" x14ac:dyDescent="0.2">
      <c r="B52" s="45" t="s">
        <v>113</v>
      </c>
      <c r="C52" s="39" t="s">
        <v>143</v>
      </c>
      <c r="D52" s="41" t="s">
        <v>104</v>
      </c>
      <c r="E52" s="144"/>
      <c r="F52" s="45" t="s">
        <v>113</v>
      </c>
      <c r="G52" s="39" t="s">
        <v>143</v>
      </c>
      <c r="H52" s="41" t="s">
        <v>104</v>
      </c>
    </row>
    <row r="53" spans="2:8" x14ac:dyDescent="0.2">
      <c r="B53" s="45" t="s">
        <v>113</v>
      </c>
      <c r="C53" s="39" t="s">
        <v>118</v>
      </c>
      <c r="D53" s="41" t="s">
        <v>104</v>
      </c>
      <c r="E53" s="144"/>
      <c r="F53" s="45" t="s">
        <v>113</v>
      </c>
      <c r="G53" s="39" t="s">
        <v>118</v>
      </c>
      <c r="H53" s="41" t="s">
        <v>104</v>
      </c>
    </row>
    <row r="54" spans="2:8" x14ac:dyDescent="0.2">
      <c r="B54" s="45" t="s">
        <v>113</v>
      </c>
      <c r="C54" s="39" t="s">
        <v>119</v>
      </c>
      <c r="D54" s="41" t="s">
        <v>104</v>
      </c>
      <c r="E54" s="144"/>
      <c r="F54" s="45" t="s">
        <v>113</v>
      </c>
      <c r="G54" s="39" t="s">
        <v>119</v>
      </c>
      <c r="H54" s="41" t="s">
        <v>104</v>
      </c>
    </row>
    <row r="55" spans="2:8" x14ac:dyDescent="0.2">
      <c r="B55" s="45" t="s">
        <v>113</v>
      </c>
      <c r="C55" s="39" t="s">
        <v>120</v>
      </c>
      <c r="D55" s="41" t="s">
        <v>104</v>
      </c>
      <c r="E55" s="144"/>
      <c r="F55" s="45" t="s">
        <v>113</v>
      </c>
      <c r="G55" s="39" t="s">
        <v>120</v>
      </c>
      <c r="H55" s="41" t="s">
        <v>104</v>
      </c>
    </row>
    <row r="56" spans="2:8" x14ac:dyDescent="0.2">
      <c r="B56" s="45" t="s">
        <v>113</v>
      </c>
      <c r="C56" s="39" t="s">
        <v>128</v>
      </c>
      <c r="D56" s="41" t="s">
        <v>104</v>
      </c>
      <c r="E56" s="144"/>
      <c r="F56" s="45" t="s">
        <v>113</v>
      </c>
      <c r="G56" s="39" t="s">
        <v>128</v>
      </c>
      <c r="H56" s="41" t="s">
        <v>104</v>
      </c>
    </row>
    <row r="57" spans="2:8" x14ac:dyDescent="0.2">
      <c r="B57" s="45" t="s">
        <v>113</v>
      </c>
      <c r="C57" s="39" t="s">
        <v>139</v>
      </c>
      <c r="D57" s="41" t="s">
        <v>104</v>
      </c>
      <c r="E57" s="144"/>
      <c r="F57" s="45" t="s">
        <v>113</v>
      </c>
      <c r="G57" s="39" t="s">
        <v>139</v>
      </c>
      <c r="H57" s="41" t="s">
        <v>104</v>
      </c>
    </row>
    <row r="58" spans="2:8" x14ac:dyDescent="0.2">
      <c r="B58" s="45" t="s">
        <v>113</v>
      </c>
      <c r="C58" s="39" t="s">
        <v>140</v>
      </c>
      <c r="D58" s="41" t="s">
        <v>104</v>
      </c>
      <c r="E58" s="144"/>
      <c r="F58" s="45" t="s">
        <v>113</v>
      </c>
      <c r="G58" s="39" t="s">
        <v>140</v>
      </c>
      <c r="H58" s="41" t="s">
        <v>104</v>
      </c>
    </row>
    <row r="59" spans="2:8" x14ac:dyDescent="0.2">
      <c r="B59" s="45" t="s">
        <v>113</v>
      </c>
      <c r="C59" s="39" t="s">
        <v>168</v>
      </c>
      <c r="D59" s="41" t="s">
        <v>104</v>
      </c>
      <c r="E59" s="144"/>
      <c r="F59" s="45" t="s">
        <v>113</v>
      </c>
      <c r="G59" s="39" t="s">
        <v>168</v>
      </c>
      <c r="H59" s="41" t="s">
        <v>104</v>
      </c>
    </row>
    <row r="60" spans="2:8" x14ac:dyDescent="0.2">
      <c r="B60" s="45" t="s">
        <v>113</v>
      </c>
      <c r="C60" s="39" t="s">
        <v>169</v>
      </c>
      <c r="D60" s="41" t="s">
        <v>104</v>
      </c>
      <c r="E60" s="144"/>
      <c r="F60" s="45" t="s">
        <v>113</v>
      </c>
      <c r="G60" s="39" t="s">
        <v>169</v>
      </c>
      <c r="H60" s="41" t="s">
        <v>104</v>
      </c>
    </row>
    <row r="61" spans="2:8" x14ac:dyDescent="0.2">
      <c r="B61" s="45" t="s">
        <v>113</v>
      </c>
      <c r="C61" s="39" t="s">
        <v>215</v>
      </c>
      <c r="D61" s="41" t="s">
        <v>104</v>
      </c>
      <c r="E61" s="144"/>
      <c r="F61" s="45" t="s">
        <v>113</v>
      </c>
      <c r="G61" s="39" t="s">
        <v>215</v>
      </c>
      <c r="H61" s="41" t="s">
        <v>104</v>
      </c>
    </row>
    <row r="62" spans="2:8" x14ac:dyDescent="0.2">
      <c r="B62" s="45" t="s">
        <v>113</v>
      </c>
      <c r="C62" s="39" t="s">
        <v>144</v>
      </c>
      <c r="D62" s="41" t="s">
        <v>104</v>
      </c>
      <c r="E62" s="144"/>
      <c r="F62" s="45" t="s">
        <v>113</v>
      </c>
      <c r="G62" s="39" t="s">
        <v>144</v>
      </c>
      <c r="H62" s="41" t="s">
        <v>104</v>
      </c>
    </row>
    <row r="63" spans="2:8" x14ac:dyDescent="0.2">
      <c r="B63" s="45" t="s">
        <v>113</v>
      </c>
      <c r="C63" s="39" t="s">
        <v>438</v>
      </c>
      <c r="D63" s="41" t="s">
        <v>104</v>
      </c>
      <c r="E63" s="144"/>
      <c r="F63" s="45" t="s">
        <v>113</v>
      </c>
      <c r="G63" s="39" t="s">
        <v>438</v>
      </c>
      <c r="H63" s="41" t="s">
        <v>104</v>
      </c>
    </row>
    <row r="64" spans="2:8" x14ac:dyDescent="0.2">
      <c r="B64" s="45" t="s">
        <v>113</v>
      </c>
      <c r="C64" s="39" t="s">
        <v>145</v>
      </c>
      <c r="D64" s="41" t="s">
        <v>104</v>
      </c>
      <c r="E64" s="144"/>
      <c r="F64" s="45" t="s">
        <v>113</v>
      </c>
      <c r="G64" s="39" t="s">
        <v>145</v>
      </c>
      <c r="H64" s="41" t="s">
        <v>104</v>
      </c>
    </row>
    <row r="65" spans="2:8" x14ac:dyDescent="0.2">
      <c r="B65" s="45" t="s">
        <v>113</v>
      </c>
      <c r="C65" s="39" t="s">
        <v>708</v>
      </c>
      <c r="D65" s="41" t="s">
        <v>104</v>
      </c>
      <c r="E65" s="144"/>
      <c r="F65" s="45" t="s">
        <v>113</v>
      </c>
      <c r="G65" s="39" t="s">
        <v>708</v>
      </c>
      <c r="H65" s="41" t="s">
        <v>104</v>
      </c>
    </row>
    <row r="66" spans="2:8" x14ac:dyDescent="0.2">
      <c r="B66" s="45" t="s">
        <v>113</v>
      </c>
      <c r="C66" s="39" t="s">
        <v>709</v>
      </c>
      <c r="D66" s="41" t="s">
        <v>104</v>
      </c>
      <c r="E66" s="144"/>
      <c r="F66" s="45" t="s">
        <v>113</v>
      </c>
      <c r="G66" s="39" t="s">
        <v>709</v>
      </c>
      <c r="H66" s="41" t="s">
        <v>104</v>
      </c>
    </row>
    <row r="67" spans="2:8" x14ac:dyDescent="0.2">
      <c r="B67" s="45" t="s">
        <v>113</v>
      </c>
      <c r="C67" s="39" t="s">
        <v>148</v>
      </c>
      <c r="D67" s="41" t="s">
        <v>104</v>
      </c>
      <c r="E67" s="144"/>
      <c r="F67" s="45" t="s">
        <v>113</v>
      </c>
      <c r="G67" s="39" t="s">
        <v>148</v>
      </c>
      <c r="H67" s="41" t="s">
        <v>104</v>
      </c>
    </row>
    <row r="68" spans="2:8" x14ac:dyDescent="0.2">
      <c r="B68" s="45" t="s">
        <v>113</v>
      </c>
      <c r="C68" s="39" t="s">
        <v>729</v>
      </c>
      <c r="D68" s="41" t="s">
        <v>104</v>
      </c>
      <c r="E68" s="144"/>
      <c r="F68" s="45" t="s">
        <v>113</v>
      </c>
      <c r="G68" s="39" t="s">
        <v>729</v>
      </c>
      <c r="H68" s="41" t="s">
        <v>104</v>
      </c>
    </row>
    <row r="69" spans="2:8" x14ac:dyDescent="0.2">
      <c r="B69" s="45" t="s">
        <v>113</v>
      </c>
      <c r="C69" s="39" t="s">
        <v>730</v>
      </c>
      <c r="D69" s="41" t="s">
        <v>104</v>
      </c>
      <c r="E69" s="144"/>
      <c r="F69" s="45" t="s">
        <v>113</v>
      </c>
      <c r="G69" s="39" t="s">
        <v>730</v>
      </c>
      <c r="H69" s="41" t="s">
        <v>104</v>
      </c>
    </row>
    <row r="70" spans="2:8" x14ac:dyDescent="0.2">
      <c r="B70" s="45" t="s">
        <v>113</v>
      </c>
      <c r="C70" s="39" t="s">
        <v>731</v>
      </c>
      <c r="D70" s="41" t="s">
        <v>104</v>
      </c>
      <c r="E70" s="144"/>
      <c r="F70" s="45" t="s">
        <v>113</v>
      </c>
      <c r="G70" s="39" t="s">
        <v>731</v>
      </c>
      <c r="H70" s="41" t="s">
        <v>104</v>
      </c>
    </row>
    <row r="71" spans="2:8" x14ac:dyDescent="0.2">
      <c r="B71" s="45" t="s">
        <v>113</v>
      </c>
      <c r="C71" s="39" t="s">
        <v>150</v>
      </c>
      <c r="D71" s="41" t="s">
        <v>104</v>
      </c>
      <c r="E71" s="144"/>
      <c r="F71" s="45" t="s">
        <v>113</v>
      </c>
      <c r="G71" s="39" t="s">
        <v>150</v>
      </c>
      <c r="H71" s="41" t="s">
        <v>104</v>
      </c>
    </row>
    <row r="72" spans="2:8" x14ac:dyDescent="0.2">
      <c r="B72" s="45" t="s">
        <v>113</v>
      </c>
      <c r="C72" s="39" t="s">
        <v>711</v>
      </c>
      <c r="D72" s="41" t="s">
        <v>104</v>
      </c>
      <c r="E72" s="144"/>
      <c r="F72" s="45" t="s">
        <v>113</v>
      </c>
      <c r="G72" s="39" t="s">
        <v>711</v>
      </c>
      <c r="H72" s="41" t="s">
        <v>104</v>
      </c>
    </row>
    <row r="73" spans="2:8" x14ac:dyDescent="0.2">
      <c r="B73" s="45" t="s">
        <v>113</v>
      </c>
      <c r="C73" s="39" t="s">
        <v>710</v>
      </c>
      <c r="D73" s="41" t="s">
        <v>104</v>
      </c>
      <c r="E73" s="144"/>
      <c r="F73" s="45" t="s">
        <v>113</v>
      </c>
      <c r="G73" s="39" t="s">
        <v>710</v>
      </c>
      <c r="H73" s="41" t="s">
        <v>104</v>
      </c>
    </row>
    <row r="74" spans="2:8" x14ac:dyDescent="0.2">
      <c r="B74" s="45" t="s">
        <v>113</v>
      </c>
      <c r="C74" s="39" t="s">
        <v>712</v>
      </c>
      <c r="D74" s="41" t="s">
        <v>104</v>
      </c>
      <c r="E74" s="144"/>
      <c r="F74" s="45" t="s">
        <v>113</v>
      </c>
      <c r="G74" s="39" t="s">
        <v>712</v>
      </c>
      <c r="H74" s="41" t="s">
        <v>104</v>
      </c>
    </row>
    <row r="75" spans="2:8" x14ac:dyDescent="0.2">
      <c r="B75" s="45" t="s">
        <v>113</v>
      </c>
      <c r="C75" s="39" t="s">
        <v>166</v>
      </c>
      <c r="D75" s="41" t="s">
        <v>104</v>
      </c>
      <c r="E75" s="144"/>
      <c r="F75" s="45" t="s">
        <v>113</v>
      </c>
      <c r="G75" s="39" t="s">
        <v>166</v>
      </c>
      <c r="H75" s="41" t="s">
        <v>104</v>
      </c>
    </row>
    <row r="76" spans="2:8" x14ac:dyDescent="0.2">
      <c r="B76" s="45" t="s">
        <v>113</v>
      </c>
      <c r="C76" s="39" t="s">
        <v>713</v>
      </c>
      <c r="D76" s="41" t="s">
        <v>104</v>
      </c>
      <c r="E76" s="144"/>
      <c r="F76" s="45" t="s">
        <v>113</v>
      </c>
      <c r="G76" s="39" t="s">
        <v>713</v>
      </c>
      <c r="H76" s="41" t="s">
        <v>104</v>
      </c>
    </row>
    <row r="77" spans="2:8" x14ac:dyDescent="0.2">
      <c r="B77" s="45" t="s">
        <v>113</v>
      </c>
      <c r="C77" s="39" t="s">
        <v>714</v>
      </c>
      <c r="D77" s="41" t="s">
        <v>104</v>
      </c>
      <c r="E77" s="144"/>
      <c r="F77" s="45" t="s">
        <v>113</v>
      </c>
      <c r="G77" s="39" t="s">
        <v>714</v>
      </c>
      <c r="H77" s="41" t="s">
        <v>104</v>
      </c>
    </row>
    <row r="78" spans="2:8" x14ac:dyDescent="0.2">
      <c r="B78" s="45" t="s">
        <v>113</v>
      </c>
      <c r="C78" s="39" t="s">
        <v>681</v>
      </c>
      <c r="D78" s="41" t="s">
        <v>104</v>
      </c>
      <c r="E78" s="144"/>
      <c r="F78" s="45" t="s">
        <v>113</v>
      </c>
      <c r="G78" s="39" t="s">
        <v>681</v>
      </c>
      <c r="H78" s="41" t="s">
        <v>104</v>
      </c>
    </row>
    <row r="79" spans="2:8" x14ac:dyDescent="0.2">
      <c r="B79" s="45" t="s">
        <v>113</v>
      </c>
      <c r="C79" s="39" t="s">
        <v>155</v>
      </c>
      <c r="D79" s="41" t="s">
        <v>104</v>
      </c>
      <c r="E79" s="144"/>
      <c r="F79" s="45" t="s">
        <v>113</v>
      </c>
      <c r="G79" s="39" t="s">
        <v>155</v>
      </c>
      <c r="H79" s="41" t="s">
        <v>104</v>
      </c>
    </row>
    <row r="80" spans="2:8" x14ac:dyDescent="0.2">
      <c r="B80" s="45" t="s">
        <v>113</v>
      </c>
      <c r="C80" s="39" t="s">
        <v>682</v>
      </c>
      <c r="D80" s="41" t="s">
        <v>104</v>
      </c>
      <c r="E80" s="144"/>
      <c r="F80" s="45" t="s">
        <v>113</v>
      </c>
      <c r="G80" s="39" t="s">
        <v>682</v>
      </c>
      <c r="H80" s="41" t="s">
        <v>104</v>
      </c>
    </row>
    <row r="81" spans="2:8" x14ac:dyDescent="0.2">
      <c r="B81" s="45" t="s">
        <v>113</v>
      </c>
      <c r="C81" s="39" t="s">
        <v>683</v>
      </c>
      <c r="D81" s="41" t="s">
        <v>104</v>
      </c>
      <c r="E81" s="144"/>
      <c r="F81" s="45" t="s">
        <v>113</v>
      </c>
      <c r="G81" s="39" t="s">
        <v>683</v>
      </c>
      <c r="H81" s="41" t="s">
        <v>104</v>
      </c>
    </row>
    <row r="82" spans="2:8" x14ac:dyDescent="0.2">
      <c r="B82" s="45" t="s">
        <v>113</v>
      </c>
      <c r="C82" s="39" t="s">
        <v>125</v>
      </c>
      <c r="D82" s="41" t="s">
        <v>104</v>
      </c>
      <c r="E82" s="144"/>
      <c r="F82" s="45" t="s">
        <v>113</v>
      </c>
      <c r="G82" s="39" t="s">
        <v>125</v>
      </c>
      <c r="H82" s="41" t="s">
        <v>104</v>
      </c>
    </row>
    <row r="83" spans="2:8" x14ac:dyDescent="0.2">
      <c r="B83" s="45" t="s">
        <v>113</v>
      </c>
      <c r="C83" s="39" t="s">
        <v>732</v>
      </c>
      <c r="D83" s="41" t="s">
        <v>104</v>
      </c>
      <c r="E83" s="144"/>
      <c r="F83" s="45" t="s">
        <v>113</v>
      </c>
      <c r="G83" s="39" t="s">
        <v>732</v>
      </c>
      <c r="H83" s="41" t="s">
        <v>104</v>
      </c>
    </row>
    <row r="84" spans="2:8" x14ac:dyDescent="0.2">
      <c r="B84" s="45" t="s">
        <v>113</v>
      </c>
      <c r="C84" s="39" t="s">
        <v>160</v>
      </c>
      <c r="D84" s="41" t="s">
        <v>104</v>
      </c>
      <c r="E84" s="144"/>
      <c r="F84" s="45" t="s">
        <v>113</v>
      </c>
      <c r="G84" s="39" t="s">
        <v>160</v>
      </c>
      <c r="H84" s="41" t="s">
        <v>104</v>
      </c>
    </row>
    <row r="85" spans="2:8" x14ac:dyDescent="0.2">
      <c r="B85" s="45" t="s">
        <v>113</v>
      </c>
      <c r="C85" s="39" t="s">
        <v>161</v>
      </c>
      <c r="D85" s="41" t="s">
        <v>104</v>
      </c>
      <c r="E85" s="144"/>
      <c r="F85" s="45" t="s">
        <v>113</v>
      </c>
      <c r="G85" s="39" t="s">
        <v>161</v>
      </c>
      <c r="H85" s="41" t="s">
        <v>104</v>
      </c>
    </row>
    <row r="86" spans="2:8" x14ac:dyDescent="0.2">
      <c r="B86" s="45" t="s">
        <v>113</v>
      </c>
      <c r="C86" s="39" t="s">
        <v>162</v>
      </c>
      <c r="D86" s="41" t="s">
        <v>104</v>
      </c>
      <c r="E86" s="144"/>
      <c r="F86" s="45" t="s">
        <v>113</v>
      </c>
      <c r="G86" s="39" t="s">
        <v>162</v>
      </c>
      <c r="H86" s="41" t="s">
        <v>104</v>
      </c>
    </row>
    <row r="87" spans="2:8" x14ac:dyDescent="0.2">
      <c r="B87" s="45" t="s">
        <v>113</v>
      </c>
      <c r="C87" s="39" t="s">
        <v>715</v>
      </c>
      <c r="D87" s="41" t="s">
        <v>104</v>
      </c>
      <c r="E87" s="144"/>
      <c r="F87" s="45" t="s">
        <v>113</v>
      </c>
      <c r="G87" s="39" t="s">
        <v>715</v>
      </c>
      <c r="H87" s="41" t="s">
        <v>104</v>
      </c>
    </row>
    <row r="88" spans="2:8" x14ac:dyDescent="0.2">
      <c r="B88" s="45" t="s">
        <v>113</v>
      </c>
      <c r="C88" s="39" t="s">
        <v>164</v>
      </c>
      <c r="D88" s="41" t="s">
        <v>104</v>
      </c>
      <c r="E88" s="144"/>
      <c r="F88" s="45" t="s">
        <v>113</v>
      </c>
      <c r="G88" s="39" t="s">
        <v>164</v>
      </c>
      <c r="H88" s="41" t="s">
        <v>104</v>
      </c>
    </row>
    <row r="89" spans="2:8" x14ac:dyDescent="0.2">
      <c r="B89" s="45" t="s">
        <v>113</v>
      </c>
      <c r="C89" s="39" t="s">
        <v>684</v>
      </c>
      <c r="D89" s="41" t="s">
        <v>104</v>
      </c>
      <c r="E89" s="144"/>
      <c r="F89" s="45" t="s">
        <v>113</v>
      </c>
      <c r="G89" s="39" t="s">
        <v>684</v>
      </c>
      <c r="H89" s="41" t="s">
        <v>104</v>
      </c>
    </row>
    <row r="90" spans="2:8" x14ac:dyDescent="0.2">
      <c r="B90" s="45" t="s">
        <v>113</v>
      </c>
      <c r="C90" s="39" t="s">
        <v>685</v>
      </c>
      <c r="D90" s="41" t="s">
        <v>104</v>
      </c>
      <c r="E90" s="144"/>
      <c r="F90" s="45" t="s">
        <v>113</v>
      </c>
      <c r="G90" s="39" t="s">
        <v>685</v>
      </c>
      <c r="H90" s="41" t="s">
        <v>104</v>
      </c>
    </row>
    <row r="91" spans="2:8" x14ac:dyDescent="0.2">
      <c r="B91" s="45" t="s">
        <v>113</v>
      </c>
      <c r="C91" s="39" t="s">
        <v>686</v>
      </c>
      <c r="D91" s="41" t="s">
        <v>104</v>
      </c>
      <c r="E91" s="144"/>
      <c r="F91" s="45" t="s">
        <v>113</v>
      </c>
      <c r="G91" s="39" t="s">
        <v>686</v>
      </c>
      <c r="H91" s="41" t="s">
        <v>104</v>
      </c>
    </row>
    <row r="92" spans="2:8" x14ac:dyDescent="0.2">
      <c r="B92" s="45" t="s">
        <v>113</v>
      </c>
      <c r="C92" s="39" t="s">
        <v>687</v>
      </c>
      <c r="D92" s="41" t="s">
        <v>104</v>
      </c>
      <c r="E92" s="144"/>
      <c r="F92" s="45" t="s">
        <v>113</v>
      </c>
      <c r="G92" s="39" t="s">
        <v>687</v>
      </c>
      <c r="H92" s="41" t="s">
        <v>104</v>
      </c>
    </row>
    <row r="93" spans="2:8" x14ac:dyDescent="0.2">
      <c r="B93" s="45" t="s">
        <v>113</v>
      </c>
      <c r="C93" s="39" t="s">
        <v>149</v>
      </c>
      <c r="D93" s="41" t="s">
        <v>104</v>
      </c>
      <c r="E93" s="144"/>
      <c r="F93" s="45" t="s">
        <v>113</v>
      </c>
      <c r="G93" s="39" t="s">
        <v>149</v>
      </c>
      <c r="H93" s="41" t="s">
        <v>104</v>
      </c>
    </row>
    <row r="94" spans="2:8" x14ac:dyDescent="0.2">
      <c r="B94" s="45" t="s">
        <v>113</v>
      </c>
      <c r="C94" s="39" t="s">
        <v>716</v>
      </c>
      <c r="D94" s="41" t="s">
        <v>104</v>
      </c>
      <c r="E94" s="144"/>
      <c r="F94" s="45" t="s">
        <v>113</v>
      </c>
      <c r="G94" s="39" t="s">
        <v>716</v>
      </c>
      <c r="H94" s="41" t="s">
        <v>104</v>
      </c>
    </row>
    <row r="95" spans="2:8" x14ac:dyDescent="0.2">
      <c r="B95" s="45" t="s">
        <v>113</v>
      </c>
      <c r="C95" s="39" t="s">
        <v>188</v>
      </c>
      <c r="D95" s="41" t="s">
        <v>104</v>
      </c>
      <c r="E95" s="144"/>
      <c r="F95" s="45" t="s">
        <v>113</v>
      </c>
      <c r="G95" s="39" t="s">
        <v>188</v>
      </c>
      <c r="H95" s="41" t="s">
        <v>104</v>
      </c>
    </row>
    <row r="96" spans="2:8" x14ac:dyDescent="0.2">
      <c r="B96" s="45" t="s">
        <v>113</v>
      </c>
      <c r="C96" s="39" t="s">
        <v>182</v>
      </c>
      <c r="D96" s="41" t="s">
        <v>104</v>
      </c>
      <c r="E96" s="144"/>
      <c r="F96" s="45" t="s">
        <v>113</v>
      </c>
      <c r="G96" s="39" t="s">
        <v>182</v>
      </c>
      <c r="H96" s="41" t="s">
        <v>104</v>
      </c>
    </row>
    <row r="97" spans="2:8" x14ac:dyDescent="0.2">
      <c r="B97" s="45" t="s">
        <v>113</v>
      </c>
      <c r="C97" s="39" t="s">
        <v>179</v>
      </c>
      <c r="D97" s="41" t="s">
        <v>104</v>
      </c>
      <c r="E97" s="144"/>
      <c r="F97" s="45" t="s">
        <v>113</v>
      </c>
      <c r="G97" s="39" t="s">
        <v>179</v>
      </c>
      <c r="H97" s="41" t="s">
        <v>104</v>
      </c>
    </row>
    <row r="98" spans="2:8" x14ac:dyDescent="0.2">
      <c r="B98" s="45" t="s">
        <v>113</v>
      </c>
      <c r="C98" s="39" t="s">
        <v>189</v>
      </c>
      <c r="D98" s="41" t="s">
        <v>104</v>
      </c>
      <c r="E98" s="144"/>
      <c r="F98" s="45" t="s">
        <v>113</v>
      </c>
      <c r="G98" s="39" t="s">
        <v>189</v>
      </c>
      <c r="H98" s="41" t="s">
        <v>104</v>
      </c>
    </row>
    <row r="99" spans="2:8" x14ac:dyDescent="0.2">
      <c r="B99" s="45" t="s">
        <v>113</v>
      </c>
      <c r="C99" s="39" t="s">
        <v>187</v>
      </c>
      <c r="D99" s="41" t="s">
        <v>104</v>
      </c>
      <c r="E99" s="144"/>
      <c r="F99" s="45" t="s">
        <v>113</v>
      </c>
      <c r="G99" s="39" t="s">
        <v>187</v>
      </c>
      <c r="H99" s="41" t="s">
        <v>104</v>
      </c>
    </row>
    <row r="100" spans="2:8" x14ac:dyDescent="0.2">
      <c r="B100" s="45" t="s">
        <v>113</v>
      </c>
      <c r="C100" s="39" t="s">
        <v>185</v>
      </c>
      <c r="D100" s="41" t="s">
        <v>104</v>
      </c>
      <c r="E100" s="144"/>
      <c r="F100" s="45" t="s">
        <v>113</v>
      </c>
      <c r="G100" s="39" t="s">
        <v>185</v>
      </c>
      <c r="H100" s="41" t="s">
        <v>104</v>
      </c>
    </row>
    <row r="101" spans="2:8" x14ac:dyDescent="0.2">
      <c r="B101" s="45" t="s">
        <v>113</v>
      </c>
      <c r="C101" s="39" t="s">
        <v>177</v>
      </c>
      <c r="D101" s="41" t="s">
        <v>104</v>
      </c>
      <c r="E101" s="144"/>
      <c r="F101" s="45" t="s">
        <v>113</v>
      </c>
      <c r="G101" s="39" t="s">
        <v>177</v>
      </c>
      <c r="H101" s="41" t="s">
        <v>104</v>
      </c>
    </row>
    <row r="102" spans="2:8" x14ac:dyDescent="0.2">
      <c r="B102" s="45" t="s">
        <v>113</v>
      </c>
      <c r="C102" s="39" t="s">
        <v>439</v>
      </c>
      <c r="D102" s="41" t="s">
        <v>104</v>
      </c>
      <c r="E102" s="144"/>
      <c r="F102" s="45" t="s">
        <v>113</v>
      </c>
      <c r="G102" s="39" t="s">
        <v>439</v>
      </c>
      <c r="H102" s="41" t="s">
        <v>104</v>
      </c>
    </row>
    <row r="103" spans="2:8" x14ac:dyDescent="0.2">
      <c r="B103" s="45" t="s">
        <v>113</v>
      </c>
      <c r="C103" s="39" t="s">
        <v>717</v>
      </c>
      <c r="D103" s="41" t="s">
        <v>104</v>
      </c>
      <c r="E103" s="144"/>
      <c r="F103" s="45" t="s">
        <v>113</v>
      </c>
      <c r="G103" s="39" t="s">
        <v>717</v>
      </c>
      <c r="H103" s="41" t="s">
        <v>104</v>
      </c>
    </row>
    <row r="104" spans="2:8" x14ac:dyDescent="0.2">
      <c r="B104" s="45" t="s">
        <v>113</v>
      </c>
      <c r="C104" s="39" t="s">
        <v>440</v>
      </c>
      <c r="D104" s="41" t="s">
        <v>104</v>
      </c>
      <c r="E104" s="144"/>
      <c r="F104" s="45" t="s">
        <v>113</v>
      </c>
      <c r="G104" s="39" t="s">
        <v>440</v>
      </c>
      <c r="H104" s="41" t="s">
        <v>104</v>
      </c>
    </row>
    <row r="105" spans="2:8" x14ac:dyDescent="0.2">
      <c r="B105" s="45" t="s">
        <v>113</v>
      </c>
      <c r="C105" s="39" t="s">
        <v>689</v>
      </c>
      <c r="D105" s="41" t="s">
        <v>104</v>
      </c>
      <c r="E105" s="144"/>
      <c r="F105" s="45" t="s">
        <v>113</v>
      </c>
      <c r="G105" s="39" t="s">
        <v>689</v>
      </c>
      <c r="H105" s="41" t="s">
        <v>104</v>
      </c>
    </row>
    <row r="106" spans="2:8" x14ac:dyDescent="0.2">
      <c r="B106" s="45" t="s">
        <v>113</v>
      </c>
      <c r="C106" s="39" t="s">
        <v>688</v>
      </c>
      <c r="D106" s="41" t="s">
        <v>104</v>
      </c>
      <c r="E106" s="144"/>
      <c r="F106" s="45" t="s">
        <v>113</v>
      </c>
      <c r="G106" s="39" t="s">
        <v>688</v>
      </c>
      <c r="H106" s="41" t="s">
        <v>104</v>
      </c>
    </row>
    <row r="107" spans="2:8" x14ac:dyDescent="0.2">
      <c r="B107" s="45" t="s">
        <v>113</v>
      </c>
      <c r="C107" s="39" t="s">
        <v>173</v>
      </c>
      <c r="D107" s="41" t="s">
        <v>104</v>
      </c>
      <c r="E107" s="144"/>
      <c r="F107" s="45" t="s">
        <v>113</v>
      </c>
      <c r="G107" s="39" t="s">
        <v>173</v>
      </c>
      <c r="H107" s="41" t="s">
        <v>104</v>
      </c>
    </row>
    <row r="108" spans="2:8" x14ac:dyDescent="0.2">
      <c r="B108" s="45" t="s">
        <v>113</v>
      </c>
      <c r="C108" s="39" t="s">
        <v>116</v>
      </c>
      <c r="D108" s="41" t="s">
        <v>104</v>
      </c>
      <c r="E108" s="144"/>
      <c r="F108" s="45" t="s">
        <v>113</v>
      </c>
      <c r="G108" s="39" t="s">
        <v>116</v>
      </c>
      <c r="H108" s="41" t="s">
        <v>104</v>
      </c>
    </row>
    <row r="109" spans="2:8" x14ac:dyDescent="0.2">
      <c r="B109" s="45" t="s">
        <v>113</v>
      </c>
      <c r="C109" s="112" t="s">
        <v>825</v>
      </c>
      <c r="D109" s="41" t="s">
        <v>104</v>
      </c>
      <c r="E109" s="144"/>
      <c r="F109" s="45" t="s">
        <v>113</v>
      </c>
      <c r="G109" s="112" t="s">
        <v>825</v>
      </c>
      <c r="H109" s="41" t="s">
        <v>104</v>
      </c>
    </row>
    <row r="110" spans="2:8" x14ac:dyDescent="0.2">
      <c r="B110" s="45" t="s">
        <v>113</v>
      </c>
      <c r="C110" s="39" t="s">
        <v>441</v>
      </c>
      <c r="D110" s="41" t="s">
        <v>104</v>
      </c>
      <c r="E110" s="144"/>
      <c r="F110" s="45" t="s">
        <v>113</v>
      </c>
      <c r="G110" s="39" t="s">
        <v>441</v>
      </c>
      <c r="H110" s="41" t="s">
        <v>104</v>
      </c>
    </row>
    <row r="111" spans="2:8" x14ac:dyDescent="0.2">
      <c r="B111" s="45" t="s">
        <v>113</v>
      </c>
      <c r="C111" s="39" t="s">
        <v>442</v>
      </c>
      <c r="D111" s="41" t="s">
        <v>104</v>
      </c>
      <c r="E111" s="144"/>
      <c r="F111" s="45" t="s">
        <v>113</v>
      </c>
      <c r="G111" s="39" t="s">
        <v>442</v>
      </c>
      <c r="H111" s="41" t="s">
        <v>104</v>
      </c>
    </row>
    <row r="112" spans="2:8" x14ac:dyDescent="0.2">
      <c r="B112" s="45" t="s">
        <v>113</v>
      </c>
      <c r="C112" s="39" t="s">
        <v>820</v>
      </c>
      <c r="D112" s="41" t="s">
        <v>104</v>
      </c>
      <c r="E112" s="144"/>
      <c r="F112" s="45" t="s">
        <v>113</v>
      </c>
      <c r="G112" s="39" t="s">
        <v>820</v>
      </c>
      <c r="H112" s="41" t="s">
        <v>104</v>
      </c>
    </row>
    <row r="113" spans="2:8" x14ac:dyDescent="0.2">
      <c r="B113" s="45" t="s">
        <v>113</v>
      </c>
      <c r="C113" s="39" t="s">
        <v>443</v>
      </c>
      <c r="D113" s="41" t="s">
        <v>104</v>
      </c>
      <c r="E113" s="144"/>
      <c r="F113" s="45" t="s">
        <v>113</v>
      </c>
      <c r="G113" s="39" t="s">
        <v>443</v>
      </c>
      <c r="H113" s="41" t="s">
        <v>104</v>
      </c>
    </row>
    <row r="114" spans="2:8" x14ac:dyDescent="0.2">
      <c r="B114" s="45" t="s">
        <v>113</v>
      </c>
      <c r="C114" s="39" t="s">
        <v>183</v>
      </c>
      <c r="D114" s="41" t="s">
        <v>104</v>
      </c>
      <c r="E114" s="144"/>
      <c r="F114" s="45" t="s">
        <v>113</v>
      </c>
      <c r="G114" s="39" t="s">
        <v>183</v>
      </c>
      <c r="H114" s="41" t="s">
        <v>104</v>
      </c>
    </row>
    <row r="115" spans="2:8" x14ac:dyDescent="0.2">
      <c r="B115" s="45" t="s">
        <v>113</v>
      </c>
      <c r="C115" s="39" t="s">
        <v>691</v>
      </c>
      <c r="D115" s="41" t="s">
        <v>104</v>
      </c>
      <c r="E115" s="144"/>
      <c r="F115" s="45" t="s">
        <v>113</v>
      </c>
      <c r="G115" s="39" t="s">
        <v>691</v>
      </c>
      <c r="H115" s="41" t="s">
        <v>104</v>
      </c>
    </row>
    <row r="116" spans="2:8" x14ac:dyDescent="0.2">
      <c r="B116" s="45" t="s">
        <v>113</v>
      </c>
      <c r="C116" s="39" t="s">
        <v>690</v>
      </c>
      <c r="D116" s="41" t="s">
        <v>104</v>
      </c>
      <c r="E116" s="144"/>
      <c r="F116" s="45" t="s">
        <v>113</v>
      </c>
      <c r="G116" s="39" t="s">
        <v>690</v>
      </c>
      <c r="H116" s="41" t="s">
        <v>104</v>
      </c>
    </row>
    <row r="117" spans="2:8" x14ac:dyDescent="0.2">
      <c r="B117" s="45" t="s">
        <v>113</v>
      </c>
      <c r="C117" s="39" t="s">
        <v>444</v>
      </c>
      <c r="D117" s="41" t="s">
        <v>104</v>
      </c>
      <c r="E117" s="144"/>
      <c r="F117" s="45" t="s">
        <v>113</v>
      </c>
      <c r="G117" s="39" t="s">
        <v>444</v>
      </c>
      <c r="H117" s="41" t="s">
        <v>104</v>
      </c>
    </row>
    <row r="118" spans="2:8" x14ac:dyDescent="0.2">
      <c r="B118" s="45" t="s">
        <v>113</v>
      </c>
      <c r="C118" s="39" t="s">
        <v>190</v>
      </c>
      <c r="D118" s="41" t="s">
        <v>104</v>
      </c>
      <c r="E118" s="144"/>
      <c r="F118" s="45" t="s">
        <v>113</v>
      </c>
      <c r="G118" s="39" t="s">
        <v>190</v>
      </c>
      <c r="H118" s="41" t="s">
        <v>104</v>
      </c>
    </row>
    <row r="119" spans="2:8" x14ac:dyDescent="0.2">
      <c r="B119" s="45" t="s">
        <v>113</v>
      </c>
      <c r="C119" s="39" t="s">
        <v>191</v>
      </c>
      <c r="D119" s="41" t="s">
        <v>104</v>
      </c>
      <c r="E119" s="144"/>
      <c r="F119" s="45" t="s">
        <v>113</v>
      </c>
      <c r="G119" s="39" t="s">
        <v>191</v>
      </c>
      <c r="H119" s="41" t="s">
        <v>104</v>
      </c>
    </row>
    <row r="120" spans="2:8" x14ac:dyDescent="0.2">
      <c r="B120" s="45" t="s">
        <v>113</v>
      </c>
      <c r="C120" s="39" t="s">
        <v>192</v>
      </c>
      <c r="D120" s="41" t="s">
        <v>104</v>
      </c>
      <c r="E120" s="144"/>
      <c r="F120" s="45" t="s">
        <v>113</v>
      </c>
      <c r="G120" s="39" t="s">
        <v>192</v>
      </c>
      <c r="H120" s="41" t="s">
        <v>104</v>
      </c>
    </row>
    <row r="121" spans="2:8" x14ac:dyDescent="0.2">
      <c r="B121" s="45" t="s">
        <v>113</v>
      </c>
      <c r="C121" s="39" t="s">
        <v>718</v>
      </c>
      <c r="D121" s="41" t="s">
        <v>104</v>
      </c>
      <c r="E121" s="144"/>
      <c r="F121" s="45" t="s">
        <v>113</v>
      </c>
      <c r="G121" s="39" t="s">
        <v>718</v>
      </c>
      <c r="H121" s="41" t="s">
        <v>104</v>
      </c>
    </row>
    <row r="122" spans="2:8" x14ac:dyDescent="0.2">
      <c r="B122" s="45" t="s">
        <v>113</v>
      </c>
      <c r="C122" s="39" t="s">
        <v>194</v>
      </c>
      <c r="D122" s="41" t="s">
        <v>104</v>
      </c>
      <c r="E122" s="144"/>
      <c r="F122" s="45" t="s">
        <v>113</v>
      </c>
      <c r="G122" s="39" t="s">
        <v>194</v>
      </c>
      <c r="H122" s="41" t="s">
        <v>104</v>
      </c>
    </row>
    <row r="123" spans="2:8" x14ac:dyDescent="0.2">
      <c r="B123" s="45" t="s">
        <v>113</v>
      </c>
      <c r="C123" s="39" t="s">
        <v>196</v>
      </c>
      <c r="D123" s="41" t="s">
        <v>104</v>
      </c>
      <c r="E123" s="144"/>
      <c r="F123" s="45" t="s">
        <v>113</v>
      </c>
      <c r="G123" s="39" t="s">
        <v>196</v>
      </c>
      <c r="H123" s="41" t="s">
        <v>104</v>
      </c>
    </row>
    <row r="124" spans="2:8" x14ac:dyDescent="0.2">
      <c r="B124" s="45" t="s">
        <v>113</v>
      </c>
      <c r="C124" s="39" t="s">
        <v>733</v>
      </c>
      <c r="D124" s="41" t="s">
        <v>104</v>
      </c>
      <c r="E124" s="144"/>
      <c r="F124" s="45" t="s">
        <v>113</v>
      </c>
      <c r="G124" s="39" t="s">
        <v>733</v>
      </c>
      <c r="H124" s="41" t="s">
        <v>104</v>
      </c>
    </row>
    <row r="125" spans="2:8" x14ac:dyDescent="0.2">
      <c r="B125" s="45" t="s">
        <v>113</v>
      </c>
      <c r="C125" s="39" t="s">
        <v>197</v>
      </c>
      <c r="D125" s="41" t="s">
        <v>104</v>
      </c>
      <c r="E125" s="144"/>
      <c r="F125" s="45" t="s">
        <v>113</v>
      </c>
      <c r="G125" s="39" t="s">
        <v>197</v>
      </c>
      <c r="H125" s="41" t="s">
        <v>104</v>
      </c>
    </row>
    <row r="126" spans="2:8" x14ac:dyDescent="0.2">
      <c r="B126" s="45" t="s">
        <v>113</v>
      </c>
      <c r="C126" s="39" t="s">
        <v>198</v>
      </c>
      <c r="D126" s="41" t="s">
        <v>104</v>
      </c>
      <c r="E126" s="144"/>
      <c r="F126" s="45" t="s">
        <v>113</v>
      </c>
      <c r="G126" s="39" t="s">
        <v>198</v>
      </c>
      <c r="H126" s="41" t="s">
        <v>104</v>
      </c>
    </row>
    <row r="127" spans="2:8" x14ac:dyDescent="0.2">
      <c r="B127" s="45" t="s">
        <v>113</v>
      </c>
      <c r="C127" s="39" t="s">
        <v>200</v>
      </c>
      <c r="D127" s="41" t="s">
        <v>104</v>
      </c>
      <c r="E127" s="144"/>
      <c r="F127" s="45" t="s">
        <v>113</v>
      </c>
      <c r="G127" s="39" t="s">
        <v>200</v>
      </c>
      <c r="H127" s="41" t="s">
        <v>104</v>
      </c>
    </row>
    <row r="128" spans="2:8" x14ac:dyDescent="0.2">
      <c r="B128" s="45" t="s">
        <v>113</v>
      </c>
      <c r="C128" s="39" t="s">
        <v>719</v>
      </c>
      <c r="D128" s="41" t="s">
        <v>104</v>
      </c>
      <c r="E128" s="144"/>
      <c r="F128" s="45" t="s">
        <v>113</v>
      </c>
      <c r="G128" s="39" t="s">
        <v>719</v>
      </c>
      <c r="H128" s="41" t="s">
        <v>104</v>
      </c>
    </row>
    <row r="129" spans="2:8" x14ac:dyDescent="0.2">
      <c r="B129" s="45" t="s">
        <v>113</v>
      </c>
      <c r="C129" s="39" t="s">
        <v>195</v>
      </c>
      <c r="D129" s="41" t="s">
        <v>104</v>
      </c>
      <c r="E129" s="144"/>
      <c r="F129" s="45" t="s">
        <v>113</v>
      </c>
      <c r="G129" s="39" t="s">
        <v>195</v>
      </c>
      <c r="H129" s="41" t="s">
        <v>104</v>
      </c>
    </row>
    <row r="130" spans="2:8" x14ac:dyDescent="0.2">
      <c r="B130" s="45" t="s">
        <v>113</v>
      </c>
      <c r="C130" s="39" t="s">
        <v>675</v>
      </c>
      <c r="D130" s="41" t="s">
        <v>104</v>
      </c>
      <c r="E130" s="144"/>
      <c r="F130" s="45" t="s">
        <v>113</v>
      </c>
      <c r="G130" s="39" t="s">
        <v>675</v>
      </c>
      <c r="H130" s="41" t="s">
        <v>104</v>
      </c>
    </row>
    <row r="131" spans="2:8" x14ac:dyDescent="0.2">
      <c r="B131" s="45" t="s">
        <v>113</v>
      </c>
      <c r="C131" s="39" t="s">
        <v>693</v>
      </c>
      <c r="D131" s="41" t="s">
        <v>104</v>
      </c>
      <c r="E131" s="144"/>
      <c r="F131" s="45" t="s">
        <v>113</v>
      </c>
      <c r="G131" s="39" t="s">
        <v>693</v>
      </c>
      <c r="H131" s="41" t="s">
        <v>104</v>
      </c>
    </row>
    <row r="132" spans="2:8" x14ac:dyDescent="0.2">
      <c r="B132" s="45" t="s">
        <v>113</v>
      </c>
      <c r="C132" s="39" t="s">
        <v>694</v>
      </c>
      <c r="D132" s="41" t="s">
        <v>104</v>
      </c>
      <c r="E132" s="144"/>
      <c r="F132" s="45" t="s">
        <v>113</v>
      </c>
      <c r="G132" s="39" t="s">
        <v>694</v>
      </c>
      <c r="H132" s="41" t="s">
        <v>104</v>
      </c>
    </row>
    <row r="133" spans="2:8" x14ac:dyDescent="0.2">
      <c r="B133" s="45" t="s">
        <v>113</v>
      </c>
      <c r="C133" s="39" t="s">
        <v>175</v>
      </c>
      <c r="D133" s="41" t="s">
        <v>104</v>
      </c>
      <c r="E133" s="144"/>
      <c r="F133" s="45" t="s">
        <v>113</v>
      </c>
      <c r="G133" s="39" t="s">
        <v>175</v>
      </c>
      <c r="H133" s="41" t="s">
        <v>104</v>
      </c>
    </row>
    <row r="134" spans="2:8" x14ac:dyDescent="0.2">
      <c r="B134" s="45" t="s">
        <v>113</v>
      </c>
      <c r="C134" s="39" t="s">
        <v>692</v>
      </c>
      <c r="D134" s="41" t="s">
        <v>104</v>
      </c>
      <c r="E134" s="144"/>
      <c r="F134" s="45" t="s">
        <v>113</v>
      </c>
      <c r="G134" s="39" t="s">
        <v>692</v>
      </c>
      <c r="H134" s="41" t="s">
        <v>104</v>
      </c>
    </row>
    <row r="135" spans="2:8" x14ac:dyDescent="0.2">
      <c r="B135" s="45" t="s">
        <v>113</v>
      </c>
      <c r="C135" s="39" t="s">
        <v>720</v>
      </c>
      <c r="D135" s="41" t="s">
        <v>104</v>
      </c>
      <c r="E135" s="144"/>
      <c r="F135" s="45" t="s">
        <v>113</v>
      </c>
      <c r="G135" s="39" t="s">
        <v>720</v>
      </c>
      <c r="H135" s="41" t="s">
        <v>104</v>
      </c>
    </row>
    <row r="136" spans="2:8" x14ac:dyDescent="0.2">
      <c r="B136" s="114" t="s">
        <v>113</v>
      </c>
      <c r="C136" s="39" t="s">
        <v>445</v>
      </c>
      <c r="D136" s="41" t="s">
        <v>104</v>
      </c>
      <c r="E136" s="144"/>
      <c r="F136" s="114" t="s">
        <v>113</v>
      </c>
      <c r="G136" s="39" t="s">
        <v>445</v>
      </c>
      <c r="H136" s="41" t="s">
        <v>104</v>
      </c>
    </row>
    <row r="137" spans="2:8" x14ac:dyDescent="0.2">
      <c r="B137" s="45" t="s">
        <v>113</v>
      </c>
      <c r="C137" s="39" t="s">
        <v>817</v>
      </c>
      <c r="D137" s="41" t="s">
        <v>104</v>
      </c>
      <c r="E137" s="144"/>
      <c r="F137" s="45" t="s">
        <v>113</v>
      </c>
      <c r="G137" s="39" t="s">
        <v>817</v>
      </c>
      <c r="H137" s="41" t="s">
        <v>104</v>
      </c>
    </row>
    <row r="138" spans="2:8" x14ac:dyDescent="0.2">
      <c r="B138" s="45" t="s">
        <v>113</v>
      </c>
      <c r="C138" s="39" t="s">
        <v>695</v>
      </c>
      <c r="D138" s="41" t="s">
        <v>104</v>
      </c>
      <c r="E138" s="144"/>
      <c r="F138" s="45" t="s">
        <v>113</v>
      </c>
      <c r="G138" s="39" t="s">
        <v>695</v>
      </c>
      <c r="H138" s="41" t="s">
        <v>104</v>
      </c>
    </row>
    <row r="139" spans="2:8" x14ac:dyDescent="0.2">
      <c r="B139" s="45" t="s">
        <v>113</v>
      </c>
      <c r="C139" s="39" t="s">
        <v>205</v>
      </c>
      <c r="D139" s="41" t="s">
        <v>104</v>
      </c>
      <c r="E139" s="144"/>
      <c r="F139" s="45" t="s">
        <v>113</v>
      </c>
      <c r="G139" s="39" t="s">
        <v>205</v>
      </c>
      <c r="H139" s="41" t="s">
        <v>104</v>
      </c>
    </row>
    <row r="140" spans="2:8" x14ac:dyDescent="0.2">
      <c r="B140" s="45" t="s">
        <v>113</v>
      </c>
      <c r="C140" s="39" t="s">
        <v>457</v>
      </c>
      <c r="D140" s="41" t="s">
        <v>104</v>
      </c>
      <c r="E140" s="144"/>
      <c r="F140" s="45" t="s">
        <v>113</v>
      </c>
      <c r="G140" s="39" t="s">
        <v>457</v>
      </c>
      <c r="H140" s="41" t="s">
        <v>104</v>
      </c>
    </row>
    <row r="141" spans="2:8" x14ac:dyDescent="0.2">
      <c r="B141" s="45" t="s">
        <v>113</v>
      </c>
      <c r="C141" s="39" t="s">
        <v>458</v>
      </c>
      <c r="D141" s="41" t="s">
        <v>104</v>
      </c>
      <c r="E141" s="144"/>
      <c r="F141" s="45" t="s">
        <v>113</v>
      </c>
      <c r="G141" s="39" t="s">
        <v>458</v>
      </c>
      <c r="H141" s="41" t="s">
        <v>104</v>
      </c>
    </row>
    <row r="142" spans="2:8" x14ac:dyDescent="0.2">
      <c r="B142" s="45" t="s">
        <v>113</v>
      </c>
      <c r="C142" s="39" t="s">
        <v>463</v>
      </c>
      <c r="D142" s="41" t="s">
        <v>104</v>
      </c>
      <c r="E142" s="144"/>
      <c r="F142" s="45" t="s">
        <v>113</v>
      </c>
      <c r="G142" s="39" t="s">
        <v>463</v>
      </c>
      <c r="H142" s="41" t="s">
        <v>104</v>
      </c>
    </row>
    <row r="143" spans="2:8" x14ac:dyDescent="0.2">
      <c r="B143" s="45" t="s">
        <v>113</v>
      </c>
      <c r="C143" s="39" t="s">
        <v>721</v>
      </c>
      <c r="D143" s="41" t="s">
        <v>104</v>
      </c>
      <c r="E143" s="144"/>
      <c r="F143" s="45" t="s">
        <v>113</v>
      </c>
      <c r="G143" s="39" t="s">
        <v>721</v>
      </c>
      <c r="H143" s="41" t="s">
        <v>104</v>
      </c>
    </row>
    <row r="144" spans="2:8" x14ac:dyDescent="0.2">
      <c r="B144" s="45" t="s">
        <v>113</v>
      </c>
      <c r="C144" s="39" t="s">
        <v>210</v>
      </c>
      <c r="D144" s="41" t="s">
        <v>104</v>
      </c>
      <c r="E144" s="144"/>
      <c r="F144" s="45" t="s">
        <v>113</v>
      </c>
      <c r="G144" s="39" t="s">
        <v>210</v>
      </c>
      <c r="H144" s="41" t="s">
        <v>104</v>
      </c>
    </row>
    <row r="145" spans="2:8" x14ac:dyDescent="0.2">
      <c r="B145" s="45" t="s">
        <v>113</v>
      </c>
      <c r="C145" s="39" t="s">
        <v>211</v>
      </c>
      <c r="D145" s="41" t="s">
        <v>104</v>
      </c>
      <c r="E145" s="144"/>
      <c r="F145" s="45" t="s">
        <v>113</v>
      </c>
      <c r="G145" s="39" t="s">
        <v>211</v>
      </c>
      <c r="H145" s="41" t="s">
        <v>104</v>
      </c>
    </row>
    <row r="146" spans="2:8" x14ac:dyDescent="0.2">
      <c r="B146" s="45" t="s">
        <v>113</v>
      </c>
      <c r="C146" s="39" t="s">
        <v>204</v>
      </c>
      <c r="D146" s="41" t="s">
        <v>104</v>
      </c>
      <c r="E146" s="144"/>
      <c r="F146" s="45" t="s">
        <v>113</v>
      </c>
      <c r="G146" s="39" t="s">
        <v>204</v>
      </c>
      <c r="H146" s="41" t="s">
        <v>104</v>
      </c>
    </row>
    <row r="147" spans="2:8" x14ac:dyDescent="0.2">
      <c r="B147" s="45" t="s">
        <v>113</v>
      </c>
      <c r="C147" s="39" t="s">
        <v>212</v>
      </c>
      <c r="D147" s="41" t="s">
        <v>104</v>
      </c>
      <c r="E147" s="144"/>
      <c r="F147" s="45" t="s">
        <v>113</v>
      </c>
      <c r="G147" s="39" t="s">
        <v>212</v>
      </c>
      <c r="H147" s="41" t="s">
        <v>104</v>
      </c>
    </row>
    <row r="148" spans="2:8" x14ac:dyDescent="0.2">
      <c r="B148" s="45" t="s">
        <v>113</v>
      </c>
      <c r="C148" s="39" t="s">
        <v>696</v>
      </c>
      <c r="D148" s="41" t="s">
        <v>104</v>
      </c>
      <c r="E148" s="144"/>
      <c r="F148" s="45" t="s">
        <v>113</v>
      </c>
      <c r="G148" s="39" t="s">
        <v>696</v>
      </c>
      <c r="H148" s="41" t="s">
        <v>104</v>
      </c>
    </row>
    <row r="149" spans="2:8" x14ac:dyDescent="0.2">
      <c r="B149" s="45" t="s">
        <v>113</v>
      </c>
      <c r="C149" s="39" t="s">
        <v>697</v>
      </c>
      <c r="D149" s="41" t="s">
        <v>104</v>
      </c>
      <c r="E149" s="144"/>
      <c r="F149" s="45" t="s">
        <v>113</v>
      </c>
      <c r="G149" s="39" t="s">
        <v>697</v>
      </c>
      <c r="H149" s="41" t="s">
        <v>104</v>
      </c>
    </row>
    <row r="150" spans="2:8" x14ac:dyDescent="0.2">
      <c r="B150" s="45" t="s">
        <v>113</v>
      </c>
      <c r="C150" s="39" t="s">
        <v>219</v>
      </c>
      <c r="D150" s="41" t="s">
        <v>104</v>
      </c>
      <c r="E150" s="144"/>
      <c r="F150" s="45" t="s">
        <v>113</v>
      </c>
      <c r="G150" s="39" t="s">
        <v>219</v>
      </c>
      <c r="H150" s="41" t="s">
        <v>104</v>
      </c>
    </row>
    <row r="151" spans="2:8" x14ac:dyDescent="0.2">
      <c r="B151" s="45" t="s">
        <v>113</v>
      </c>
      <c r="C151" s="39" t="s">
        <v>698</v>
      </c>
      <c r="D151" s="41" t="s">
        <v>104</v>
      </c>
      <c r="E151" s="144"/>
      <c r="F151" s="45" t="s">
        <v>113</v>
      </c>
      <c r="G151" s="39" t="s">
        <v>698</v>
      </c>
      <c r="H151" s="41" t="s">
        <v>104</v>
      </c>
    </row>
    <row r="152" spans="2:8" x14ac:dyDescent="0.2">
      <c r="B152" s="45" t="s">
        <v>113</v>
      </c>
      <c r="C152" s="39" t="s">
        <v>722</v>
      </c>
      <c r="D152" s="41" t="s">
        <v>104</v>
      </c>
      <c r="E152" s="144"/>
      <c r="F152" s="45" t="s">
        <v>113</v>
      </c>
      <c r="G152" s="39" t="s">
        <v>722</v>
      </c>
      <c r="H152" s="41" t="s">
        <v>104</v>
      </c>
    </row>
    <row r="153" spans="2:8" x14ac:dyDescent="0.2">
      <c r="B153" s="45" t="s">
        <v>113</v>
      </c>
      <c r="C153" s="39" t="s">
        <v>218</v>
      </c>
      <c r="D153" s="41" t="s">
        <v>104</v>
      </c>
      <c r="E153" s="144"/>
      <c r="F153" s="45" t="s">
        <v>113</v>
      </c>
      <c r="G153" s="39" t="s">
        <v>218</v>
      </c>
      <c r="H153" s="41" t="s">
        <v>104</v>
      </c>
    </row>
    <row r="154" spans="2:8" x14ac:dyDescent="0.2">
      <c r="B154" s="45" t="s">
        <v>113</v>
      </c>
      <c r="C154" s="39" t="s">
        <v>214</v>
      </c>
      <c r="D154" s="41" t="s">
        <v>104</v>
      </c>
      <c r="E154" s="144"/>
      <c r="F154" s="45" t="s">
        <v>113</v>
      </c>
      <c r="G154" s="39" t="s">
        <v>214</v>
      </c>
      <c r="H154" s="41" t="s">
        <v>104</v>
      </c>
    </row>
    <row r="155" spans="2:8" x14ac:dyDescent="0.2">
      <c r="B155" s="45" t="s">
        <v>222</v>
      </c>
      <c r="C155" s="39" t="s">
        <v>459</v>
      </c>
      <c r="D155" s="41" t="s">
        <v>104</v>
      </c>
      <c r="E155" s="144"/>
      <c r="F155" s="45" t="s">
        <v>222</v>
      </c>
      <c r="G155" s="39" t="s">
        <v>459</v>
      </c>
      <c r="H155" s="41" t="s">
        <v>104</v>
      </c>
    </row>
    <row r="156" spans="2:8" x14ac:dyDescent="0.2">
      <c r="B156" s="45" t="s">
        <v>222</v>
      </c>
      <c r="C156" s="39" t="s">
        <v>460</v>
      </c>
      <c r="D156" s="41" t="s">
        <v>104</v>
      </c>
      <c r="E156" s="144"/>
      <c r="F156" s="45" t="s">
        <v>222</v>
      </c>
      <c r="G156" s="39" t="s">
        <v>460</v>
      </c>
      <c r="H156" s="41" t="s">
        <v>104</v>
      </c>
    </row>
    <row r="157" spans="2:8" x14ac:dyDescent="0.2">
      <c r="B157" s="45" t="s">
        <v>222</v>
      </c>
      <c r="C157" s="39" t="s">
        <v>464</v>
      </c>
      <c r="D157" s="41" t="s">
        <v>104</v>
      </c>
      <c r="E157" s="144"/>
      <c r="F157" s="45" t="s">
        <v>222</v>
      </c>
      <c r="G157" s="39" t="s">
        <v>464</v>
      </c>
      <c r="H157" s="41" t="s">
        <v>104</v>
      </c>
    </row>
    <row r="158" spans="2:8" x14ac:dyDescent="0.2">
      <c r="B158" s="45" t="s">
        <v>223</v>
      </c>
      <c r="C158" s="39" t="s">
        <v>230</v>
      </c>
      <c r="D158" s="41" t="s">
        <v>104</v>
      </c>
      <c r="E158" s="144"/>
      <c r="F158" s="45" t="s">
        <v>223</v>
      </c>
      <c r="G158" s="39" t="s">
        <v>230</v>
      </c>
      <c r="H158" s="41" t="s">
        <v>104</v>
      </c>
    </row>
    <row r="159" spans="2:8" x14ac:dyDescent="0.2">
      <c r="B159" s="45" t="s">
        <v>223</v>
      </c>
      <c r="C159" s="39" t="s">
        <v>228</v>
      </c>
      <c r="D159" s="41" t="s">
        <v>104</v>
      </c>
      <c r="E159" s="144"/>
      <c r="F159" s="45" t="s">
        <v>223</v>
      </c>
      <c r="G159" s="39" t="s">
        <v>228</v>
      </c>
      <c r="H159" s="41" t="s">
        <v>104</v>
      </c>
    </row>
    <row r="160" spans="2:8" x14ac:dyDescent="0.2">
      <c r="B160" s="45" t="s">
        <v>223</v>
      </c>
      <c r="C160" s="39" t="s">
        <v>226</v>
      </c>
      <c r="D160" s="41" t="s">
        <v>104</v>
      </c>
      <c r="E160" s="144"/>
      <c r="F160" s="45" t="s">
        <v>223</v>
      </c>
      <c r="G160" s="39" t="s">
        <v>226</v>
      </c>
      <c r="H160" s="41" t="s">
        <v>104</v>
      </c>
    </row>
    <row r="161" spans="2:8" x14ac:dyDescent="0.2">
      <c r="B161" s="45" t="s">
        <v>223</v>
      </c>
      <c r="C161" s="39" t="s">
        <v>224</v>
      </c>
      <c r="D161" s="41" t="s">
        <v>104</v>
      </c>
      <c r="E161" s="144"/>
      <c r="F161" s="45" t="s">
        <v>223</v>
      </c>
      <c r="G161" s="39" t="s">
        <v>224</v>
      </c>
      <c r="H161" s="41" t="s">
        <v>104</v>
      </c>
    </row>
    <row r="162" spans="2:8" x14ac:dyDescent="0.2">
      <c r="B162" s="45" t="s">
        <v>223</v>
      </c>
      <c r="C162" s="39" t="s">
        <v>225</v>
      </c>
      <c r="D162" s="41" t="s">
        <v>104</v>
      </c>
      <c r="E162" s="144"/>
      <c r="F162" s="45" t="s">
        <v>223</v>
      </c>
      <c r="G162" s="39" t="s">
        <v>225</v>
      </c>
      <c r="H162" s="41" t="s">
        <v>104</v>
      </c>
    </row>
    <row r="163" spans="2:8" x14ac:dyDescent="0.2">
      <c r="B163" s="45" t="s">
        <v>223</v>
      </c>
      <c r="C163" s="39" t="s">
        <v>227</v>
      </c>
      <c r="D163" s="41" t="s">
        <v>104</v>
      </c>
      <c r="E163" s="144"/>
      <c r="F163" s="45" t="s">
        <v>223</v>
      </c>
      <c r="G163" s="39" t="s">
        <v>227</v>
      </c>
      <c r="H163" s="41" t="s">
        <v>104</v>
      </c>
    </row>
    <row r="164" spans="2:8" x14ac:dyDescent="0.2">
      <c r="B164" s="45" t="s">
        <v>223</v>
      </c>
      <c r="C164" s="39" t="s">
        <v>229</v>
      </c>
      <c r="D164" s="41" t="s">
        <v>104</v>
      </c>
      <c r="E164" s="144"/>
      <c r="F164" s="45" t="s">
        <v>223</v>
      </c>
      <c r="G164" s="39" t="s">
        <v>229</v>
      </c>
      <c r="H164" s="41" t="s">
        <v>104</v>
      </c>
    </row>
    <row r="165" spans="2:8" x14ac:dyDescent="0.2">
      <c r="B165" s="45" t="s">
        <v>223</v>
      </c>
      <c r="C165" s="39" t="s">
        <v>231</v>
      </c>
      <c r="D165" s="41" t="s">
        <v>104</v>
      </c>
      <c r="E165" s="144"/>
      <c r="F165" s="45" t="s">
        <v>223</v>
      </c>
      <c r="G165" s="39" t="s">
        <v>231</v>
      </c>
      <c r="H165" s="41" t="s">
        <v>104</v>
      </c>
    </row>
    <row r="166" spans="2:8" x14ac:dyDescent="0.2">
      <c r="B166" s="45" t="s">
        <v>223</v>
      </c>
      <c r="C166" s="39" t="s">
        <v>232</v>
      </c>
      <c r="D166" s="41" t="s">
        <v>104</v>
      </c>
      <c r="E166" s="144"/>
      <c r="F166" s="45" t="s">
        <v>223</v>
      </c>
      <c r="G166" s="39" t="s">
        <v>232</v>
      </c>
      <c r="H166" s="41" t="s">
        <v>104</v>
      </c>
    </row>
    <row r="167" spans="2:8" x14ac:dyDescent="0.2">
      <c r="B167" s="45" t="s">
        <v>233</v>
      </c>
      <c r="C167" s="39" t="s">
        <v>245</v>
      </c>
      <c r="D167" s="41" t="s">
        <v>104</v>
      </c>
      <c r="E167" s="144"/>
      <c r="F167" s="45" t="s">
        <v>233</v>
      </c>
      <c r="G167" s="39" t="s">
        <v>245</v>
      </c>
      <c r="H167" s="41" t="s">
        <v>104</v>
      </c>
    </row>
    <row r="168" spans="2:8" x14ac:dyDescent="0.2">
      <c r="B168" s="45" t="s">
        <v>233</v>
      </c>
      <c r="C168" s="39" t="s">
        <v>246</v>
      </c>
      <c r="D168" s="41" t="s">
        <v>104</v>
      </c>
      <c r="E168" s="144"/>
      <c r="F168" s="45" t="s">
        <v>233</v>
      </c>
      <c r="G168" s="39" t="s">
        <v>246</v>
      </c>
      <c r="H168" s="41" t="s">
        <v>104</v>
      </c>
    </row>
    <row r="169" spans="2:8" x14ac:dyDescent="0.2">
      <c r="B169" s="45" t="s">
        <v>233</v>
      </c>
      <c r="C169" s="39" t="s">
        <v>243</v>
      </c>
      <c r="D169" s="41" t="s">
        <v>104</v>
      </c>
      <c r="E169" s="144"/>
      <c r="F169" s="45" t="s">
        <v>233</v>
      </c>
      <c r="G169" s="39" t="s">
        <v>243</v>
      </c>
      <c r="H169" s="41" t="s">
        <v>104</v>
      </c>
    </row>
    <row r="170" spans="2:8" x14ac:dyDescent="0.2">
      <c r="B170" s="45" t="s">
        <v>233</v>
      </c>
      <c r="C170" s="39" t="s">
        <v>242</v>
      </c>
      <c r="D170" s="41" t="s">
        <v>104</v>
      </c>
      <c r="E170" s="144"/>
      <c r="F170" s="45" t="s">
        <v>233</v>
      </c>
      <c r="G170" s="39" t="s">
        <v>242</v>
      </c>
      <c r="H170" s="41" t="s">
        <v>104</v>
      </c>
    </row>
    <row r="171" spans="2:8" x14ac:dyDescent="0.2">
      <c r="B171" s="45" t="s">
        <v>233</v>
      </c>
      <c r="C171" s="39" t="s">
        <v>241</v>
      </c>
      <c r="D171" s="41" t="s">
        <v>104</v>
      </c>
      <c r="E171" s="144"/>
      <c r="F171" s="45" t="s">
        <v>233</v>
      </c>
      <c r="G171" s="39" t="s">
        <v>241</v>
      </c>
      <c r="H171" s="41" t="s">
        <v>104</v>
      </c>
    </row>
    <row r="172" spans="2:8" x14ac:dyDescent="0.2">
      <c r="B172" s="45" t="s">
        <v>233</v>
      </c>
      <c r="C172" s="39" t="s">
        <v>240</v>
      </c>
      <c r="D172" s="41" t="s">
        <v>104</v>
      </c>
      <c r="E172" s="144"/>
      <c r="F172" s="45" t="s">
        <v>233</v>
      </c>
      <c r="G172" s="39" t="s">
        <v>240</v>
      </c>
      <c r="H172" s="41" t="s">
        <v>104</v>
      </c>
    </row>
    <row r="173" spans="2:8" x14ac:dyDescent="0.2">
      <c r="B173" s="45" t="s">
        <v>233</v>
      </c>
      <c r="C173" s="39" t="s">
        <v>239</v>
      </c>
      <c r="D173" s="41" t="s">
        <v>104</v>
      </c>
      <c r="E173" s="144"/>
      <c r="F173" s="45" t="s">
        <v>233</v>
      </c>
      <c r="G173" s="39" t="s">
        <v>239</v>
      </c>
      <c r="H173" s="41" t="s">
        <v>104</v>
      </c>
    </row>
    <row r="174" spans="2:8" x14ac:dyDescent="0.2">
      <c r="B174" s="45" t="s">
        <v>233</v>
      </c>
      <c r="C174" s="39" t="s">
        <v>238</v>
      </c>
      <c r="D174" s="41" t="s">
        <v>104</v>
      </c>
      <c r="E174" s="144"/>
      <c r="F174" s="45" t="s">
        <v>233</v>
      </c>
      <c r="G174" s="39" t="s">
        <v>238</v>
      </c>
      <c r="H174" s="41" t="s">
        <v>104</v>
      </c>
    </row>
    <row r="175" spans="2:8" x14ac:dyDescent="0.2">
      <c r="B175" s="45" t="s">
        <v>233</v>
      </c>
      <c r="C175" s="39" t="s">
        <v>237</v>
      </c>
      <c r="D175" s="41" t="s">
        <v>104</v>
      </c>
      <c r="E175" s="144"/>
      <c r="F175" s="45" t="s">
        <v>233</v>
      </c>
      <c r="G175" s="39" t="s">
        <v>237</v>
      </c>
      <c r="H175" s="41" t="s">
        <v>104</v>
      </c>
    </row>
    <row r="176" spans="2:8" x14ac:dyDescent="0.2">
      <c r="B176" s="45" t="s">
        <v>233</v>
      </c>
      <c r="C176" s="39" t="s">
        <v>234</v>
      </c>
      <c r="D176" s="41" t="s">
        <v>104</v>
      </c>
      <c r="E176" s="144"/>
      <c r="F176" s="45" t="s">
        <v>233</v>
      </c>
      <c r="G176" s="39" t="s">
        <v>234</v>
      </c>
      <c r="H176" s="41" t="s">
        <v>104</v>
      </c>
    </row>
    <row r="177" spans="2:8" x14ac:dyDescent="0.2">
      <c r="B177" s="45" t="s">
        <v>233</v>
      </c>
      <c r="C177" s="39" t="s">
        <v>235</v>
      </c>
      <c r="D177" s="41" t="s">
        <v>104</v>
      </c>
      <c r="E177" s="144"/>
      <c r="F177" s="45" t="s">
        <v>233</v>
      </c>
      <c r="G177" s="39" t="s">
        <v>235</v>
      </c>
      <c r="H177" s="41" t="s">
        <v>104</v>
      </c>
    </row>
    <row r="178" spans="2:8" x14ac:dyDescent="0.2">
      <c r="B178" s="45" t="s">
        <v>233</v>
      </c>
      <c r="C178" s="39" t="s">
        <v>236</v>
      </c>
      <c r="D178" s="41" t="s">
        <v>104</v>
      </c>
      <c r="E178" s="144"/>
      <c r="F178" s="45" t="s">
        <v>233</v>
      </c>
      <c r="G178" s="39" t="s">
        <v>236</v>
      </c>
      <c r="H178" s="41" t="s">
        <v>104</v>
      </c>
    </row>
    <row r="179" spans="2:8" x14ac:dyDescent="0.2">
      <c r="B179" s="45" t="s">
        <v>233</v>
      </c>
      <c r="C179" s="39" t="s">
        <v>244</v>
      </c>
      <c r="D179" s="41" t="s">
        <v>104</v>
      </c>
      <c r="E179" s="144"/>
      <c r="F179" s="45" t="s">
        <v>233</v>
      </c>
      <c r="G179" s="39" t="s">
        <v>244</v>
      </c>
      <c r="H179" s="41" t="s">
        <v>104</v>
      </c>
    </row>
    <row r="180" spans="2:8" x14ac:dyDescent="0.2">
      <c r="B180" s="45" t="s">
        <v>247</v>
      </c>
      <c r="C180" s="39" t="s">
        <v>303</v>
      </c>
      <c r="D180" s="41" t="s">
        <v>104</v>
      </c>
      <c r="E180" s="144"/>
      <c r="F180" s="45" t="s">
        <v>247</v>
      </c>
      <c r="G180" s="39" t="s">
        <v>303</v>
      </c>
      <c r="H180" s="41" t="s">
        <v>104</v>
      </c>
    </row>
    <row r="181" spans="2:8" x14ac:dyDescent="0.2">
      <c r="B181" s="114" t="s">
        <v>247</v>
      </c>
      <c r="C181" s="39" t="s">
        <v>304</v>
      </c>
      <c r="D181" s="41" t="s">
        <v>104</v>
      </c>
      <c r="E181" s="144"/>
      <c r="F181" s="114" t="s">
        <v>247</v>
      </c>
      <c r="G181" s="39" t="s">
        <v>304</v>
      </c>
      <c r="H181" s="41" t="s">
        <v>104</v>
      </c>
    </row>
    <row r="182" spans="2:8" x14ac:dyDescent="0.2">
      <c r="B182" s="45" t="s">
        <v>247</v>
      </c>
      <c r="C182" s="39" t="s">
        <v>823</v>
      </c>
      <c r="D182" s="41" t="s">
        <v>104</v>
      </c>
      <c r="E182" s="144"/>
      <c r="F182" s="45" t="s">
        <v>247</v>
      </c>
      <c r="G182" s="39" t="s">
        <v>823</v>
      </c>
      <c r="H182" s="41" t="s">
        <v>104</v>
      </c>
    </row>
    <row r="183" spans="2:8" x14ac:dyDescent="0.2">
      <c r="B183" s="45" t="s">
        <v>247</v>
      </c>
      <c r="C183" s="39" t="s">
        <v>305</v>
      </c>
      <c r="D183" s="41" t="s">
        <v>104</v>
      </c>
      <c r="E183" s="144"/>
      <c r="F183" s="45" t="s">
        <v>247</v>
      </c>
      <c r="G183" s="39" t="s">
        <v>305</v>
      </c>
      <c r="H183" s="41" t="s">
        <v>104</v>
      </c>
    </row>
    <row r="184" spans="2:8" x14ac:dyDescent="0.2">
      <c r="B184" s="45" t="s">
        <v>247</v>
      </c>
      <c r="C184" s="39" t="s">
        <v>461</v>
      </c>
      <c r="D184" s="41" t="s">
        <v>104</v>
      </c>
      <c r="E184" s="144"/>
      <c r="F184" s="45" t="s">
        <v>247</v>
      </c>
      <c r="G184" s="39" t="s">
        <v>461</v>
      </c>
      <c r="H184" s="41" t="s">
        <v>104</v>
      </c>
    </row>
    <row r="185" spans="2:8" x14ac:dyDescent="0.2">
      <c r="B185" s="45" t="s">
        <v>247</v>
      </c>
      <c r="C185" s="39" t="s">
        <v>306</v>
      </c>
      <c r="D185" s="41" t="s">
        <v>104</v>
      </c>
      <c r="E185" s="144"/>
      <c r="F185" s="45" t="s">
        <v>247</v>
      </c>
      <c r="G185" s="39" t="s">
        <v>306</v>
      </c>
      <c r="H185" s="41" t="s">
        <v>104</v>
      </c>
    </row>
    <row r="186" spans="2:8" x14ac:dyDescent="0.2">
      <c r="B186" s="45" t="s">
        <v>247</v>
      </c>
      <c r="C186" s="39" t="s">
        <v>307</v>
      </c>
      <c r="D186" s="41" t="s">
        <v>104</v>
      </c>
      <c r="E186" s="144"/>
      <c r="F186" s="45" t="s">
        <v>247</v>
      </c>
      <c r="G186" s="39" t="s">
        <v>307</v>
      </c>
      <c r="H186" s="41" t="s">
        <v>104</v>
      </c>
    </row>
    <row r="187" spans="2:8" x14ac:dyDescent="0.2">
      <c r="B187" s="45" t="s">
        <v>247</v>
      </c>
      <c r="C187" s="39" t="s">
        <v>308</v>
      </c>
      <c r="D187" s="41" t="s">
        <v>104</v>
      </c>
      <c r="E187" s="144"/>
      <c r="F187" s="45" t="s">
        <v>247</v>
      </c>
      <c r="G187" s="39" t="s">
        <v>308</v>
      </c>
      <c r="H187" s="41" t="s">
        <v>104</v>
      </c>
    </row>
    <row r="188" spans="2:8" x14ac:dyDescent="0.2">
      <c r="B188" s="45" t="s">
        <v>247</v>
      </c>
      <c r="C188" s="39" t="s">
        <v>309</v>
      </c>
      <c r="D188" s="41" t="s">
        <v>104</v>
      </c>
      <c r="E188" s="144"/>
      <c r="F188" s="45" t="s">
        <v>247</v>
      </c>
      <c r="G188" s="39" t="s">
        <v>309</v>
      </c>
      <c r="H188" s="41" t="s">
        <v>104</v>
      </c>
    </row>
    <row r="189" spans="2:8" x14ac:dyDescent="0.2">
      <c r="B189" s="45" t="s">
        <v>247</v>
      </c>
      <c r="C189" s="39" t="s">
        <v>310</v>
      </c>
      <c r="D189" s="41" t="s">
        <v>104</v>
      </c>
      <c r="E189" s="144"/>
      <c r="F189" s="45" t="s">
        <v>247</v>
      </c>
      <c r="G189" s="39" t="s">
        <v>310</v>
      </c>
      <c r="H189" s="41" t="s">
        <v>104</v>
      </c>
    </row>
    <row r="190" spans="2:8" x14ac:dyDescent="0.2">
      <c r="B190" s="45" t="s">
        <v>247</v>
      </c>
      <c r="C190" s="39" t="s">
        <v>311</v>
      </c>
      <c r="D190" s="41" t="s">
        <v>104</v>
      </c>
      <c r="E190" s="144"/>
      <c r="F190" s="45" t="s">
        <v>247</v>
      </c>
      <c r="G190" s="39" t="s">
        <v>311</v>
      </c>
      <c r="H190" s="41" t="s">
        <v>104</v>
      </c>
    </row>
    <row r="191" spans="2:8" x14ac:dyDescent="0.2">
      <c r="B191" s="45" t="s">
        <v>247</v>
      </c>
      <c r="C191" s="39" t="s">
        <v>312</v>
      </c>
      <c r="D191" s="41" t="s">
        <v>104</v>
      </c>
      <c r="E191" s="144"/>
      <c r="F191" s="45" t="s">
        <v>247</v>
      </c>
      <c r="G191" s="39" t="s">
        <v>312</v>
      </c>
      <c r="H191" s="41" t="s">
        <v>104</v>
      </c>
    </row>
    <row r="192" spans="2:8" x14ac:dyDescent="0.2">
      <c r="B192" s="45" t="s">
        <v>247</v>
      </c>
      <c r="C192" s="39" t="s">
        <v>313</v>
      </c>
      <c r="D192" s="41" t="s">
        <v>104</v>
      </c>
      <c r="E192" s="144"/>
      <c r="F192" s="45" t="s">
        <v>247</v>
      </c>
      <c r="G192" s="39" t="s">
        <v>313</v>
      </c>
      <c r="H192" s="41" t="s">
        <v>104</v>
      </c>
    </row>
    <row r="193" spans="2:8" x14ac:dyDescent="0.2">
      <c r="B193" s="45" t="s">
        <v>247</v>
      </c>
      <c r="C193" s="39" t="s">
        <v>314</v>
      </c>
      <c r="D193" s="41" t="s">
        <v>104</v>
      </c>
      <c r="E193" s="144"/>
      <c r="F193" s="45" t="s">
        <v>247</v>
      </c>
      <c r="G193" s="39" t="s">
        <v>314</v>
      </c>
      <c r="H193" s="41" t="s">
        <v>104</v>
      </c>
    </row>
    <row r="194" spans="2:8" x14ac:dyDescent="0.2">
      <c r="B194" s="45" t="s">
        <v>247</v>
      </c>
      <c r="C194" s="39" t="s">
        <v>315</v>
      </c>
      <c r="D194" s="41" t="s">
        <v>104</v>
      </c>
      <c r="E194" s="144"/>
      <c r="F194" s="45" t="s">
        <v>247</v>
      </c>
      <c r="G194" s="39" t="s">
        <v>315</v>
      </c>
      <c r="H194" s="41" t="s">
        <v>104</v>
      </c>
    </row>
    <row r="195" spans="2:8" x14ac:dyDescent="0.2">
      <c r="B195" s="45" t="s">
        <v>247</v>
      </c>
      <c r="C195" s="39" t="s">
        <v>316</v>
      </c>
      <c r="D195" s="41" t="s">
        <v>104</v>
      </c>
      <c r="E195" s="144"/>
      <c r="F195" s="45" t="s">
        <v>247</v>
      </c>
      <c r="G195" s="39" t="s">
        <v>316</v>
      </c>
      <c r="H195" s="41" t="s">
        <v>104</v>
      </c>
    </row>
    <row r="196" spans="2:8" x14ac:dyDescent="0.2">
      <c r="B196" s="45" t="s">
        <v>247</v>
      </c>
      <c r="C196" s="39" t="s">
        <v>317</v>
      </c>
      <c r="D196" s="41" t="s">
        <v>104</v>
      </c>
      <c r="E196" s="144"/>
      <c r="F196" s="45" t="s">
        <v>247</v>
      </c>
      <c r="G196" s="39" t="s">
        <v>317</v>
      </c>
      <c r="H196" s="41" t="s">
        <v>104</v>
      </c>
    </row>
    <row r="197" spans="2:8" x14ac:dyDescent="0.2">
      <c r="B197" s="45" t="s">
        <v>247</v>
      </c>
      <c r="C197" s="39" t="s">
        <v>318</v>
      </c>
      <c r="D197" s="41" t="s">
        <v>104</v>
      </c>
      <c r="E197" s="144"/>
      <c r="F197" s="45" t="s">
        <v>247</v>
      </c>
      <c r="G197" s="39" t="s">
        <v>318</v>
      </c>
      <c r="H197" s="41" t="s">
        <v>104</v>
      </c>
    </row>
    <row r="198" spans="2:8" x14ac:dyDescent="0.2">
      <c r="B198" s="45" t="s">
        <v>247</v>
      </c>
      <c r="C198" s="39" t="s">
        <v>320</v>
      </c>
      <c r="D198" s="41" t="s">
        <v>104</v>
      </c>
      <c r="E198" s="144"/>
      <c r="F198" s="45" t="s">
        <v>247</v>
      </c>
      <c r="G198" s="39" t="s">
        <v>320</v>
      </c>
      <c r="H198" s="41" t="s">
        <v>104</v>
      </c>
    </row>
    <row r="199" spans="2:8" x14ac:dyDescent="0.2">
      <c r="B199" s="45" t="s">
        <v>247</v>
      </c>
      <c r="C199" s="39" t="s">
        <v>322</v>
      </c>
      <c r="D199" s="41" t="s">
        <v>104</v>
      </c>
      <c r="E199" s="144"/>
      <c r="F199" s="45" t="s">
        <v>247</v>
      </c>
      <c r="G199" s="39" t="s">
        <v>322</v>
      </c>
      <c r="H199" s="41" t="s">
        <v>104</v>
      </c>
    </row>
    <row r="200" spans="2:8" x14ac:dyDescent="0.2">
      <c r="B200" s="45" t="s">
        <v>247</v>
      </c>
      <c r="C200" s="39" t="s">
        <v>323</v>
      </c>
      <c r="D200" s="41" t="s">
        <v>104</v>
      </c>
      <c r="E200" s="144"/>
      <c r="F200" s="45" t="s">
        <v>247</v>
      </c>
      <c r="G200" s="39" t="s">
        <v>323</v>
      </c>
      <c r="H200" s="41" t="s">
        <v>104</v>
      </c>
    </row>
    <row r="201" spans="2:8" x14ac:dyDescent="0.2">
      <c r="B201" s="45" t="s">
        <v>247</v>
      </c>
      <c r="C201" s="39" t="s">
        <v>321</v>
      </c>
      <c r="D201" s="41" t="s">
        <v>104</v>
      </c>
      <c r="E201" s="144"/>
      <c r="F201" s="45" t="s">
        <v>247</v>
      </c>
      <c r="G201" s="39" t="s">
        <v>321</v>
      </c>
      <c r="H201" s="41" t="s">
        <v>104</v>
      </c>
    </row>
    <row r="202" spans="2:8" x14ac:dyDescent="0.2">
      <c r="B202" s="45" t="s">
        <v>247</v>
      </c>
      <c r="C202" s="39" t="s">
        <v>319</v>
      </c>
      <c r="D202" s="41" t="s">
        <v>104</v>
      </c>
      <c r="E202" s="144"/>
      <c r="F202" s="45" t="s">
        <v>247</v>
      </c>
      <c r="G202" s="39" t="s">
        <v>319</v>
      </c>
      <c r="H202" s="41" t="s">
        <v>104</v>
      </c>
    </row>
    <row r="203" spans="2:8" x14ac:dyDescent="0.2">
      <c r="B203" s="45" t="s">
        <v>247</v>
      </c>
      <c r="C203" s="39" t="s">
        <v>324</v>
      </c>
      <c r="D203" s="41" t="s">
        <v>104</v>
      </c>
      <c r="E203" s="144"/>
      <c r="F203" s="45" t="s">
        <v>247</v>
      </c>
      <c r="G203" s="39" t="s">
        <v>324</v>
      </c>
      <c r="H203" s="41" t="s">
        <v>104</v>
      </c>
    </row>
    <row r="204" spans="2:8" x14ac:dyDescent="0.2">
      <c r="B204" s="45" t="s">
        <v>247</v>
      </c>
      <c r="C204" s="39" t="s">
        <v>325</v>
      </c>
      <c r="D204" s="41" t="s">
        <v>104</v>
      </c>
      <c r="E204" s="144"/>
      <c r="F204" s="45" t="s">
        <v>247</v>
      </c>
      <c r="G204" s="39" t="s">
        <v>325</v>
      </c>
      <c r="H204" s="41" t="s">
        <v>104</v>
      </c>
    </row>
    <row r="205" spans="2:8" x14ac:dyDescent="0.2">
      <c r="B205" s="45" t="s">
        <v>247</v>
      </c>
      <c r="C205" s="39" t="s">
        <v>326</v>
      </c>
      <c r="D205" s="41" t="s">
        <v>104</v>
      </c>
      <c r="E205" s="144"/>
      <c r="F205" s="45" t="s">
        <v>247</v>
      </c>
      <c r="G205" s="39" t="s">
        <v>326</v>
      </c>
      <c r="H205" s="41" t="s">
        <v>104</v>
      </c>
    </row>
    <row r="206" spans="2:8" x14ac:dyDescent="0.2">
      <c r="B206" s="45" t="s">
        <v>247</v>
      </c>
      <c r="C206" s="39" t="s">
        <v>327</v>
      </c>
      <c r="D206" s="41" t="s">
        <v>104</v>
      </c>
      <c r="E206" s="144"/>
      <c r="F206" s="45" t="s">
        <v>247</v>
      </c>
      <c r="G206" s="39" t="s">
        <v>327</v>
      </c>
      <c r="H206" s="41" t="s">
        <v>104</v>
      </c>
    </row>
    <row r="207" spans="2:8" x14ac:dyDescent="0.2">
      <c r="B207" s="45" t="s">
        <v>247</v>
      </c>
      <c r="C207" s="39" t="s">
        <v>328</v>
      </c>
      <c r="D207" s="41" t="s">
        <v>104</v>
      </c>
      <c r="E207" s="144"/>
      <c r="F207" s="45" t="s">
        <v>247</v>
      </c>
      <c r="G207" s="39" t="s">
        <v>328</v>
      </c>
      <c r="H207" s="41" t="s">
        <v>104</v>
      </c>
    </row>
    <row r="208" spans="2:8" x14ac:dyDescent="0.2">
      <c r="B208" s="45" t="s">
        <v>247</v>
      </c>
      <c r="C208" s="39" t="s">
        <v>329</v>
      </c>
      <c r="D208" s="41" t="s">
        <v>104</v>
      </c>
      <c r="E208" s="144"/>
      <c r="F208" s="45" t="s">
        <v>247</v>
      </c>
      <c r="G208" s="39" t="s">
        <v>329</v>
      </c>
      <c r="H208" s="41" t="s">
        <v>104</v>
      </c>
    </row>
    <row r="209" spans="2:8" x14ac:dyDescent="0.2">
      <c r="B209" s="45" t="s">
        <v>247</v>
      </c>
      <c r="C209" s="39" t="s">
        <v>330</v>
      </c>
      <c r="D209" s="41" t="s">
        <v>104</v>
      </c>
      <c r="E209" s="144"/>
      <c r="F209" s="45" t="s">
        <v>247</v>
      </c>
      <c r="G209" s="39" t="s">
        <v>330</v>
      </c>
      <c r="H209" s="41" t="s">
        <v>104</v>
      </c>
    </row>
    <row r="210" spans="2:8" x14ac:dyDescent="0.2">
      <c r="B210" s="45" t="s">
        <v>247</v>
      </c>
      <c r="C210" s="39" t="s">
        <v>331</v>
      </c>
      <c r="D210" s="41" t="s">
        <v>104</v>
      </c>
      <c r="E210" s="144"/>
      <c r="F210" s="45" t="s">
        <v>247</v>
      </c>
      <c r="G210" s="39" t="s">
        <v>331</v>
      </c>
      <c r="H210" s="41" t="s">
        <v>104</v>
      </c>
    </row>
    <row r="211" spans="2:8" x14ac:dyDescent="0.2">
      <c r="B211" s="45" t="s">
        <v>247</v>
      </c>
      <c r="C211" s="39" t="s">
        <v>332</v>
      </c>
      <c r="D211" s="41" t="s">
        <v>104</v>
      </c>
      <c r="E211" s="144"/>
      <c r="F211" s="45" t="s">
        <v>247</v>
      </c>
      <c r="G211" s="39" t="s">
        <v>332</v>
      </c>
      <c r="H211" s="41" t="s">
        <v>104</v>
      </c>
    </row>
    <row r="212" spans="2:8" x14ac:dyDescent="0.2">
      <c r="B212" s="45" t="s">
        <v>247</v>
      </c>
      <c r="C212" s="39" t="s">
        <v>333</v>
      </c>
      <c r="D212" s="41" t="s">
        <v>104</v>
      </c>
      <c r="E212" s="144"/>
      <c r="F212" s="45" t="s">
        <v>247</v>
      </c>
      <c r="G212" s="39" t="s">
        <v>333</v>
      </c>
      <c r="H212" s="41" t="s">
        <v>104</v>
      </c>
    </row>
    <row r="213" spans="2:8" x14ac:dyDescent="0.2">
      <c r="B213" s="45" t="s">
        <v>247</v>
      </c>
      <c r="C213" s="39" t="s">
        <v>334</v>
      </c>
      <c r="D213" s="41" t="s">
        <v>104</v>
      </c>
      <c r="E213" s="144"/>
      <c r="F213" s="45" t="s">
        <v>247</v>
      </c>
      <c r="G213" s="39" t="s">
        <v>334</v>
      </c>
      <c r="H213" s="41" t="s">
        <v>104</v>
      </c>
    </row>
    <row r="214" spans="2:8" x14ac:dyDescent="0.2">
      <c r="B214" s="45" t="s">
        <v>247</v>
      </c>
      <c r="C214" s="39" t="s">
        <v>335</v>
      </c>
      <c r="D214" s="41" t="s">
        <v>104</v>
      </c>
      <c r="E214" s="144"/>
      <c r="F214" s="45" t="s">
        <v>247</v>
      </c>
      <c r="G214" s="39" t="s">
        <v>335</v>
      </c>
      <c r="H214" s="41" t="s">
        <v>104</v>
      </c>
    </row>
    <row r="215" spans="2:8" x14ac:dyDescent="0.2">
      <c r="B215" s="45" t="s">
        <v>247</v>
      </c>
      <c r="C215" s="39" t="s">
        <v>336</v>
      </c>
      <c r="D215" s="41" t="s">
        <v>104</v>
      </c>
      <c r="E215" s="144"/>
      <c r="F215" s="45" t="s">
        <v>247</v>
      </c>
      <c r="G215" s="39" t="s">
        <v>336</v>
      </c>
      <c r="H215" s="41" t="s">
        <v>104</v>
      </c>
    </row>
    <row r="216" spans="2:8" x14ac:dyDescent="0.2">
      <c r="B216" s="45" t="s">
        <v>247</v>
      </c>
      <c r="C216" s="39" t="s">
        <v>337</v>
      </c>
      <c r="D216" s="41" t="s">
        <v>104</v>
      </c>
      <c r="E216" s="144"/>
      <c r="F216" s="45" t="s">
        <v>247</v>
      </c>
      <c r="G216" s="39" t="s">
        <v>337</v>
      </c>
      <c r="H216" s="41" t="s">
        <v>104</v>
      </c>
    </row>
    <row r="217" spans="2:8" x14ac:dyDescent="0.2">
      <c r="B217" s="45" t="s">
        <v>247</v>
      </c>
      <c r="C217" s="39" t="s">
        <v>338</v>
      </c>
      <c r="D217" s="41" t="s">
        <v>104</v>
      </c>
      <c r="E217" s="144"/>
      <c r="F217" s="45" t="s">
        <v>247</v>
      </c>
      <c r="G217" s="39" t="s">
        <v>338</v>
      </c>
      <c r="H217" s="41" t="s">
        <v>104</v>
      </c>
    </row>
    <row r="218" spans="2:8" x14ac:dyDescent="0.2">
      <c r="B218" s="45" t="s">
        <v>247</v>
      </c>
      <c r="C218" s="39" t="s">
        <v>339</v>
      </c>
      <c r="D218" s="41" t="s">
        <v>104</v>
      </c>
      <c r="E218" s="144"/>
      <c r="F218" s="45" t="s">
        <v>247</v>
      </c>
      <c r="G218" s="39" t="s">
        <v>339</v>
      </c>
      <c r="H218" s="41" t="s">
        <v>104</v>
      </c>
    </row>
    <row r="219" spans="2:8" x14ac:dyDescent="0.2">
      <c r="B219" s="45" t="s">
        <v>247</v>
      </c>
      <c r="C219" s="39" t="s">
        <v>340</v>
      </c>
      <c r="D219" s="41" t="s">
        <v>104</v>
      </c>
      <c r="E219" s="144"/>
      <c r="F219" s="45" t="s">
        <v>247</v>
      </c>
      <c r="G219" s="39" t="s">
        <v>340</v>
      </c>
      <c r="H219" s="41" t="s">
        <v>104</v>
      </c>
    </row>
    <row r="220" spans="2:8" x14ac:dyDescent="0.2">
      <c r="B220" s="45" t="s">
        <v>247</v>
      </c>
      <c r="C220" s="39" t="s">
        <v>341</v>
      </c>
      <c r="D220" s="41" t="s">
        <v>104</v>
      </c>
      <c r="E220" s="144"/>
      <c r="F220" s="45" t="s">
        <v>247</v>
      </c>
      <c r="G220" s="39" t="s">
        <v>341</v>
      </c>
      <c r="H220" s="41" t="s">
        <v>104</v>
      </c>
    </row>
    <row r="221" spans="2:8" x14ac:dyDescent="0.2">
      <c r="B221" s="45" t="s">
        <v>247</v>
      </c>
      <c r="C221" s="39" t="s">
        <v>342</v>
      </c>
      <c r="D221" s="41" t="s">
        <v>104</v>
      </c>
      <c r="E221" s="144"/>
      <c r="F221" s="45" t="s">
        <v>247</v>
      </c>
      <c r="G221" s="39" t="s">
        <v>342</v>
      </c>
      <c r="H221" s="41" t="s">
        <v>104</v>
      </c>
    </row>
    <row r="222" spans="2:8" x14ac:dyDescent="0.2">
      <c r="B222" s="45" t="s">
        <v>247</v>
      </c>
      <c r="C222" s="39" t="s">
        <v>343</v>
      </c>
      <c r="D222" s="41" t="s">
        <v>104</v>
      </c>
      <c r="E222" s="144"/>
      <c r="F222" s="45" t="s">
        <v>247</v>
      </c>
      <c r="G222" s="39" t="s">
        <v>343</v>
      </c>
      <c r="H222" s="41" t="s">
        <v>104</v>
      </c>
    </row>
    <row r="223" spans="2:8" x14ac:dyDescent="0.2">
      <c r="B223" s="45" t="s">
        <v>247</v>
      </c>
      <c r="C223" s="39" t="s">
        <v>344</v>
      </c>
      <c r="D223" s="41" t="s">
        <v>104</v>
      </c>
      <c r="E223" s="144"/>
      <c r="F223" s="45" t="s">
        <v>247</v>
      </c>
      <c r="G223" s="39" t="s">
        <v>344</v>
      </c>
      <c r="H223" s="41" t="s">
        <v>104</v>
      </c>
    </row>
    <row r="224" spans="2:8" x14ac:dyDescent="0.2">
      <c r="B224" s="45" t="s">
        <v>247</v>
      </c>
      <c r="C224" s="39" t="s">
        <v>345</v>
      </c>
      <c r="D224" s="41" t="s">
        <v>104</v>
      </c>
      <c r="E224" s="144"/>
      <c r="F224" s="45" t="s">
        <v>247</v>
      </c>
      <c r="G224" s="39" t="s">
        <v>345</v>
      </c>
      <c r="H224" s="41" t="s">
        <v>104</v>
      </c>
    </row>
    <row r="225" spans="2:8" x14ac:dyDescent="0.2">
      <c r="B225" s="45" t="s">
        <v>247</v>
      </c>
      <c r="C225" s="39" t="s">
        <v>346</v>
      </c>
      <c r="D225" s="41" t="s">
        <v>104</v>
      </c>
      <c r="E225" s="144"/>
      <c r="F225" s="45" t="s">
        <v>247</v>
      </c>
      <c r="G225" s="39" t="s">
        <v>346</v>
      </c>
      <c r="H225" s="41" t="s">
        <v>104</v>
      </c>
    </row>
    <row r="226" spans="2:8" x14ac:dyDescent="0.2">
      <c r="B226" s="45" t="s">
        <v>247</v>
      </c>
      <c r="C226" s="39" t="s">
        <v>347</v>
      </c>
      <c r="D226" s="41" t="s">
        <v>104</v>
      </c>
      <c r="E226" s="144"/>
      <c r="F226" s="45" t="s">
        <v>247</v>
      </c>
      <c r="G226" s="39" t="s">
        <v>347</v>
      </c>
      <c r="H226" s="41" t="s">
        <v>104</v>
      </c>
    </row>
    <row r="227" spans="2:8" x14ac:dyDescent="0.2">
      <c r="B227" s="45" t="s">
        <v>247</v>
      </c>
      <c r="C227" s="39" t="s">
        <v>348</v>
      </c>
      <c r="D227" s="41" t="s">
        <v>104</v>
      </c>
      <c r="E227" s="144"/>
      <c r="F227" s="45" t="s">
        <v>247</v>
      </c>
      <c r="G227" s="39" t="s">
        <v>348</v>
      </c>
      <c r="H227" s="41" t="s">
        <v>104</v>
      </c>
    </row>
    <row r="228" spans="2:8" x14ac:dyDescent="0.2">
      <c r="B228" s="45" t="s">
        <v>247</v>
      </c>
      <c r="C228" s="39" t="s">
        <v>349</v>
      </c>
      <c r="D228" s="41" t="s">
        <v>104</v>
      </c>
      <c r="E228" s="144"/>
      <c r="F228" s="45" t="s">
        <v>247</v>
      </c>
      <c r="G228" s="39" t="s">
        <v>349</v>
      </c>
      <c r="H228" s="41" t="s">
        <v>104</v>
      </c>
    </row>
    <row r="229" spans="2:8" x14ac:dyDescent="0.2">
      <c r="B229" s="45" t="s">
        <v>247</v>
      </c>
      <c r="C229" s="39" t="s">
        <v>350</v>
      </c>
      <c r="D229" s="41" t="s">
        <v>104</v>
      </c>
      <c r="E229" s="144"/>
      <c r="F229" s="45" t="s">
        <v>247</v>
      </c>
      <c r="G229" s="39" t="s">
        <v>350</v>
      </c>
      <c r="H229" s="41" t="s">
        <v>104</v>
      </c>
    </row>
    <row r="230" spans="2:8" x14ac:dyDescent="0.2">
      <c r="B230" s="45" t="s">
        <v>247</v>
      </c>
      <c r="C230" s="39" t="s">
        <v>351</v>
      </c>
      <c r="D230" s="41" t="s">
        <v>104</v>
      </c>
      <c r="E230" s="144"/>
      <c r="F230" s="45" t="s">
        <v>247</v>
      </c>
      <c r="G230" s="39" t="s">
        <v>351</v>
      </c>
      <c r="H230" s="41" t="s">
        <v>104</v>
      </c>
    </row>
    <row r="231" spans="2:8" x14ac:dyDescent="0.2">
      <c r="B231" s="45" t="s">
        <v>247</v>
      </c>
      <c r="C231" s="39" t="s">
        <v>352</v>
      </c>
      <c r="D231" s="41" t="s">
        <v>104</v>
      </c>
      <c r="E231" s="144"/>
      <c r="F231" s="45" t="s">
        <v>247</v>
      </c>
      <c r="G231" s="39" t="s">
        <v>352</v>
      </c>
      <c r="H231" s="41" t="s">
        <v>104</v>
      </c>
    </row>
    <row r="232" spans="2:8" x14ac:dyDescent="0.2">
      <c r="B232" s="45" t="s">
        <v>247</v>
      </c>
      <c r="C232" s="39" t="s">
        <v>353</v>
      </c>
      <c r="D232" s="41" t="s">
        <v>104</v>
      </c>
      <c r="E232" s="144"/>
      <c r="F232" s="45" t="s">
        <v>247</v>
      </c>
      <c r="G232" s="39" t="s">
        <v>353</v>
      </c>
      <c r="H232" s="41" t="s">
        <v>104</v>
      </c>
    </row>
    <row r="233" spans="2:8" x14ac:dyDescent="0.2">
      <c r="B233" s="45" t="s">
        <v>247</v>
      </c>
      <c r="C233" s="39" t="s">
        <v>354</v>
      </c>
      <c r="D233" s="41" t="s">
        <v>104</v>
      </c>
      <c r="E233" s="144"/>
      <c r="F233" s="45" t="s">
        <v>247</v>
      </c>
      <c r="G233" s="39" t="s">
        <v>354</v>
      </c>
      <c r="H233" s="41" t="s">
        <v>104</v>
      </c>
    </row>
    <row r="234" spans="2:8" x14ac:dyDescent="0.2">
      <c r="B234" s="45" t="s">
        <v>247</v>
      </c>
      <c r="C234" s="39" t="s">
        <v>355</v>
      </c>
      <c r="D234" s="41" t="s">
        <v>104</v>
      </c>
      <c r="E234" s="144"/>
      <c r="F234" s="45" t="s">
        <v>247</v>
      </c>
      <c r="G234" s="39" t="s">
        <v>355</v>
      </c>
      <c r="H234" s="41" t="s">
        <v>104</v>
      </c>
    </row>
    <row r="235" spans="2:8" x14ac:dyDescent="0.2">
      <c r="B235" s="45" t="s">
        <v>247</v>
      </c>
      <c r="C235" s="39" t="s">
        <v>356</v>
      </c>
      <c r="D235" s="41" t="s">
        <v>104</v>
      </c>
      <c r="E235" s="144"/>
      <c r="F235" s="45" t="s">
        <v>247</v>
      </c>
      <c r="G235" s="39" t="s">
        <v>356</v>
      </c>
      <c r="H235" s="41" t="s">
        <v>104</v>
      </c>
    </row>
    <row r="236" spans="2:8" x14ac:dyDescent="0.2">
      <c r="B236" s="45" t="s">
        <v>247</v>
      </c>
      <c r="C236" s="39" t="s">
        <v>357</v>
      </c>
      <c r="D236" s="41" t="s">
        <v>104</v>
      </c>
      <c r="E236" s="144"/>
      <c r="F236" s="45" t="s">
        <v>247</v>
      </c>
      <c r="G236" s="39" t="s">
        <v>357</v>
      </c>
      <c r="H236" s="41" t="s">
        <v>104</v>
      </c>
    </row>
    <row r="237" spans="2:8" x14ac:dyDescent="0.2">
      <c r="B237" s="45" t="s">
        <v>247</v>
      </c>
      <c r="C237" s="39" t="s">
        <v>358</v>
      </c>
      <c r="D237" s="41" t="s">
        <v>104</v>
      </c>
      <c r="E237" s="144"/>
      <c r="F237" s="45" t="s">
        <v>247</v>
      </c>
      <c r="G237" s="39" t="s">
        <v>358</v>
      </c>
      <c r="H237" s="41" t="s">
        <v>104</v>
      </c>
    </row>
    <row r="238" spans="2:8" x14ac:dyDescent="0.2">
      <c r="B238" s="45" t="s">
        <v>247</v>
      </c>
      <c r="C238" s="39" t="s">
        <v>359</v>
      </c>
      <c r="D238" s="41" t="s">
        <v>104</v>
      </c>
      <c r="E238" s="144"/>
      <c r="F238" s="45" t="s">
        <v>247</v>
      </c>
      <c r="G238" s="39" t="s">
        <v>359</v>
      </c>
      <c r="H238" s="41" t="s">
        <v>104</v>
      </c>
    </row>
    <row r="239" spans="2:8" x14ac:dyDescent="0.2">
      <c r="B239" s="45" t="s">
        <v>247</v>
      </c>
      <c r="C239" s="39" t="s">
        <v>360</v>
      </c>
      <c r="D239" s="41" t="s">
        <v>104</v>
      </c>
      <c r="E239" s="144"/>
      <c r="F239" s="45" t="s">
        <v>247</v>
      </c>
      <c r="G239" s="39" t="s">
        <v>360</v>
      </c>
      <c r="H239" s="41" t="s">
        <v>104</v>
      </c>
    </row>
    <row r="240" spans="2:8" x14ac:dyDescent="0.2">
      <c r="B240" s="45" t="s">
        <v>247</v>
      </c>
      <c r="C240" s="39" t="s">
        <v>361</v>
      </c>
      <c r="D240" s="41" t="s">
        <v>104</v>
      </c>
      <c r="E240" s="144"/>
      <c r="F240" s="45" t="s">
        <v>247</v>
      </c>
      <c r="G240" s="39" t="s">
        <v>361</v>
      </c>
      <c r="H240" s="41" t="s">
        <v>104</v>
      </c>
    </row>
    <row r="241" spans="2:8" x14ac:dyDescent="0.2">
      <c r="B241" s="45" t="s">
        <v>247</v>
      </c>
      <c r="C241" s="39" t="s">
        <v>362</v>
      </c>
      <c r="D241" s="41" t="s">
        <v>104</v>
      </c>
      <c r="E241" s="144"/>
      <c r="F241" s="45" t="s">
        <v>247</v>
      </c>
      <c r="G241" s="39" t="s">
        <v>362</v>
      </c>
      <c r="H241" s="41" t="s">
        <v>104</v>
      </c>
    </row>
    <row r="242" spans="2:8" x14ac:dyDescent="0.2">
      <c r="B242" s="45" t="s">
        <v>247</v>
      </c>
      <c r="C242" s="39" t="s">
        <v>363</v>
      </c>
      <c r="D242" s="41" t="s">
        <v>104</v>
      </c>
      <c r="E242" s="144"/>
      <c r="F242" s="45" t="s">
        <v>247</v>
      </c>
      <c r="G242" s="39" t="s">
        <v>363</v>
      </c>
      <c r="H242" s="41" t="s">
        <v>104</v>
      </c>
    </row>
    <row r="243" spans="2:8" x14ac:dyDescent="0.2">
      <c r="B243" s="45" t="s">
        <v>247</v>
      </c>
      <c r="C243" s="39" t="s">
        <v>364</v>
      </c>
      <c r="D243" s="41" t="s">
        <v>104</v>
      </c>
      <c r="E243" s="144"/>
      <c r="F243" s="45" t="s">
        <v>247</v>
      </c>
      <c r="G243" s="39" t="s">
        <v>364</v>
      </c>
      <c r="H243" s="41" t="s">
        <v>104</v>
      </c>
    </row>
    <row r="244" spans="2:8" x14ac:dyDescent="0.2">
      <c r="B244" s="45" t="s">
        <v>247</v>
      </c>
      <c r="C244" s="39" t="s">
        <v>365</v>
      </c>
      <c r="D244" s="41" t="s">
        <v>104</v>
      </c>
      <c r="E244" s="144"/>
      <c r="F244" s="45" t="s">
        <v>247</v>
      </c>
      <c r="G244" s="39" t="s">
        <v>365</v>
      </c>
      <c r="H244" s="41" t="s">
        <v>104</v>
      </c>
    </row>
    <row r="245" spans="2:8" x14ac:dyDescent="0.2">
      <c r="B245" s="45" t="s">
        <v>247</v>
      </c>
      <c r="C245" s="39" t="s">
        <v>366</v>
      </c>
      <c r="D245" s="41" t="s">
        <v>104</v>
      </c>
      <c r="E245" s="144"/>
      <c r="F245" s="45" t="s">
        <v>247</v>
      </c>
      <c r="G245" s="39" t="s">
        <v>366</v>
      </c>
      <c r="H245" s="41" t="s">
        <v>104</v>
      </c>
    </row>
    <row r="246" spans="2:8" x14ac:dyDescent="0.2">
      <c r="B246" s="45" t="s">
        <v>247</v>
      </c>
      <c r="C246" s="39" t="s">
        <v>248</v>
      </c>
      <c r="D246" s="41" t="s">
        <v>104</v>
      </c>
      <c r="E246" s="144"/>
      <c r="F246" s="45" t="s">
        <v>247</v>
      </c>
      <c r="G246" s="39" t="s">
        <v>248</v>
      </c>
      <c r="H246" s="41" t="s">
        <v>104</v>
      </c>
    </row>
    <row r="247" spans="2:8" x14ac:dyDescent="0.2">
      <c r="B247" s="45" t="s">
        <v>247</v>
      </c>
      <c r="C247" s="39" t="s">
        <v>249</v>
      </c>
      <c r="D247" s="41" t="s">
        <v>104</v>
      </c>
      <c r="E247" s="144"/>
      <c r="F247" s="45" t="s">
        <v>247</v>
      </c>
      <c r="G247" s="39" t="s">
        <v>249</v>
      </c>
      <c r="H247" s="41" t="s">
        <v>104</v>
      </c>
    </row>
    <row r="248" spans="2:8" x14ac:dyDescent="0.2">
      <c r="B248" s="45" t="s">
        <v>247</v>
      </c>
      <c r="C248" s="39" t="s">
        <v>250</v>
      </c>
      <c r="D248" s="41" t="s">
        <v>104</v>
      </c>
      <c r="E248" s="144"/>
      <c r="F248" s="45" t="s">
        <v>247</v>
      </c>
      <c r="G248" s="39" t="s">
        <v>250</v>
      </c>
      <c r="H248" s="41" t="s">
        <v>104</v>
      </c>
    </row>
    <row r="249" spans="2:8" x14ac:dyDescent="0.2">
      <c r="B249" s="45" t="s">
        <v>247</v>
      </c>
      <c r="C249" s="39" t="s">
        <v>251</v>
      </c>
      <c r="D249" s="41" t="s">
        <v>104</v>
      </c>
      <c r="E249" s="144"/>
      <c r="F249" s="45" t="s">
        <v>247</v>
      </c>
      <c r="G249" s="39" t="s">
        <v>251</v>
      </c>
      <c r="H249" s="41" t="s">
        <v>104</v>
      </c>
    </row>
    <row r="250" spans="2:8" x14ac:dyDescent="0.2">
      <c r="B250" s="45" t="s">
        <v>247</v>
      </c>
      <c r="C250" s="39" t="s">
        <v>252</v>
      </c>
      <c r="D250" s="41" t="s">
        <v>104</v>
      </c>
      <c r="E250" s="144"/>
      <c r="F250" s="45" t="s">
        <v>247</v>
      </c>
      <c r="G250" s="39" t="s">
        <v>252</v>
      </c>
      <c r="H250" s="41" t="s">
        <v>104</v>
      </c>
    </row>
    <row r="251" spans="2:8" x14ac:dyDescent="0.2">
      <c r="B251" s="45" t="s">
        <v>247</v>
      </c>
      <c r="C251" s="39" t="s">
        <v>253</v>
      </c>
      <c r="D251" s="41" t="s">
        <v>104</v>
      </c>
      <c r="E251" s="144"/>
      <c r="F251" s="45" t="s">
        <v>247</v>
      </c>
      <c r="G251" s="39" t="s">
        <v>253</v>
      </c>
      <c r="H251" s="41" t="s">
        <v>104</v>
      </c>
    </row>
    <row r="252" spans="2:8" x14ac:dyDescent="0.2">
      <c r="B252" s="45" t="s">
        <v>247</v>
      </c>
      <c r="C252" s="39" t="s">
        <v>254</v>
      </c>
      <c r="D252" s="41" t="s">
        <v>104</v>
      </c>
      <c r="E252" s="144"/>
      <c r="F252" s="45" t="s">
        <v>247</v>
      </c>
      <c r="G252" s="39" t="s">
        <v>254</v>
      </c>
      <c r="H252" s="41" t="s">
        <v>104</v>
      </c>
    </row>
    <row r="253" spans="2:8" x14ac:dyDescent="0.2">
      <c r="B253" s="45" t="s">
        <v>247</v>
      </c>
      <c r="C253" s="39" t="s">
        <v>255</v>
      </c>
      <c r="D253" s="41" t="s">
        <v>104</v>
      </c>
      <c r="E253" s="144"/>
      <c r="F253" s="45" t="s">
        <v>247</v>
      </c>
      <c r="G253" s="39" t="s">
        <v>255</v>
      </c>
      <c r="H253" s="41" t="s">
        <v>104</v>
      </c>
    </row>
    <row r="254" spans="2:8" x14ac:dyDescent="0.2">
      <c r="B254" s="45" t="s">
        <v>247</v>
      </c>
      <c r="C254" s="39" t="s">
        <v>256</v>
      </c>
      <c r="D254" s="41" t="s">
        <v>104</v>
      </c>
      <c r="E254" s="144"/>
      <c r="F254" s="45" t="s">
        <v>247</v>
      </c>
      <c r="G254" s="39" t="s">
        <v>256</v>
      </c>
      <c r="H254" s="41" t="s">
        <v>104</v>
      </c>
    </row>
    <row r="255" spans="2:8" x14ac:dyDescent="0.2">
      <c r="B255" s="45" t="s">
        <v>247</v>
      </c>
      <c r="C255" s="39" t="s">
        <v>257</v>
      </c>
      <c r="D255" s="41" t="s">
        <v>104</v>
      </c>
      <c r="E255" s="144"/>
      <c r="F255" s="45" t="s">
        <v>247</v>
      </c>
      <c r="G255" s="39" t="s">
        <v>257</v>
      </c>
      <c r="H255" s="41" t="s">
        <v>104</v>
      </c>
    </row>
    <row r="256" spans="2:8" x14ac:dyDescent="0.2">
      <c r="B256" s="45" t="s">
        <v>247</v>
      </c>
      <c r="C256" s="39" t="s">
        <v>258</v>
      </c>
      <c r="D256" s="41" t="s">
        <v>104</v>
      </c>
      <c r="E256" s="144"/>
      <c r="F256" s="45" t="s">
        <v>247</v>
      </c>
      <c r="G256" s="39" t="s">
        <v>258</v>
      </c>
      <c r="H256" s="41" t="s">
        <v>104</v>
      </c>
    </row>
    <row r="257" spans="2:8" x14ac:dyDescent="0.2">
      <c r="B257" s="45" t="s">
        <v>247</v>
      </c>
      <c r="C257" s="39" t="s">
        <v>259</v>
      </c>
      <c r="D257" s="41" t="s">
        <v>104</v>
      </c>
      <c r="E257" s="144"/>
      <c r="F257" s="45" t="s">
        <v>247</v>
      </c>
      <c r="G257" s="39" t="s">
        <v>259</v>
      </c>
      <c r="H257" s="41" t="s">
        <v>104</v>
      </c>
    </row>
    <row r="258" spans="2:8" x14ac:dyDescent="0.2">
      <c r="B258" s="45" t="s">
        <v>247</v>
      </c>
      <c r="C258" s="39" t="s">
        <v>260</v>
      </c>
      <c r="D258" s="41" t="s">
        <v>104</v>
      </c>
      <c r="E258" s="144"/>
      <c r="F258" s="45" t="s">
        <v>247</v>
      </c>
      <c r="G258" s="39" t="s">
        <v>260</v>
      </c>
      <c r="H258" s="41" t="s">
        <v>104</v>
      </c>
    </row>
    <row r="259" spans="2:8" x14ac:dyDescent="0.2">
      <c r="B259" s="45" t="s">
        <v>247</v>
      </c>
      <c r="C259" s="39" t="s">
        <v>261</v>
      </c>
      <c r="D259" s="41" t="s">
        <v>104</v>
      </c>
      <c r="E259" s="144"/>
      <c r="F259" s="45" t="s">
        <v>247</v>
      </c>
      <c r="G259" s="39" t="s">
        <v>261</v>
      </c>
      <c r="H259" s="41" t="s">
        <v>104</v>
      </c>
    </row>
    <row r="260" spans="2:8" x14ac:dyDescent="0.2">
      <c r="B260" s="45" t="s">
        <v>247</v>
      </c>
      <c r="C260" s="39" t="s">
        <v>262</v>
      </c>
      <c r="D260" s="41" t="s">
        <v>104</v>
      </c>
      <c r="E260" s="144"/>
      <c r="F260" s="45" t="s">
        <v>247</v>
      </c>
      <c r="G260" s="39" t="s">
        <v>262</v>
      </c>
      <c r="H260" s="41" t="s">
        <v>104</v>
      </c>
    </row>
    <row r="261" spans="2:8" x14ac:dyDescent="0.2">
      <c r="B261" s="45" t="s">
        <v>247</v>
      </c>
      <c r="C261" s="39" t="s">
        <v>263</v>
      </c>
      <c r="D261" s="41" t="s">
        <v>104</v>
      </c>
      <c r="E261" s="144"/>
      <c r="F261" s="45" t="s">
        <v>247</v>
      </c>
      <c r="G261" s="39" t="s">
        <v>263</v>
      </c>
      <c r="H261" s="41" t="s">
        <v>104</v>
      </c>
    </row>
    <row r="262" spans="2:8" x14ac:dyDescent="0.2">
      <c r="B262" s="45" t="s">
        <v>247</v>
      </c>
      <c r="C262" s="39" t="s">
        <v>264</v>
      </c>
      <c r="D262" s="41" t="s">
        <v>104</v>
      </c>
      <c r="E262" s="144"/>
      <c r="F262" s="45" t="s">
        <v>247</v>
      </c>
      <c r="G262" s="39" t="s">
        <v>264</v>
      </c>
      <c r="H262" s="41" t="s">
        <v>104</v>
      </c>
    </row>
    <row r="263" spans="2:8" x14ac:dyDescent="0.2">
      <c r="B263" s="45" t="s">
        <v>247</v>
      </c>
      <c r="C263" s="39" t="s">
        <v>265</v>
      </c>
      <c r="D263" s="41" t="s">
        <v>104</v>
      </c>
      <c r="E263" s="144"/>
      <c r="F263" s="45" t="s">
        <v>247</v>
      </c>
      <c r="G263" s="39" t="s">
        <v>265</v>
      </c>
      <c r="H263" s="41" t="s">
        <v>104</v>
      </c>
    </row>
    <row r="264" spans="2:8" x14ac:dyDescent="0.2">
      <c r="B264" s="45" t="s">
        <v>247</v>
      </c>
      <c r="C264" s="39" t="s">
        <v>266</v>
      </c>
      <c r="D264" s="41" t="s">
        <v>104</v>
      </c>
      <c r="E264" s="144"/>
      <c r="F264" s="45" t="s">
        <v>247</v>
      </c>
      <c r="G264" s="39" t="s">
        <v>266</v>
      </c>
      <c r="H264" s="41" t="s">
        <v>104</v>
      </c>
    </row>
    <row r="265" spans="2:8" x14ac:dyDescent="0.2">
      <c r="B265" s="45" t="s">
        <v>247</v>
      </c>
      <c r="C265" s="39" t="s">
        <v>267</v>
      </c>
      <c r="D265" s="41" t="s">
        <v>104</v>
      </c>
      <c r="E265" s="144"/>
      <c r="F265" s="45" t="s">
        <v>247</v>
      </c>
      <c r="G265" s="39" t="s">
        <v>267</v>
      </c>
      <c r="H265" s="41" t="s">
        <v>104</v>
      </c>
    </row>
    <row r="266" spans="2:8" x14ac:dyDescent="0.2">
      <c r="B266" s="45" t="s">
        <v>247</v>
      </c>
      <c r="C266" s="39" t="s">
        <v>268</v>
      </c>
      <c r="D266" s="41" t="s">
        <v>104</v>
      </c>
      <c r="E266" s="144"/>
      <c r="F266" s="45" t="s">
        <v>247</v>
      </c>
      <c r="G266" s="39" t="s">
        <v>268</v>
      </c>
      <c r="H266" s="41" t="s">
        <v>104</v>
      </c>
    </row>
    <row r="267" spans="2:8" x14ac:dyDescent="0.2">
      <c r="B267" s="45" t="s">
        <v>247</v>
      </c>
      <c r="C267" s="39" t="s">
        <v>270</v>
      </c>
      <c r="D267" s="41" t="s">
        <v>104</v>
      </c>
      <c r="E267" s="144"/>
      <c r="F267" s="45" t="s">
        <v>247</v>
      </c>
      <c r="G267" s="39" t="s">
        <v>270</v>
      </c>
      <c r="H267" s="41" t="s">
        <v>104</v>
      </c>
    </row>
    <row r="268" spans="2:8" x14ac:dyDescent="0.2">
      <c r="B268" s="45" t="s">
        <v>247</v>
      </c>
      <c r="C268" s="39" t="s">
        <v>271</v>
      </c>
      <c r="D268" s="41" t="s">
        <v>104</v>
      </c>
      <c r="E268" s="144"/>
      <c r="F268" s="45" t="s">
        <v>247</v>
      </c>
      <c r="G268" s="39" t="s">
        <v>271</v>
      </c>
      <c r="H268" s="41" t="s">
        <v>104</v>
      </c>
    </row>
    <row r="269" spans="2:8" x14ac:dyDescent="0.2">
      <c r="B269" s="45" t="s">
        <v>247</v>
      </c>
      <c r="C269" s="39" t="s">
        <v>272</v>
      </c>
      <c r="D269" s="41" t="s">
        <v>104</v>
      </c>
      <c r="E269" s="144"/>
      <c r="F269" s="45" t="s">
        <v>247</v>
      </c>
      <c r="G269" s="39" t="s">
        <v>272</v>
      </c>
      <c r="H269" s="41" t="s">
        <v>104</v>
      </c>
    </row>
    <row r="270" spans="2:8" x14ac:dyDescent="0.2">
      <c r="B270" s="45" t="s">
        <v>247</v>
      </c>
      <c r="C270" s="39" t="s">
        <v>273</v>
      </c>
      <c r="D270" s="41" t="s">
        <v>104</v>
      </c>
      <c r="E270" s="144"/>
      <c r="F270" s="45" t="s">
        <v>247</v>
      </c>
      <c r="G270" s="39" t="s">
        <v>273</v>
      </c>
      <c r="H270" s="41" t="s">
        <v>104</v>
      </c>
    </row>
    <row r="271" spans="2:8" x14ac:dyDescent="0.2">
      <c r="B271" s="45" t="s">
        <v>247</v>
      </c>
      <c r="C271" s="39" t="s">
        <v>274</v>
      </c>
      <c r="D271" s="41" t="s">
        <v>104</v>
      </c>
      <c r="E271" s="144"/>
      <c r="F271" s="45" t="s">
        <v>247</v>
      </c>
      <c r="G271" s="39" t="s">
        <v>274</v>
      </c>
      <c r="H271" s="41" t="s">
        <v>104</v>
      </c>
    </row>
    <row r="272" spans="2:8" x14ac:dyDescent="0.2">
      <c r="B272" s="45" t="s">
        <v>247</v>
      </c>
      <c r="C272" s="39" t="s">
        <v>275</v>
      </c>
      <c r="D272" s="41" t="s">
        <v>104</v>
      </c>
      <c r="E272" s="144"/>
      <c r="F272" s="45" t="s">
        <v>247</v>
      </c>
      <c r="G272" s="39" t="s">
        <v>275</v>
      </c>
      <c r="H272" s="41" t="s">
        <v>104</v>
      </c>
    </row>
    <row r="273" spans="2:8" x14ac:dyDescent="0.2">
      <c r="B273" s="45" t="s">
        <v>247</v>
      </c>
      <c r="C273" s="39" t="s">
        <v>276</v>
      </c>
      <c r="D273" s="41" t="s">
        <v>104</v>
      </c>
      <c r="E273" s="144"/>
      <c r="F273" s="45" t="s">
        <v>247</v>
      </c>
      <c r="G273" s="39" t="s">
        <v>276</v>
      </c>
      <c r="H273" s="41" t="s">
        <v>104</v>
      </c>
    </row>
    <row r="274" spans="2:8" x14ac:dyDescent="0.2">
      <c r="B274" s="45" t="s">
        <v>247</v>
      </c>
      <c r="C274" s="39" t="s">
        <v>277</v>
      </c>
      <c r="D274" s="41" t="s">
        <v>104</v>
      </c>
      <c r="E274" s="144"/>
      <c r="F274" s="45" t="s">
        <v>247</v>
      </c>
      <c r="G274" s="39" t="s">
        <v>277</v>
      </c>
      <c r="H274" s="41" t="s">
        <v>104</v>
      </c>
    </row>
    <row r="275" spans="2:8" x14ac:dyDescent="0.2">
      <c r="B275" s="45" t="s">
        <v>247</v>
      </c>
      <c r="C275" s="39" t="s">
        <v>269</v>
      </c>
      <c r="D275" s="41" t="s">
        <v>104</v>
      </c>
      <c r="E275" s="144"/>
      <c r="F275" s="45" t="s">
        <v>247</v>
      </c>
      <c r="G275" s="39" t="s">
        <v>269</v>
      </c>
      <c r="H275" s="41" t="s">
        <v>104</v>
      </c>
    </row>
    <row r="276" spans="2:8" x14ac:dyDescent="0.2">
      <c r="B276" s="45" t="s">
        <v>247</v>
      </c>
      <c r="C276" s="39" t="s">
        <v>278</v>
      </c>
      <c r="D276" s="41" t="s">
        <v>104</v>
      </c>
      <c r="E276" s="144"/>
      <c r="F276" s="45" t="s">
        <v>247</v>
      </c>
      <c r="G276" s="39" t="s">
        <v>278</v>
      </c>
      <c r="H276" s="41" t="s">
        <v>104</v>
      </c>
    </row>
    <row r="277" spans="2:8" x14ac:dyDescent="0.2">
      <c r="B277" s="45" t="s">
        <v>247</v>
      </c>
      <c r="C277" s="39" t="s">
        <v>279</v>
      </c>
      <c r="D277" s="41" t="s">
        <v>104</v>
      </c>
      <c r="E277" s="144"/>
      <c r="F277" s="45" t="s">
        <v>247</v>
      </c>
      <c r="G277" s="39" t="s">
        <v>279</v>
      </c>
      <c r="H277" s="41" t="s">
        <v>104</v>
      </c>
    </row>
    <row r="278" spans="2:8" x14ac:dyDescent="0.2">
      <c r="B278" s="45" t="s">
        <v>247</v>
      </c>
      <c r="C278" s="39" t="s">
        <v>280</v>
      </c>
      <c r="D278" s="41" t="s">
        <v>104</v>
      </c>
      <c r="E278" s="144"/>
      <c r="F278" s="45" t="s">
        <v>247</v>
      </c>
      <c r="G278" s="39" t="s">
        <v>280</v>
      </c>
      <c r="H278" s="41" t="s">
        <v>104</v>
      </c>
    </row>
    <row r="279" spans="2:8" x14ac:dyDescent="0.2">
      <c r="B279" s="45" t="s">
        <v>247</v>
      </c>
      <c r="C279" s="39" t="s">
        <v>281</v>
      </c>
      <c r="D279" s="41" t="s">
        <v>104</v>
      </c>
      <c r="E279" s="144"/>
      <c r="F279" s="45" t="s">
        <v>247</v>
      </c>
      <c r="G279" s="39" t="s">
        <v>281</v>
      </c>
      <c r="H279" s="41" t="s">
        <v>104</v>
      </c>
    </row>
    <row r="280" spans="2:8" x14ac:dyDescent="0.2">
      <c r="B280" s="45" t="s">
        <v>247</v>
      </c>
      <c r="C280" s="39" t="s">
        <v>282</v>
      </c>
      <c r="D280" s="41" t="s">
        <v>104</v>
      </c>
      <c r="E280" s="144"/>
      <c r="F280" s="45" t="s">
        <v>247</v>
      </c>
      <c r="G280" s="39" t="s">
        <v>282</v>
      </c>
      <c r="H280" s="41" t="s">
        <v>104</v>
      </c>
    </row>
    <row r="281" spans="2:8" x14ac:dyDescent="0.2">
      <c r="B281" s="45" t="s">
        <v>247</v>
      </c>
      <c r="C281" s="39" t="s">
        <v>283</v>
      </c>
      <c r="D281" s="41" t="s">
        <v>104</v>
      </c>
      <c r="E281" s="144"/>
      <c r="F281" s="45" t="s">
        <v>247</v>
      </c>
      <c r="G281" s="39" t="s">
        <v>283</v>
      </c>
      <c r="H281" s="41" t="s">
        <v>104</v>
      </c>
    </row>
    <row r="282" spans="2:8" x14ac:dyDescent="0.2">
      <c r="B282" s="45" t="s">
        <v>247</v>
      </c>
      <c r="C282" s="39" t="s">
        <v>284</v>
      </c>
      <c r="D282" s="41" t="s">
        <v>104</v>
      </c>
      <c r="E282" s="144"/>
      <c r="F282" s="45" t="s">
        <v>247</v>
      </c>
      <c r="G282" s="39" t="s">
        <v>284</v>
      </c>
      <c r="H282" s="41" t="s">
        <v>104</v>
      </c>
    </row>
    <row r="283" spans="2:8" x14ac:dyDescent="0.2">
      <c r="B283" s="45" t="s">
        <v>247</v>
      </c>
      <c r="C283" s="39" t="s">
        <v>285</v>
      </c>
      <c r="D283" s="41" t="s">
        <v>104</v>
      </c>
      <c r="E283" s="144"/>
      <c r="F283" s="45" t="s">
        <v>247</v>
      </c>
      <c r="G283" s="39" t="s">
        <v>285</v>
      </c>
      <c r="H283" s="41" t="s">
        <v>104</v>
      </c>
    </row>
    <row r="284" spans="2:8" x14ac:dyDescent="0.2">
      <c r="B284" s="45" t="s">
        <v>247</v>
      </c>
      <c r="C284" s="39" t="s">
        <v>286</v>
      </c>
      <c r="D284" s="41" t="s">
        <v>104</v>
      </c>
      <c r="E284" s="144"/>
      <c r="F284" s="45" t="s">
        <v>247</v>
      </c>
      <c r="G284" s="39" t="s">
        <v>286</v>
      </c>
      <c r="H284" s="41" t="s">
        <v>104</v>
      </c>
    </row>
    <row r="285" spans="2:8" x14ac:dyDescent="0.2">
      <c r="B285" s="45" t="s">
        <v>247</v>
      </c>
      <c r="C285" s="39" t="s">
        <v>287</v>
      </c>
      <c r="D285" s="41" t="s">
        <v>104</v>
      </c>
      <c r="E285" s="144"/>
      <c r="F285" s="45" t="s">
        <v>247</v>
      </c>
      <c r="G285" s="39" t="s">
        <v>287</v>
      </c>
      <c r="H285" s="41" t="s">
        <v>104</v>
      </c>
    </row>
    <row r="286" spans="2:8" x14ac:dyDescent="0.2">
      <c r="B286" s="45" t="s">
        <v>247</v>
      </c>
      <c r="C286" s="39" t="s">
        <v>288</v>
      </c>
      <c r="D286" s="41" t="s">
        <v>104</v>
      </c>
      <c r="E286" s="144"/>
      <c r="F286" s="45" t="s">
        <v>247</v>
      </c>
      <c r="G286" s="39" t="s">
        <v>288</v>
      </c>
      <c r="H286" s="41" t="s">
        <v>104</v>
      </c>
    </row>
    <row r="287" spans="2:8" x14ac:dyDescent="0.2">
      <c r="B287" s="45" t="s">
        <v>247</v>
      </c>
      <c r="C287" s="39" t="s">
        <v>294</v>
      </c>
      <c r="D287" s="41" t="s">
        <v>104</v>
      </c>
      <c r="E287" s="144"/>
      <c r="F287" s="45" t="s">
        <v>247</v>
      </c>
      <c r="G287" s="39" t="s">
        <v>294</v>
      </c>
      <c r="H287" s="41" t="s">
        <v>104</v>
      </c>
    </row>
    <row r="288" spans="2:8" x14ac:dyDescent="0.2">
      <c r="B288" s="45" t="s">
        <v>247</v>
      </c>
      <c r="C288" s="39" t="s">
        <v>289</v>
      </c>
      <c r="D288" s="41" t="s">
        <v>104</v>
      </c>
      <c r="E288" s="144"/>
      <c r="F288" s="45" t="s">
        <v>247</v>
      </c>
      <c r="G288" s="39" t="s">
        <v>289</v>
      </c>
      <c r="H288" s="41" t="s">
        <v>104</v>
      </c>
    </row>
    <row r="289" spans="2:8" x14ac:dyDescent="0.2">
      <c r="B289" s="45" t="s">
        <v>247</v>
      </c>
      <c r="C289" s="39" t="s">
        <v>290</v>
      </c>
      <c r="D289" s="41" t="s">
        <v>104</v>
      </c>
      <c r="E289" s="144"/>
      <c r="F289" s="45" t="s">
        <v>247</v>
      </c>
      <c r="G289" s="39" t="s">
        <v>290</v>
      </c>
      <c r="H289" s="41" t="s">
        <v>104</v>
      </c>
    </row>
    <row r="290" spans="2:8" x14ac:dyDescent="0.2">
      <c r="B290" s="45" t="s">
        <v>247</v>
      </c>
      <c r="C290" s="39" t="s">
        <v>291</v>
      </c>
      <c r="D290" s="41" t="s">
        <v>104</v>
      </c>
      <c r="E290" s="144"/>
      <c r="F290" s="45" t="s">
        <v>247</v>
      </c>
      <c r="G290" s="39" t="s">
        <v>291</v>
      </c>
      <c r="H290" s="41" t="s">
        <v>104</v>
      </c>
    </row>
    <row r="291" spans="2:8" x14ac:dyDescent="0.2">
      <c r="B291" s="45" t="s">
        <v>247</v>
      </c>
      <c r="C291" s="39" t="s">
        <v>292</v>
      </c>
      <c r="D291" s="41" t="s">
        <v>104</v>
      </c>
      <c r="E291" s="144"/>
      <c r="F291" s="45" t="s">
        <v>247</v>
      </c>
      <c r="G291" s="39" t="s">
        <v>292</v>
      </c>
      <c r="H291" s="41" t="s">
        <v>104</v>
      </c>
    </row>
    <row r="292" spans="2:8" x14ac:dyDescent="0.2">
      <c r="B292" s="45" t="s">
        <v>247</v>
      </c>
      <c r="C292" s="39" t="s">
        <v>293</v>
      </c>
      <c r="D292" s="41" t="s">
        <v>104</v>
      </c>
      <c r="E292" s="144"/>
      <c r="F292" s="45" t="s">
        <v>247</v>
      </c>
      <c r="G292" s="39" t="s">
        <v>293</v>
      </c>
      <c r="H292" s="41" t="s">
        <v>104</v>
      </c>
    </row>
    <row r="293" spans="2:8" ht="13.5" thickBot="1" x14ac:dyDescent="0.25">
      <c r="B293" s="45" t="s">
        <v>247</v>
      </c>
      <c r="C293" s="39" t="s">
        <v>295</v>
      </c>
      <c r="D293" s="41" t="s">
        <v>104</v>
      </c>
      <c r="E293" s="145"/>
      <c r="F293" s="45" t="s">
        <v>247</v>
      </c>
      <c r="G293" s="39" t="s">
        <v>295</v>
      </c>
      <c r="H293" s="41" t="s">
        <v>104</v>
      </c>
    </row>
    <row r="294" spans="2:8" x14ac:dyDescent="0.2">
      <c r="B294" s="45" t="s">
        <v>247</v>
      </c>
      <c r="C294" s="39" t="s">
        <v>297</v>
      </c>
      <c r="D294" s="41" t="s">
        <v>104</v>
      </c>
      <c r="F294" s="45" t="s">
        <v>247</v>
      </c>
      <c r="G294" s="39" t="s">
        <v>297</v>
      </c>
      <c r="H294" s="41" t="s">
        <v>104</v>
      </c>
    </row>
    <row r="295" spans="2:8" x14ac:dyDescent="0.2">
      <c r="B295" s="45" t="s">
        <v>247</v>
      </c>
      <c r="C295" s="39" t="s">
        <v>298</v>
      </c>
      <c r="D295" s="41" t="s">
        <v>104</v>
      </c>
      <c r="F295" s="45" t="s">
        <v>247</v>
      </c>
      <c r="G295" s="39" t="s">
        <v>298</v>
      </c>
      <c r="H295" s="41" t="s">
        <v>104</v>
      </c>
    </row>
    <row r="296" spans="2:8" x14ac:dyDescent="0.2">
      <c r="B296" s="45" t="s">
        <v>247</v>
      </c>
      <c r="C296" s="39" t="s">
        <v>299</v>
      </c>
      <c r="D296" s="41" t="s">
        <v>104</v>
      </c>
      <c r="F296" s="45" t="s">
        <v>247</v>
      </c>
      <c r="G296" s="39" t="s">
        <v>299</v>
      </c>
      <c r="H296" s="41" t="s">
        <v>104</v>
      </c>
    </row>
    <row r="297" spans="2:8" x14ac:dyDescent="0.2">
      <c r="B297" s="45" t="s">
        <v>247</v>
      </c>
      <c r="C297" s="39" t="s">
        <v>300</v>
      </c>
      <c r="D297" s="41" t="s">
        <v>104</v>
      </c>
      <c r="F297" s="45" t="s">
        <v>247</v>
      </c>
      <c r="G297" s="39" t="s">
        <v>300</v>
      </c>
      <c r="H297" s="41" t="s">
        <v>104</v>
      </c>
    </row>
    <row r="298" spans="2:8" x14ac:dyDescent="0.2">
      <c r="B298" s="45" t="s">
        <v>247</v>
      </c>
      <c r="C298" s="39" t="s">
        <v>301</v>
      </c>
      <c r="D298" s="41" t="s">
        <v>104</v>
      </c>
      <c r="F298" s="45" t="s">
        <v>247</v>
      </c>
      <c r="G298" s="39" t="s">
        <v>301</v>
      </c>
      <c r="H298" s="41" t="s">
        <v>104</v>
      </c>
    </row>
    <row r="299" spans="2:8" x14ac:dyDescent="0.2">
      <c r="B299" s="45" t="s">
        <v>247</v>
      </c>
      <c r="C299" s="39" t="s">
        <v>302</v>
      </c>
      <c r="D299" s="41" t="s">
        <v>104</v>
      </c>
      <c r="F299" s="45" t="s">
        <v>247</v>
      </c>
      <c r="G299" s="39" t="s">
        <v>302</v>
      </c>
      <c r="H299" s="41" t="s">
        <v>104</v>
      </c>
    </row>
    <row r="300" spans="2:8" x14ac:dyDescent="0.2">
      <c r="B300" s="45" t="s">
        <v>247</v>
      </c>
      <c r="C300" s="39" t="s">
        <v>296</v>
      </c>
      <c r="D300" s="41" t="s">
        <v>104</v>
      </c>
      <c r="F300" s="45" t="s">
        <v>247</v>
      </c>
      <c r="G300" s="39" t="s">
        <v>296</v>
      </c>
      <c r="H300" s="41" t="s">
        <v>104</v>
      </c>
    </row>
    <row r="301" spans="2:8" ht="13.5" thickBot="1" x14ac:dyDescent="0.25">
      <c r="B301" s="46" t="s">
        <v>367</v>
      </c>
      <c r="C301" s="42" t="s">
        <v>368</v>
      </c>
      <c r="D301" s="43" t="s">
        <v>104</v>
      </c>
      <c r="F301" s="45" t="s">
        <v>367</v>
      </c>
      <c r="G301" s="39" t="s">
        <v>368</v>
      </c>
      <c r="H301" s="41" t="s">
        <v>104</v>
      </c>
    </row>
    <row r="306" spans="6:8" ht="13.5" thickBot="1" x14ac:dyDescent="0.25">
      <c r="F306" s="46"/>
      <c r="G306" s="42"/>
      <c r="H306" s="43"/>
    </row>
  </sheetData>
  <sortState ref="B5:D293">
    <sortCondition ref="B5:B293"/>
    <sortCondition ref="C5:C293"/>
  </sortState>
  <mergeCells count="8">
    <mergeCell ref="J13:K13"/>
    <mergeCell ref="N13:O13"/>
    <mergeCell ref="B3:D3"/>
    <mergeCell ref="F3:H3"/>
    <mergeCell ref="B2:H2"/>
    <mergeCell ref="J3:L3"/>
    <mergeCell ref="N3:P3"/>
    <mergeCell ref="J2:P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W161"/>
  <sheetViews>
    <sheetView topLeftCell="G4" zoomScale="89" zoomScaleNormal="89" workbookViewId="0">
      <selection activeCell="E43" sqref="E43"/>
    </sheetView>
  </sheetViews>
  <sheetFormatPr defaultRowHeight="12.75" x14ac:dyDescent="0.2"/>
  <cols>
    <col min="1" max="1" width="3.140625" customWidth="1"/>
    <col min="2" max="2" width="16.140625" bestFit="1" customWidth="1"/>
    <col min="3" max="3" width="37.7109375" bestFit="1" customWidth="1"/>
    <col min="4" max="4" width="10.140625" bestFit="1" customWidth="1"/>
    <col min="5" max="5" width="0.140625" customWidth="1"/>
    <col min="6" max="6" width="16.140625" bestFit="1" customWidth="1"/>
    <col min="7" max="7" width="23.85546875" customWidth="1"/>
    <col min="9" max="9" width="1.5703125" customWidth="1"/>
    <col min="10" max="10" width="35.85546875" bestFit="1" customWidth="1"/>
    <col min="11" max="11" width="10.5703125" bestFit="1" customWidth="1"/>
    <col min="12" max="12" width="35.85546875" bestFit="1" customWidth="1"/>
    <col min="13" max="13" width="10.5703125" bestFit="1" customWidth="1"/>
    <col min="14" max="14" width="37" bestFit="1" customWidth="1"/>
    <col min="15" max="15" width="13" customWidth="1"/>
    <col min="16" max="16" width="1.28515625" customWidth="1"/>
    <col min="20" max="20" width="0.140625" customWidth="1"/>
    <col min="21" max="21" width="19" bestFit="1" customWidth="1"/>
  </cols>
  <sheetData>
    <row r="2" spans="2:23" ht="13.5" thickBot="1" x14ac:dyDescent="0.25"/>
    <row r="3" spans="2:23" ht="21" thickBot="1" x14ac:dyDescent="0.25">
      <c r="B3" s="303" t="s">
        <v>777</v>
      </c>
      <c r="C3" s="304"/>
      <c r="D3" s="304"/>
      <c r="E3" s="304"/>
      <c r="F3" s="304"/>
      <c r="G3" s="304"/>
      <c r="H3" s="311"/>
      <c r="J3" s="295" t="s">
        <v>770</v>
      </c>
      <c r="K3" s="296"/>
      <c r="L3" s="296"/>
      <c r="M3" s="296"/>
      <c r="N3" s="296"/>
      <c r="O3" s="297"/>
      <c r="Q3" s="303" t="s">
        <v>536</v>
      </c>
      <c r="R3" s="304"/>
      <c r="S3" s="304"/>
      <c r="T3" s="304"/>
      <c r="U3" s="304"/>
      <c r="V3" s="304"/>
      <c r="W3" s="304"/>
    </row>
    <row r="4" spans="2:23" ht="13.5" thickBot="1" x14ac:dyDescent="0.25">
      <c r="B4" s="305" t="s">
        <v>533</v>
      </c>
      <c r="C4" s="306"/>
      <c r="D4" s="307"/>
      <c r="E4" s="47"/>
      <c r="F4" s="306" t="s">
        <v>534</v>
      </c>
      <c r="G4" s="306"/>
      <c r="H4" s="308"/>
      <c r="J4" s="309" t="s">
        <v>22</v>
      </c>
      <c r="K4" s="310"/>
      <c r="L4" s="309" t="s">
        <v>660</v>
      </c>
      <c r="M4" s="310"/>
      <c r="N4" s="309" t="s">
        <v>23</v>
      </c>
      <c r="O4" s="310"/>
      <c r="Q4" s="305" t="s">
        <v>538</v>
      </c>
      <c r="R4" s="306"/>
      <c r="S4" s="307"/>
      <c r="T4" s="44"/>
      <c r="U4" s="306" t="s">
        <v>539</v>
      </c>
      <c r="V4" s="306"/>
      <c r="W4" s="307"/>
    </row>
    <row r="5" spans="2:23" ht="13.5" thickBot="1" x14ac:dyDescent="0.25">
      <c r="B5" s="77" t="s">
        <v>468</v>
      </c>
      <c r="C5" s="77" t="s">
        <v>469</v>
      </c>
      <c r="D5" s="77" t="s">
        <v>59</v>
      </c>
      <c r="E5" s="105"/>
      <c r="F5" s="80" t="s">
        <v>468</v>
      </c>
      <c r="G5" s="80" t="s">
        <v>469</v>
      </c>
      <c r="H5" s="130" t="s">
        <v>59</v>
      </c>
      <c r="J5" s="77" t="s">
        <v>469</v>
      </c>
      <c r="K5" s="76" t="s">
        <v>59</v>
      </c>
      <c r="L5" s="77" t="s">
        <v>469</v>
      </c>
      <c r="M5" s="76" t="s">
        <v>59</v>
      </c>
      <c r="N5" s="77" t="s">
        <v>469</v>
      </c>
      <c r="O5" s="83" t="s">
        <v>59</v>
      </c>
      <c r="Q5" s="77" t="s">
        <v>468</v>
      </c>
      <c r="R5" s="76" t="s">
        <v>59</v>
      </c>
      <c r="S5" s="76" t="s">
        <v>537</v>
      </c>
      <c r="T5" s="84"/>
      <c r="U5" s="77" t="s">
        <v>468</v>
      </c>
      <c r="V5" s="76" t="s">
        <v>59</v>
      </c>
      <c r="W5" s="76" t="s">
        <v>537</v>
      </c>
    </row>
    <row r="6" spans="2:23" x14ac:dyDescent="0.2">
      <c r="B6" s="65" t="s">
        <v>470</v>
      </c>
      <c r="C6" s="66" t="s">
        <v>808</v>
      </c>
      <c r="D6" s="66" t="s">
        <v>472</v>
      </c>
      <c r="E6" s="131"/>
      <c r="F6" s="65" t="s">
        <v>470</v>
      </c>
      <c r="G6" s="66" t="s">
        <v>808</v>
      </c>
      <c r="H6" s="67" t="s">
        <v>472</v>
      </c>
      <c r="J6" s="65" t="s">
        <v>669</v>
      </c>
      <c r="K6" s="67" t="s">
        <v>495</v>
      </c>
      <c r="L6" s="65" t="s">
        <v>669</v>
      </c>
      <c r="M6" s="143" t="s">
        <v>495</v>
      </c>
      <c r="N6" s="65" t="s">
        <v>669</v>
      </c>
      <c r="O6" s="67" t="s">
        <v>495</v>
      </c>
      <c r="Q6" s="39" t="s">
        <v>470</v>
      </c>
      <c r="R6" s="39" t="s">
        <v>472</v>
      </c>
      <c r="S6" s="41">
        <v>16</v>
      </c>
      <c r="T6" s="99"/>
      <c r="U6" s="39" t="s">
        <v>470</v>
      </c>
      <c r="V6" s="39" t="s">
        <v>472</v>
      </c>
      <c r="W6" s="41">
        <v>16</v>
      </c>
    </row>
    <row r="7" spans="2:23" x14ac:dyDescent="0.2">
      <c r="B7" s="45" t="s">
        <v>470</v>
      </c>
      <c r="C7" s="39" t="s">
        <v>738</v>
      </c>
      <c r="D7" s="39" t="s">
        <v>472</v>
      </c>
      <c r="E7" s="132"/>
      <c r="F7" s="45" t="s">
        <v>470</v>
      </c>
      <c r="G7" s="39" t="s">
        <v>738</v>
      </c>
      <c r="H7" s="41" t="s">
        <v>472</v>
      </c>
      <c r="J7" s="45" t="s">
        <v>671</v>
      </c>
      <c r="K7" s="41" t="s">
        <v>495</v>
      </c>
      <c r="L7" s="45" t="s">
        <v>671</v>
      </c>
      <c r="M7" s="144" t="s">
        <v>495</v>
      </c>
      <c r="N7" s="45" t="s">
        <v>671</v>
      </c>
      <c r="O7" s="41" t="s">
        <v>495</v>
      </c>
      <c r="Q7" s="39" t="s">
        <v>488</v>
      </c>
      <c r="R7" s="39" t="s">
        <v>495</v>
      </c>
      <c r="S7" s="41">
        <v>12</v>
      </c>
      <c r="T7" s="99"/>
      <c r="U7" s="39" t="s">
        <v>488</v>
      </c>
      <c r="V7" s="39" t="s">
        <v>495</v>
      </c>
      <c r="W7" s="41">
        <v>12</v>
      </c>
    </row>
    <row r="8" spans="2:23" x14ac:dyDescent="0.2">
      <c r="B8" s="45" t="s">
        <v>470</v>
      </c>
      <c r="C8" s="112" t="s">
        <v>483</v>
      </c>
      <c r="D8" s="39" t="s">
        <v>472</v>
      </c>
      <c r="E8" s="132"/>
      <c r="F8" s="45" t="s">
        <v>470</v>
      </c>
      <c r="G8" s="112" t="s">
        <v>483</v>
      </c>
      <c r="H8" s="41" t="s">
        <v>472</v>
      </c>
      <c r="J8" s="45" t="s">
        <v>505</v>
      </c>
      <c r="K8" s="41" t="s">
        <v>495</v>
      </c>
      <c r="L8" s="45" t="s">
        <v>505</v>
      </c>
      <c r="M8" s="144" t="s">
        <v>495</v>
      </c>
      <c r="N8" s="45" t="s">
        <v>505</v>
      </c>
      <c r="O8" s="41" t="s">
        <v>495</v>
      </c>
      <c r="Q8" s="39" t="s">
        <v>488</v>
      </c>
      <c r="R8" s="39" t="s">
        <v>472</v>
      </c>
      <c r="S8" s="41">
        <v>32</v>
      </c>
      <c r="T8" s="99"/>
      <c r="U8" s="39" t="s">
        <v>488</v>
      </c>
      <c r="V8" s="39" t="s">
        <v>472</v>
      </c>
      <c r="W8" s="41">
        <v>32</v>
      </c>
    </row>
    <row r="9" spans="2:23" x14ac:dyDescent="0.2">
      <c r="B9" s="45" t="s">
        <v>470</v>
      </c>
      <c r="C9" s="39" t="s">
        <v>484</v>
      </c>
      <c r="D9" s="39" t="s">
        <v>472</v>
      </c>
      <c r="E9" s="132"/>
      <c r="F9" s="45" t="s">
        <v>470</v>
      </c>
      <c r="G9" s="39" t="s">
        <v>484</v>
      </c>
      <c r="H9" s="41" t="s">
        <v>472</v>
      </c>
      <c r="J9" s="45" t="s">
        <v>507</v>
      </c>
      <c r="K9" s="41" t="s">
        <v>495</v>
      </c>
      <c r="L9" s="45" t="s">
        <v>507</v>
      </c>
      <c r="M9" s="144" t="s">
        <v>495</v>
      </c>
      <c r="N9" s="45" t="s">
        <v>507</v>
      </c>
      <c r="O9" s="41" t="s">
        <v>495</v>
      </c>
      <c r="Q9" s="39" t="s">
        <v>530</v>
      </c>
      <c r="R9" s="39" t="s">
        <v>472</v>
      </c>
      <c r="S9" s="41">
        <v>94</v>
      </c>
      <c r="T9" s="99"/>
      <c r="U9" s="39" t="s">
        <v>530</v>
      </c>
      <c r="V9" s="39" t="s">
        <v>472</v>
      </c>
      <c r="W9" s="41">
        <v>94</v>
      </c>
    </row>
    <row r="10" spans="2:23" x14ac:dyDescent="0.2">
      <c r="B10" s="45" t="s">
        <v>470</v>
      </c>
      <c r="C10" s="39" t="s">
        <v>735</v>
      </c>
      <c r="D10" s="39" t="s">
        <v>472</v>
      </c>
      <c r="E10" s="132"/>
      <c r="F10" s="45" t="s">
        <v>470</v>
      </c>
      <c r="G10" s="39" t="s">
        <v>735</v>
      </c>
      <c r="H10" s="41" t="s">
        <v>472</v>
      </c>
      <c r="J10" s="45" t="s">
        <v>508</v>
      </c>
      <c r="K10" s="41" t="s">
        <v>495</v>
      </c>
      <c r="L10" s="45" t="s">
        <v>508</v>
      </c>
      <c r="M10" s="144" t="s">
        <v>495</v>
      </c>
      <c r="N10" s="45" t="s">
        <v>508</v>
      </c>
      <c r="O10" s="41" t="s">
        <v>495</v>
      </c>
      <c r="Q10" s="39" t="s">
        <v>532</v>
      </c>
      <c r="R10" s="39" t="s">
        <v>472</v>
      </c>
      <c r="S10" s="41">
        <v>2</v>
      </c>
      <c r="T10" s="99"/>
      <c r="U10" s="39" t="s">
        <v>532</v>
      </c>
      <c r="V10" s="39" t="s">
        <v>472</v>
      </c>
      <c r="W10" s="41">
        <v>2</v>
      </c>
    </row>
    <row r="11" spans="2:23" ht="13.5" thickBot="1" x14ac:dyDescent="0.25">
      <c r="B11" s="45" t="s">
        <v>470</v>
      </c>
      <c r="C11" s="39" t="s">
        <v>741</v>
      </c>
      <c r="D11" s="39" t="s">
        <v>472</v>
      </c>
      <c r="E11" s="132"/>
      <c r="F11" s="45" t="s">
        <v>470</v>
      </c>
      <c r="G11" s="39" t="s">
        <v>741</v>
      </c>
      <c r="H11" s="41" t="s">
        <v>472</v>
      </c>
      <c r="J11" s="45" t="s">
        <v>512</v>
      </c>
      <c r="K11" s="41" t="s">
        <v>495</v>
      </c>
      <c r="L11" s="45" t="s">
        <v>512</v>
      </c>
      <c r="M11" s="144" t="s">
        <v>495</v>
      </c>
      <c r="N11" s="45" t="s">
        <v>512</v>
      </c>
      <c r="O11" s="41" t="s">
        <v>495</v>
      </c>
      <c r="Q11" s="312" t="s">
        <v>54</v>
      </c>
      <c r="R11" s="313"/>
      <c r="S11" s="177">
        <f>SUM(S6:S10)</f>
        <v>156</v>
      </c>
      <c r="T11" s="100"/>
      <c r="U11" s="319" t="s">
        <v>54</v>
      </c>
      <c r="V11" s="318"/>
      <c r="W11" s="177">
        <f>SUM(W6:W10)</f>
        <v>156</v>
      </c>
    </row>
    <row r="12" spans="2:23" x14ac:dyDescent="0.2">
      <c r="B12" s="45" t="s">
        <v>470</v>
      </c>
      <c r="C12" s="39" t="s">
        <v>485</v>
      </c>
      <c r="D12" s="39" t="s">
        <v>472</v>
      </c>
      <c r="E12" s="132"/>
      <c r="F12" s="45" t="s">
        <v>470</v>
      </c>
      <c r="G12" s="39" t="s">
        <v>485</v>
      </c>
      <c r="H12" s="41" t="s">
        <v>472</v>
      </c>
      <c r="J12" s="45" t="s">
        <v>514</v>
      </c>
      <c r="K12" s="41" t="s">
        <v>495</v>
      </c>
      <c r="L12" s="45" t="s">
        <v>514</v>
      </c>
      <c r="M12" s="144" t="s">
        <v>495</v>
      </c>
      <c r="N12" s="45" t="s">
        <v>514</v>
      </c>
      <c r="O12" s="41" t="s">
        <v>495</v>
      </c>
    </row>
    <row r="13" spans="2:23" x14ac:dyDescent="0.2">
      <c r="B13" s="45" t="s">
        <v>470</v>
      </c>
      <c r="C13" s="39" t="s">
        <v>807</v>
      </c>
      <c r="D13" s="39" t="s">
        <v>472</v>
      </c>
      <c r="E13" s="132"/>
      <c r="F13" s="45" t="s">
        <v>470</v>
      </c>
      <c r="G13" s="39" t="s">
        <v>807</v>
      </c>
      <c r="H13" s="41" t="s">
        <v>472</v>
      </c>
      <c r="J13" s="45" t="s">
        <v>518</v>
      </c>
      <c r="K13" s="41" t="s">
        <v>495</v>
      </c>
      <c r="L13" s="45" t="s">
        <v>518</v>
      </c>
      <c r="M13" s="144" t="s">
        <v>495</v>
      </c>
      <c r="N13" s="45" t="s">
        <v>518</v>
      </c>
      <c r="O13" s="41" t="s">
        <v>495</v>
      </c>
    </row>
    <row r="14" spans="2:23" x14ac:dyDescent="0.2">
      <c r="B14" s="45" t="s">
        <v>470</v>
      </c>
      <c r="C14" s="39" t="s">
        <v>806</v>
      </c>
      <c r="D14" s="39" t="s">
        <v>472</v>
      </c>
      <c r="E14" s="132"/>
      <c r="F14" s="45" t="s">
        <v>470</v>
      </c>
      <c r="G14" s="39" t="s">
        <v>806</v>
      </c>
      <c r="H14" s="41" t="s">
        <v>472</v>
      </c>
      <c r="J14" s="45" t="s">
        <v>521</v>
      </c>
      <c r="K14" s="41" t="s">
        <v>495</v>
      </c>
      <c r="L14" s="45" t="s">
        <v>521</v>
      </c>
      <c r="M14" s="144" t="s">
        <v>495</v>
      </c>
      <c r="N14" s="45" t="s">
        <v>521</v>
      </c>
      <c r="O14" s="41" t="s">
        <v>495</v>
      </c>
    </row>
    <row r="15" spans="2:23" x14ac:dyDescent="0.2">
      <c r="B15" s="45" t="s">
        <v>470</v>
      </c>
      <c r="C15" s="39" t="s">
        <v>486</v>
      </c>
      <c r="D15" s="39" t="s">
        <v>472</v>
      </c>
      <c r="E15" s="132"/>
      <c r="F15" s="45" t="s">
        <v>470</v>
      </c>
      <c r="G15" s="39" t="s">
        <v>486</v>
      </c>
      <c r="H15" s="41" t="s">
        <v>472</v>
      </c>
      <c r="J15" s="45" t="s">
        <v>672</v>
      </c>
      <c r="K15" s="41" t="s">
        <v>495</v>
      </c>
      <c r="L15" s="45" t="s">
        <v>672</v>
      </c>
      <c r="M15" s="144" t="s">
        <v>495</v>
      </c>
      <c r="N15" s="45" t="s">
        <v>672</v>
      </c>
      <c r="O15" s="41" t="s">
        <v>495</v>
      </c>
    </row>
    <row r="16" spans="2:23" x14ac:dyDescent="0.2">
      <c r="B16" s="45" t="s">
        <v>470</v>
      </c>
      <c r="C16" s="39" t="s">
        <v>487</v>
      </c>
      <c r="D16" s="39" t="s">
        <v>472</v>
      </c>
      <c r="E16" s="132"/>
      <c r="F16" s="45" t="s">
        <v>470</v>
      </c>
      <c r="G16" s="39" t="s">
        <v>487</v>
      </c>
      <c r="H16" s="41" t="s">
        <v>472</v>
      </c>
      <c r="J16" s="45" t="s">
        <v>522</v>
      </c>
      <c r="K16" s="41" t="s">
        <v>495</v>
      </c>
      <c r="L16" s="45" t="s">
        <v>522</v>
      </c>
      <c r="M16" s="144" t="s">
        <v>495</v>
      </c>
      <c r="N16" s="45" t="s">
        <v>522</v>
      </c>
      <c r="O16" s="41" t="s">
        <v>495</v>
      </c>
    </row>
    <row r="17" spans="2:15" ht="13.5" thickBot="1" x14ac:dyDescent="0.25">
      <c r="B17" s="45" t="s">
        <v>470</v>
      </c>
      <c r="C17" s="39" t="s">
        <v>737</v>
      </c>
      <c r="D17" s="39" t="s">
        <v>472</v>
      </c>
      <c r="E17" s="132"/>
      <c r="F17" s="45" t="s">
        <v>470</v>
      </c>
      <c r="G17" s="39" t="s">
        <v>737</v>
      </c>
      <c r="H17" s="41" t="s">
        <v>472</v>
      </c>
      <c r="J17" s="46" t="s">
        <v>526</v>
      </c>
      <c r="K17" s="43" t="s">
        <v>495</v>
      </c>
      <c r="L17" s="46" t="s">
        <v>526</v>
      </c>
      <c r="M17" s="145" t="s">
        <v>495</v>
      </c>
      <c r="N17" s="46" t="s">
        <v>526</v>
      </c>
      <c r="O17" s="43" t="s">
        <v>495</v>
      </c>
    </row>
    <row r="18" spans="2:15" x14ac:dyDescent="0.2">
      <c r="B18" s="45" t="s">
        <v>470</v>
      </c>
      <c r="C18" s="39" t="s">
        <v>736</v>
      </c>
      <c r="D18" s="39" t="s">
        <v>472</v>
      </c>
      <c r="E18" s="132"/>
      <c r="F18" s="45" t="s">
        <v>470</v>
      </c>
      <c r="G18" s="39" t="s">
        <v>736</v>
      </c>
      <c r="H18" s="41" t="s">
        <v>472</v>
      </c>
    </row>
    <row r="19" spans="2:15" x14ac:dyDescent="0.2">
      <c r="B19" s="45" t="s">
        <v>470</v>
      </c>
      <c r="C19" s="39" t="s">
        <v>739</v>
      </c>
      <c r="D19" s="39" t="s">
        <v>472</v>
      </c>
      <c r="E19" s="132"/>
      <c r="F19" s="45" t="s">
        <v>470</v>
      </c>
      <c r="G19" s="39" t="s">
        <v>739</v>
      </c>
      <c r="H19" s="41" t="s">
        <v>472</v>
      </c>
      <c r="J19" s="2"/>
    </row>
    <row r="20" spans="2:15" x14ac:dyDescent="0.2">
      <c r="B20" s="45" t="s">
        <v>470</v>
      </c>
      <c r="C20" s="39" t="s">
        <v>805</v>
      </c>
      <c r="D20" s="39" t="s">
        <v>472</v>
      </c>
      <c r="E20" s="132"/>
      <c r="F20" s="45" t="s">
        <v>470</v>
      </c>
      <c r="G20" s="39" t="s">
        <v>805</v>
      </c>
      <c r="H20" s="41" t="s">
        <v>472</v>
      </c>
    </row>
    <row r="21" spans="2:15" ht="13.5" thickBot="1" x14ac:dyDescent="0.25">
      <c r="B21" s="45" t="s">
        <v>470</v>
      </c>
      <c r="C21" s="39" t="s">
        <v>740</v>
      </c>
      <c r="D21" s="39" t="s">
        <v>472</v>
      </c>
      <c r="E21" s="132"/>
      <c r="F21" s="45" t="s">
        <v>470</v>
      </c>
      <c r="G21" s="39" t="s">
        <v>740</v>
      </c>
      <c r="H21" s="41" t="s">
        <v>472</v>
      </c>
    </row>
    <row r="22" spans="2:15" x14ac:dyDescent="0.2">
      <c r="B22" s="45" t="s">
        <v>488</v>
      </c>
      <c r="C22" s="39" t="s">
        <v>496</v>
      </c>
      <c r="D22" s="39" t="s">
        <v>472</v>
      </c>
      <c r="E22" s="132"/>
      <c r="F22" s="45" t="s">
        <v>488</v>
      </c>
      <c r="G22" s="39" t="s">
        <v>496</v>
      </c>
      <c r="H22" s="41" t="s">
        <v>472</v>
      </c>
      <c r="J22" s="108" t="s">
        <v>540</v>
      </c>
    </row>
    <row r="23" spans="2:15" x14ac:dyDescent="0.2">
      <c r="B23" s="45" t="s">
        <v>488</v>
      </c>
      <c r="C23" s="39" t="s">
        <v>666</v>
      </c>
      <c r="D23" s="39" t="s">
        <v>472</v>
      </c>
      <c r="E23" s="132"/>
      <c r="F23" s="45" t="s">
        <v>488</v>
      </c>
      <c r="G23" s="39" t="s">
        <v>666</v>
      </c>
      <c r="H23" s="41" t="s">
        <v>472</v>
      </c>
      <c r="J23" s="109" t="s">
        <v>541</v>
      </c>
    </row>
    <row r="24" spans="2:15" x14ac:dyDescent="0.2">
      <c r="B24" s="45" t="s">
        <v>488</v>
      </c>
      <c r="C24" s="39" t="s">
        <v>668</v>
      </c>
      <c r="D24" s="39" t="s">
        <v>472</v>
      </c>
      <c r="E24" s="132"/>
      <c r="F24" s="45" t="s">
        <v>488</v>
      </c>
      <c r="G24" s="39" t="s">
        <v>668</v>
      </c>
      <c r="H24" s="41" t="s">
        <v>472</v>
      </c>
      <c r="J24" s="109" t="s">
        <v>542</v>
      </c>
    </row>
    <row r="25" spans="2:15" ht="13.5" thickBot="1" x14ac:dyDescent="0.25">
      <c r="B25" s="45" t="s">
        <v>488</v>
      </c>
      <c r="C25" s="39" t="s">
        <v>812</v>
      </c>
      <c r="D25" s="39" t="s">
        <v>472</v>
      </c>
      <c r="E25" s="132"/>
      <c r="F25" s="45" t="s">
        <v>488</v>
      </c>
      <c r="G25" s="39" t="s">
        <v>812</v>
      </c>
      <c r="H25" s="41" t="s">
        <v>472</v>
      </c>
      <c r="J25" s="110" t="s">
        <v>543</v>
      </c>
    </row>
    <row r="26" spans="2:15" x14ac:dyDescent="0.2">
      <c r="B26" s="45" t="s">
        <v>488</v>
      </c>
      <c r="C26" s="39" t="s">
        <v>506</v>
      </c>
      <c r="D26" s="39" t="s">
        <v>472</v>
      </c>
      <c r="E26" s="132"/>
      <c r="F26" s="45" t="s">
        <v>488</v>
      </c>
      <c r="G26" s="39" t="s">
        <v>506</v>
      </c>
      <c r="H26" s="41" t="s">
        <v>472</v>
      </c>
    </row>
    <row r="27" spans="2:15" x14ac:dyDescent="0.2">
      <c r="B27" s="45" t="s">
        <v>488</v>
      </c>
      <c r="C27" s="39" t="s">
        <v>503</v>
      </c>
      <c r="D27" s="39" t="s">
        <v>472</v>
      </c>
      <c r="E27" s="132"/>
      <c r="F27" s="45" t="s">
        <v>488</v>
      </c>
      <c r="G27" s="39" t="s">
        <v>503</v>
      </c>
      <c r="H27" s="41" t="s">
        <v>472</v>
      </c>
    </row>
    <row r="28" spans="2:15" x14ac:dyDescent="0.2">
      <c r="B28" s="45" t="s">
        <v>488</v>
      </c>
      <c r="C28" s="39" t="s">
        <v>522</v>
      </c>
      <c r="D28" s="39" t="s">
        <v>495</v>
      </c>
      <c r="E28" s="132"/>
      <c r="F28" s="45" t="s">
        <v>488</v>
      </c>
      <c r="G28" s="39" t="s">
        <v>522</v>
      </c>
      <c r="H28" s="41" t="s">
        <v>495</v>
      </c>
    </row>
    <row r="29" spans="2:15" x14ac:dyDescent="0.2">
      <c r="B29" s="45" t="s">
        <v>488</v>
      </c>
      <c r="C29" s="39" t="s">
        <v>511</v>
      </c>
      <c r="D29" s="39" t="s">
        <v>472</v>
      </c>
      <c r="E29" s="132"/>
      <c r="F29" s="45" t="s">
        <v>488</v>
      </c>
      <c r="G29" s="39" t="s">
        <v>511</v>
      </c>
      <c r="H29" s="41" t="s">
        <v>472</v>
      </c>
    </row>
    <row r="30" spans="2:15" x14ac:dyDescent="0.2">
      <c r="B30" s="45" t="s">
        <v>488</v>
      </c>
      <c r="C30" s="39" t="s">
        <v>507</v>
      </c>
      <c r="D30" s="39" t="s">
        <v>495</v>
      </c>
      <c r="E30" s="132"/>
      <c r="F30" s="45" t="s">
        <v>488</v>
      </c>
      <c r="G30" s="39" t="s">
        <v>507</v>
      </c>
      <c r="H30" s="41" t="s">
        <v>495</v>
      </c>
    </row>
    <row r="31" spans="2:15" x14ac:dyDescent="0.2">
      <c r="B31" s="45" t="s">
        <v>488</v>
      </c>
      <c r="C31" s="39" t="s">
        <v>505</v>
      </c>
      <c r="D31" s="39" t="s">
        <v>495</v>
      </c>
      <c r="E31" s="132"/>
      <c r="F31" s="45" t="s">
        <v>488</v>
      </c>
      <c r="G31" s="39" t="s">
        <v>505</v>
      </c>
      <c r="H31" s="41" t="s">
        <v>495</v>
      </c>
    </row>
    <row r="32" spans="2:15" x14ac:dyDescent="0.2">
      <c r="B32" s="45" t="s">
        <v>488</v>
      </c>
      <c r="C32" s="39" t="s">
        <v>669</v>
      </c>
      <c r="D32" s="39" t="s">
        <v>495</v>
      </c>
      <c r="E32" s="132"/>
      <c r="F32" s="45" t="s">
        <v>488</v>
      </c>
      <c r="G32" s="39" t="s">
        <v>669</v>
      </c>
      <c r="H32" s="41" t="s">
        <v>495</v>
      </c>
    </row>
    <row r="33" spans="2:10" x14ac:dyDescent="0.2">
      <c r="B33" s="45" t="s">
        <v>488</v>
      </c>
      <c r="C33" s="39" t="s">
        <v>512</v>
      </c>
      <c r="D33" s="39" t="s">
        <v>495</v>
      </c>
      <c r="E33" s="132"/>
      <c r="F33" s="45" t="s">
        <v>488</v>
      </c>
      <c r="G33" s="39" t="s">
        <v>512</v>
      </c>
      <c r="H33" s="41" t="s">
        <v>495</v>
      </c>
    </row>
    <row r="34" spans="2:10" x14ac:dyDescent="0.2">
      <c r="B34" s="45" t="s">
        <v>488</v>
      </c>
      <c r="C34" s="39" t="s">
        <v>516</v>
      </c>
      <c r="D34" s="39" t="s">
        <v>472</v>
      </c>
      <c r="E34" s="132"/>
      <c r="F34" s="45" t="s">
        <v>488</v>
      </c>
      <c r="G34" s="39" t="s">
        <v>516</v>
      </c>
      <c r="H34" s="41" t="s">
        <v>472</v>
      </c>
    </row>
    <row r="35" spans="2:10" x14ac:dyDescent="0.2">
      <c r="B35" s="45" t="s">
        <v>488</v>
      </c>
      <c r="C35" s="39" t="s">
        <v>514</v>
      </c>
      <c r="D35" s="39" t="s">
        <v>495</v>
      </c>
      <c r="E35" s="132"/>
      <c r="F35" s="45" t="s">
        <v>488</v>
      </c>
      <c r="G35" s="39" t="s">
        <v>514</v>
      </c>
      <c r="H35" s="41" t="s">
        <v>495</v>
      </c>
    </row>
    <row r="36" spans="2:10" x14ac:dyDescent="0.2">
      <c r="B36" s="45" t="s">
        <v>488</v>
      </c>
      <c r="C36" s="39" t="s">
        <v>670</v>
      </c>
      <c r="D36" s="39" t="s">
        <v>472</v>
      </c>
      <c r="E36" s="132"/>
      <c r="F36" s="45" t="s">
        <v>488</v>
      </c>
      <c r="G36" s="39" t="s">
        <v>670</v>
      </c>
      <c r="H36" s="41" t="s">
        <v>472</v>
      </c>
      <c r="J36" s="2"/>
    </row>
    <row r="37" spans="2:10" x14ac:dyDescent="0.2">
      <c r="B37" s="45" t="s">
        <v>488</v>
      </c>
      <c r="C37" s="39" t="s">
        <v>523</v>
      </c>
      <c r="D37" s="39" t="s">
        <v>472</v>
      </c>
      <c r="E37" s="132"/>
      <c r="F37" s="45" t="s">
        <v>488</v>
      </c>
      <c r="G37" s="39" t="s">
        <v>523</v>
      </c>
      <c r="H37" s="41" t="s">
        <v>472</v>
      </c>
    </row>
    <row r="38" spans="2:10" x14ac:dyDescent="0.2">
      <c r="B38" s="45" t="s">
        <v>488</v>
      </c>
      <c r="C38" s="39" t="s">
        <v>518</v>
      </c>
      <c r="D38" s="39" t="s">
        <v>495</v>
      </c>
      <c r="E38" s="132"/>
      <c r="F38" s="45" t="s">
        <v>488</v>
      </c>
      <c r="G38" s="39" t="s">
        <v>518</v>
      </c>
      <c r="H38" s="41" t="s">
        <v>495</v>
      </c>
    </row>
    <row r="39" spans="2:10" x14ac:dyDescent="0.2">
      <c r="B39" s="45" t="s">
        <v>488</v>
      </c>
      <c r="C39" s="39" t="s">
        <v>497</v>
      </c>
      <c r="D39" s="39" t="s">
        <v>472</v>
      </c>
      <c r="E39" s="132"/>
      <c r="F39" s="45" t="s">
        <v>488</v>
      </c>
      <c r="G39" s="39" t="s">
        <v>497</v>
      </c>
      <c r="H39" s="41" t="s">
        <v>472</v>
      </c>
    </row>
    <row r="40" spans="2:10" x14ac:dyDescent="0.2">
      <c r="B40" s="45" t="s">
        <v>488</v>
      </c>
      <c r="C40" s="39" t="s">
        <v>508</v>
      </c>
      <c r="D40" s="39" t="s">
        <v>495</v>
      </c>
      <c r="E40" s="132"/>
      <c r="F40" s="45" t="s">
        <v>488</v>
      </c>
      <c r="G40" s="39" t="s">
        <v>508</v>
      </c>
      <c r="H40" s="41" t="s">
        <v>495</v>
      </c>
    </row>
    <row r="41" spans="2:10" x14ac:dyDescent="0.2">
      <c r="B41" s="45" t="s">
        <v>488</v>
      </c>
      <c r="C41" s="39" t="s">
        <v>671</v>
      </c>
      <c r="D41" s="39" t="s">
        <v>495</v>
      </c>
      <c r="E41" s="132"/>
      <c r="F41" s="45" t="s">
        <v>488</v>
      </c>
      <c r="G41" s="39" t="s">
        <v>671</v>
      </c>
      <c r="H41" s="41" t="s">
        <v>495</v>
      </c>
    </row>
    <row r="42" spans="2:10" x14ac:dyDescent="0.2">
      <c r="B42" s="45" t="s">
        <v>488</v>
      </c>
      <c r="C42" s="39" t="s">
        <v>521</v>
      </c>
      <c r="D42" s="39" t="s">
        <v>495</v>
      </c>
      <c r="E42" s="132"/>
      <c r="F42" s="45" t="s">
        <v>488</v>
      </c>
      <c r="G42" s="39" t="s">
        <v>521</v>
      </c>
      <c r="H42" s="41" t="s">
        <v>495</v>
      </c>
    </row>
    <row r="43" spans="2:10" x14ac:dyDescent="0.2">
      <c r="B43" s="45" t="s">
        <v>488</v>
      </c>
      <c r="C43" s="39" t="s">
        <v>524</v>
      </c>
      <c r="D43" s="39" t="s">
        <v>472</v>
      </c>
      <c r="E43" s="132"/>
      <c r="F43" s="45" t="s">
        <v>488</v>
      </c>
      <c r="G43" s="39" t="s">
        <v>524</v>
      </c>
      <c r="H43" s="41" t="s">
        <v>472</v>
      </c>
    </row>
    <row r="44" spans="2:10" x14ac:dyDescent="0.2">
      <c r="B44" s="45" t="s">
        <v>488</v>
      </c>
      <c r="C44" s="39" t="s">
        <v>529</v>
      </c>
      <c r="D44" s="39" t="s">
        <v>472</v>
      </c>
      <c r="E44" s="132"/>
      <c r="F44" s="45" t="s">
        <v>488</v>
      </c>
      <c r="G44" s="39" t="s">
        <v>529</v>
      </c>
      <c r="H44" s="41" t="s">
        <v>472</v>
      </c>
    </row>
    <row r="45" spans="2:10" x14ac:dyDescent="0.2">
      <c r="B45" s="45" t="s">
        <v>488</v>
      </c>
      <c r="C45" s="39" t="s">
        <v>672</v>
      </c>
      <c r="D45" s="39" t="s">
        <v>495</v>
      </c>
      <c r="E45" s="132"/>
      <c r="F45" s="45" t="s">
        <v>488</v>
      </c>
      <c r="G45" s="39" t="s">
        <v>672</v>
      </c>
      <c r="H45" s="41" t="s">
        <v>495</v>
      </c>
    </row>
    <row r="46" spans="2:10" x14ac:dyDescent="0.2">
      <c r="B46" s="45" t="s">
        <v>488</v>
      </c>
      <c r="C46" s="39" t="s">
        <v>513</v>
      </c>
      <c r="D46" s="39" t="s">
        <v>472</v>
      </c>
      <c r="E46" s="132"/>
      <c r="F46" s="45" t="s">
        <v>488</v>
      </c>
      <c r="G46" s="39" t="s">
        <v>513</v>
      </c>
      <c r="H46" s="41" t="s">
        <v>472</v>
      </c>
    </row>
    <row r="47" spans="2:10" x14ac:dyDescent="0.2">
      <c r="B47" s="45" t="s">
        <v>488</v>
      </c>
      <c r="C47" s="39" t="s">
        <v>526</v>
      </c>
      <c r="D47" s="39" t="s">
        <v>495</v>
      </c>
      <c r="E47" s="132"/>
      <c r="F47" s="45" t="s">
        <v>488</v>
      </c>
      <c r="G47" s="39" t="s">
        <v>526</v>
      </c>
      <c r="H47" s="41" t="s">
        <v>495</v>
      </c>
    </row>
    <row r="48" spans="2:10" x14ac:dyDescent="0.2">
      <c r="B48" s="45" t="s">
        <v>488</v>
      </c>
      <c r="C48" s="39" t="s">
        <v>525</v>
      </c>
      <c r="D48" s="39" t="s">
        <v>472</v>
      </c>
      <c r="E48" s="132"/>
      <c r="F48" s="45" t="s">
        <v>488</v>
      </c>
      <c r="G48" s="39" t="s">
        <v>525</v>
      </c>
      <c r="H48" s="41" t="s">
        <v>472</v>
      </c>
    </row>
    <row r="49" spans="2:8" x14ac:dyDescent="0.2">
      <c r="B49" s="45" t="s">
        <v>488</v>
      </c>
      <c r="C49" s="39" t="s">
        <v>667</v>
      </c>
      <c r="D49" s="39" t="s">
        <v>472</v>
      </c>
      <c r="E49" s="132"/>
      <c r="F49" s="45" t="s">
        <v>488</v>
      </c>
      <c r="G49" s="39" t="s">
        <v>667</v>
      </c>
      <c r="H49" s="41" t="s">
        <v>472</v>
      </c>
    </row>
    <row r="50" spans="2:8" x14ac:dyDescent="0.2">
      <c r="B50" s="45" t="s">
        <v>488</v>
      </c>
      <c r="C50" s="39" t="s">
        <v>664</v>
      </c>
      <c r="D50" s="39" t="s">
        <v>472</v>
      </c>
      <c r="E50" s="132"/>
      <c r="F50" s="45" t="s">
        <v>488</v>
      </c>
      <c r="G50" s="39" t="s">
        <v>664</v>
      </c>
      <c r="H50" s="41" t="s">
        <v>472</v>
      </c>
    </row>
    <row r="51" spans="2:8" x14ac:dyDescent="0.2">
      <c r="B51" s="45" t="s">
        <v>488</v>
      </c>
      <c r="C51" s="39" t="s">
        <v>665</v>
      </c>
      <c r="D51" s="39" t="s">
        <v>472</v>
      </c>
      <c r="E51" s="132"/>
      <c r="F51" s="45" t="s">
        <v>488</v>
      </c>
      <c r="G51" s="39" t="s">
        <v>665</v>
      </c>
      <c r="H51" s="41" t="s">
        <v>472</v>
      </c>
    </row>
    <row r="52" spans="2:8" x14ac:dyDescent="0.2">
      <c r="B52" s="45" t="s">
        <v>488</v>
      </c>
      <c r="C52" s="39" t="s">
        <v>501</v>
      </c>
      <c r="D52" s="39" t="s">
        <v>472</v>
      </c>
      <c r="E52" s="132"/>
      <c r="F52" s="45" t="s">
        <v>488</v>
      </c>
      <c r="G52" s="39" t="s">
        <v>501</v>
      </c>
      <c r="H52" s="41" t="s">
        <v>472</v>
      </c>
    </row>
    <row r="53" spans="2:8" x14ac:dyDescent="0.2">
      <c r="B53" s="45" t="s">
        <v>488</v>
      </c>
      <c r="C53" s="39" t="s">
        <v>502</v>
      </c>
      <c r="D53" s="39" t="s">
        <v>472</v>
      </c>
      <c r="E53" s="132"/>
      <c r="F53" s="45" t="s">
        <v>488</v>
      </c>
      <c r="G53" s="39" t="s">
        <v>502</v>
      </c>
      <c r="H53" s="41" t="s">
        <v>472</v>
      </c>
    </row>
    <row r="54" spans="2:8" x14ac:dyDescent="0.2">
      <c r="B54" s="45" t="s">
        <v>488</v>
      </c>
      <c r="C54" s="39" t="s">
        <v>517</v>
      </c>
      <c r="D54" s="39" t="s">
        <v>472</v>
      </c>
      <c r="E54" s="132"/>
      <c r="F54" s="45" t="s">
        <v>488</v>
      </c>
      <c r="G54" s="39" t="s">
        <v>517</v>
      </c>
      <c r="H54" s="41" t="s">
        <v>472</v>
      </c>
    </row>
    <row r="55" spans="2:8" x14ac:dyDescent="0.2">
      <c r="B55" s="45" t="s">
        <v>488</v>
      </c>
      <c r="C55" s="39" t="s">
        <v>510</v>
      </c>
      <c r="D55" s="39" t="s">
        <v>472</v>
      </c>
      <c r="E55" s="132"/>
      <c r="F55" s="45" t="s">
        <v>488</v>
      </c>
      <c r="G55" s="39" t="s">
        <v>510</v>
      </c>
      <c r="H55" s="41" t="s">
        <v>472</v>
      </c>
    </row>
    <row r="56" spans="2:8" x14ac:dyDescent="0.2">
      <c r="B56" s="45" t="s">
        <v>488</v>
      </c>
      <c r="C56" s="39" t="s">
        <v>504</v>
      </c>
      <c r="D56" s="39" t="s">
        <v>472</v>
      </c>
      <c r="E56" s="132"/>
      <c r="F56" s="45" t="s">
        <v>488</v>
      </c>
      <c r="G56" s="39" t="s">
        <v>504</v>
      </c>
      <c r="H56" s="41" t="s">
        <v>472</v>
      </c>
    </row>
    <row r="57" spans="2:8" x14ac:dyDescent="0.2">
      <c r="B57" s="45" t="s">
        <v>488</v>
      </c>
      <c r="C57" s="39" t="s">
        <v>509</v>
      </c>
      <c r="D57" s="39" t="s">
        <v>472</v>
      </c>
      <c r="E57" s="132"/>
      <c r="F57" s="45" t="s">
        <v>488</v>
      </c>
      <c r="G57" s="39" t="s">
        <v>509</v>
      </c>
      <c r="H57" s="41" t="s">
        <v>472</v>
      </c>
    </row>
    <row r="58" spans="2:8" x14ac:dyDescent="0.2">
      <c r="B58" s="45" t="s">
        <v>488</v>
      </c>
      <c r="C58" s="39" t="s">
        <v>528</v>
      </c>
      <c r="D58" s="39" t="s">
        <v>472</v>
      </c>
      <c r="E58" s="132"/>
      <c r="F58" s="45" t="s">
        <v>488</v>
      </c>
      <c r="G58" s="39" t="s">
        <v>528</v>
      </c>
      <c r="H58" s="41" t="s">
        <v>472</v>
      </c>
    </row>
    <row r="59" spans="2:8" x14ac:dyDescent="0.2">
      <c r="B59" s="45" t="s">
        <v>488</v>
      </c>
      <c r="C59" s="39" t="s">
        <v>663</v>
      </c>
      <c r="D59" s="39" t="s">
        <v>472</v>
      </c>
      <c r="E59" s="132"/>
      <c r="F59" s="45" t="s">
        <v>488</v>
      </c>
      <c r="G59" s="39" t="s">
        <v>663</v>
      </c>
      <c r="H59" s="41" t="s">
        <v>472</v>
      </c>
    </row>
    <row r="60" spans="2:8" x14ac:dyDescent="0.2">
      <c r="B60" s="45" t="s">
        <v>488</v>
      </c>
      <c r="C60" s="39" t="s">
        <v>492</v>
      </c>
      <c r="D60" s="39" t="s">
        <v>472</v>
      </c>
      <c r="E60" s="132"/>
      <c r="F60" s="45" t="s">
        <v>488</v>
      </c>
      <c r="G60" s="39" t="s">
        <v>492</v>
      </c>
      <c r="H60" s="41" t="s">
        <v>472</v>
      </c>
    </row>
    <row r="61" spans="2:8" x14ac:dyDescent="0.2">
      <c r="B61" s="45" t="s">
        <v>488</v>
      </c>
      <c r="C61" s="39" t="s">
        <v>493</v>
      </c>
      <c r="D61" s="39" t="s">
        <v>472</v>
      </c>
      <c r="E61" s="132"/>
      <c r="F61" s="45" t="s">
        <v>488</v>
      </c>
      <c r="G61" s="39" t="s">
        <v>493</v>
      </c>
      <c r="H61" s="41" t="s">
        <v>472</v>
      </c>
    </row>
    <row r="62" spans="2:8" x14ac:dyDescent="0.2">
      <c r="B62" s="45" t="s">
        <v>488</v>
      </c>
      <c r="C62" s="39" t="s">
        <v>491</v>
      </c>
      <c r="D62" s="39" t="s">
        <v>472</v>
      </c>
      <c r="E62" s="132"/>
      <c r="F62" s="45" t="s">
        <v>488</v>
      </c>
      <c r="G62" s="39" t="s">
        <v>491</v>
      </c>
      <c r="H62" s="41" t="s">
        <v>472</v>
      </c>
    </row>
    <row r="63" spans="2:8" x14ac:dyDescent="0.2">
      <c r="B63" s="45" t="s">
        <v>488</v>
      </c>
      <c r="C63" s="39" t="s">
        <v>490</v>
      </c>
      <c r="D63" s="39" t="s">
        <v>472</v>
      </c>
      <c r="E63" s="132"/>
      <c r="F63" s="45" t="s">
        <v>488</v>
      </c>
      <c r="G63" s="39" t="s">
        <v>490</v>
      </c>
      <c r="H63" s="41" t="s">
        <v>472</v>
      </c>
    </row>
    <row r="64" spans="2:8" x14ac:dyDescent="0.2">
      <c r="B64" s="45" t="s">
        <v>488</v>
      </c>
      <c r="C64" s="39" t="s">
        <v>515</v>
      </c>
      <c r="D64" s="39" t="s">
        <v>472</v>
      </c>
      <c r="E64" s="132"/>
      <c r="F64" s="45" t="s">
        <v>488</v>
      </c>
      <c r="G64" s="39" t="s">
        <v>515</v>
      </c>
      <c r="H64" s="41" t="s">
        <v>472</v>
      </c>
    </row>
    <row r="65" spans="2:8" x14ac:dyDescent="0.2">
      <c r="B65" s="45" t="s">
        <v>488</v>
      </c>
      <c r="C65" s="39" t="s">
        <v>489</v>
      </c>
      <c r="D65" s="39" t="s">
        <v>472</v>
      </c>
      <c r="E65" s="132"/>
      <c r="F65" s="45" t="s">
        <v>488</v>
      </c>
      <c r="G65" s="39" t="s">
        <v>489</v>
      </c>
      <c r="H65" s="41" t="s">
        <v>472</v>
      </c>
    </row>
    <row r="66" spans="2:8" x14ac:dyDescent="0.2">
      <c r="B66" s="45" t="s">
        <v>530</v>
      </c>
      <c r="C66" s="39" t="s">
        <v>809</v>
      </c>
      <c r="D66" s="39" t="s">
        <v>472</v>
      </c>
      <c r="E66" s="132"/>
      <c r="F66" s="45" t="s">
        <v>530</v>
      </c>
      <c r="G66" s="39" t="s">
        <v>809</v>
      </c>
      <c r="H66" s="41" t="s">
        <v>472</v>
      </c>
    </row>
    <row r="67" spans="2:8" x14ac:dyDescent="0.2">
      <c r="B67" s="45" t="s">
        <v>530</v>
      </c>
      <c r="C67" s="39" t="s">
        <v>731</v>
      </c>
      <c r="D67" s="39" t="s">
        <v>472</v>
      </c>
      <c r="E67" s="132"/>
      <c r="F67" s="45" t="s">
        <v>530</v>
      </c>
      <c r="G67" s="39" t="s">
        <v>731</v>
      </c>
      <c r="H67" s="41" t="s">
        <v>472</v>
      </c>
    </row>
    <row r="68" spans="2:8" x14ac:dyDescent="0.2">
      <c r="B68" s="45" t="s">
        <v>530</v>
      </c>
      <c r="C68" s="39" t="s">
        <v>729</v>
      </c>
      <c r="D68" s="39" t="s">
        <v>472</v>
      </c>
      <c r="E68" s="132"/>
      <c r="F68" s="45" t="s">
        <v>530</v>
      </c>
      <c r="G68" s="39" t="s">
        <v>729</v>
      </c>
      <c r="H68" s="41" t="s">
        <v>472</v>
      </c>
    </row>
    <row r="69" spans="2:8" x14ac:dyDescent="0.2">
      <c r="B69" s="45" t="s">
        <v>530</v>
      </c>
      <c r="C69" s="39" t="s">
        <v>728</v>
      </c>
      <c r="D69" s="39" t="s">
        <v>472</v>
      </c>
      <c r="E69" s="132"/>
      <c r="F69" s="45" t="s">
        <v>530</v>
      </c>
      <c r="G69" s="39" t="s">
        <v>728</v>
      </c>
      <c r="H69" s="41" t="s">
        <v>472</v>
      </c>
    </row>
    <row r="70" spans="2:8" x14ac:dyDescent="0.2">
      <c r="B70" s="45" t="s">
        <v>530</v>
      </c>
      <c r="C70" s="39" t="s">
        <v>727</v>
      </c>
      <c r="D70" s="39" t="s">
        <v>472</v>
      </c>
      <c r="E70" s="132"/>
      <c r="F70" s="45" t="s">
        <v>530</v>
      </c>
      <c r="G70" s="39" t="s">
        <v>727</v>
      </c>
      <c r="H70" s="41" t="s">
        <v>472</v>
      </c>
    </row>
    <row r="71" spans="2:8" x14ac:dyDescent="0.2">
      <c r="B71" s="45" t="s">
        <v>530</v>
      </c>
      <c r="C71" s="39" t="s">
        <v>726</v>
      </c>
      <c r="D71" s="39" t="s">
        <v>472</v>
      </c>
      <c r="E71" s="132"/>
      <c r="F71" s="45" t="s">
        <v>530</v>
      </c>
      <c r="G71" s="39" t="s">
        <v>726</v>
      </c>
      <c r="H71" s="41" t="s">
        <v>472</v>
      </c>
    </row>
    <row r="72" spans="2:8" x14ac:dyDescent="0.2">
      <c r="B72" s="45" t="s">
        <v>530</v>
      </c>
      <c r="C72" s="39" t="s">
        <v>724</v>
      </c>
      <c r="D72" s="39" t="s">
        <v>472</v>
      </c>
      <c r="E72" s="132"/>
      <c r="F72" s="45" t="s">
        <v>530</v>
      </c>
      <c r="G72" s="39" t="s">
        <v>724</v>
      </c>
      <c r="H72" s="41" t="s">
        <v>472</v>
      </c>
    </row>
    <row r="73" spans="2:8" x14ac:dyDescent="0.2">
      <c r="B73" s="45" t="s">
        <v>530</v>
      </c>
      <c r="C73" s="39" t="s">
        <v>709</v>
      </c>
      <c r="D73" s="39" t="s">
        <v>472</v>
      </c>
      <c r="E73" s="132"/>
      <c r="F73" s="45" t="s">
        <v>530</v>
      </c>
      <c r="G73" s="39" t="s">
        <v>709</v>
      </c>
      <c r="H73" s="41" t="s">
        <v>472</v>
      </c>
    </row>
    <row r="74" spans="2:8" x14ac:dyDescent="0.2">
      <c r="B74" s="45" t="s">
        <v>530</v>
      </c>
      <c r="C74" s="39" t="s">
        <v>708</v>
      </c>
      <c r="D74" s="39" t="s">
        <v>472</v>
      </c>
      <c r="E74" s="132"/>
      <c r="F74" s="45" t="s">
        <v>530</v>
      </c>
      <c r="G74" s="39" t="s">
        <v>708</v>
      </c>
      <c r="H74" s="41" t="s">
        <v>472</v>
      </c>
    </row>
    <row r="75" spans="2:8" x14ac:dyDescent="0.2">
      <c r="B75" s="45" t="s">
        <v>530</v>
      </c>
      <c r="C75" s="39" t="s">
        <v>707</v>
      </c>
      <c r="D75" s="39" t="s">
        <v>472</v>
      </c>
      <c r="E75" s="132"/>
      <c r="F75" s="45" t="s">
        <v>530</v>
      </c>
      <c r="G75" s="39" t="s">
        <v>707</v>
      </c>
      <c r="H75" s="41" t="s">
        <v>472</v>
      </c>
    </row>
    <row r="76" spans="2:8" x14ac:dyDescent="0.2">
      <c r="B76" s="45" t="s">
        <v>530</v>
      </c>
      <c r="C76" s="39" t="s">
        <v>705</v>
      </c>
      <c r="D76" s="39" t="s">
        <v>472</v>
      </c>
      <c r="E76" s="132"/>
      <c r="F76" s="45" t="s">
        <v>530</v>
      </c>
      <c r="G76" s="39" t="s">
        <v>705</v>
      </c>
      <c r="H76" s="41" t="s">
        <v>472</v>
      </c>
    </row>
    <row r="77" spans="2:8" x14ac:dyDescent="0.2">
      <c r="B77" s="45" t="s">
        <v>530</v>
      </c>
      <c r="C77" s="39" t="s">
        <v>704</v>
      </c>
      <c r="D77" s="39" t="s">
        <v>472</v>
      </c>
      <c r="E77" s="132"/>
      <c r="F77" s="45" t="s">
        <v>530</v>
      </c>
      <c r="G77" s="39" t="s">
        <v>704</v>
      </c>
      <c r="H77" s="41" t="s">
        <v>472</v>
      </c>
    </row>
    <row r="78" spans="2:8" x14ac:dyDescent="0.2">
      <c r="B78" s="45" t="s">
        <v>530</v>
      </c>
      <c r="C78" s="39" t="s">
        <v>703</v>
      </c>
      <c r="D78" s="39" t="s">
        <v>472</v>
      </c>
      <c r="E78" s="132"/>
      <c r="F78" s="45" t="s">
        <v>530</v>
      </c>
      <c r="G78" s="39" t="s">
        <v>703</v>
      </c>
      <c r="H78" s="41" t="s">
        <v>472</v>
      </c>
    </row>
    <row r="79" spans="2:8" x14ac:dyDescent="0.2">
      <c r="B79" s="45" t="s">
        <v>530</v>
      </c>
      <c r="C79" s="39" t="s">
        <v>702</v>
      </c>
      <c r="D79" s="39" t="s">
        <v>472</v>
      </c>
      <c r="E79" s="132"/>
      <c r="F79" s="45" t="s">
        <v>530</v>
      </c>
      <c r="G79" s="39" t="s">
        <v>702</v>
      </c>
      <c r="H79" s="41" t="s">
        <v>472</v>
      </c>
    </row>
    <row r="80" spans="2:8" x14ac:dyDescent="0.2">
      <c r="B80" s="45" t="s">
        <v>530</v>
      </c>
      <c r="C80" s="39" t="s">
        <v>701</v>
      </c>
      <c r="D80" s="39" t="s">
        <v>472</v>
      </c>
      <c r="E80" s="132"/>
      <c r="F80" s="45" t="s">
        <v>530</v>
      </c>
      <c r="G80" s="39" t="s">
        <v>701</v>
      </c>
      <c r="H80" s="41" t="s">
        <v>472</v>
      </c>
    </row>
    <row r="81" spans="2:8" x14ac:dyDescent="0.2">
      <c r="B81" s="45" t="s">
        <v>530</v>
      </c>
      <c r="C81" s="39" t="s">
        <v>548</v>
      </c>
      <c r="D81" s="39" t="s">
        <v>472</v>
      </c>
      <c r="E81" s="132"/>
      <c r="F81" s="45" t="s">
        <v>530</v>
      </c>
      <c r="G81" s="39" t="s">
        <v>548</v>
      </c>
      <c r="H81" s="41" t="s">
        <v>472</v>
      </c>
    </row>
    <row r="82" spans="2:8" x14ac:dyDescent="0.2">
      <c r="B82" s="45" t="s">
        <v>530</v>
      </c>
      <c r="C82" s="39" t="s">
        <v>683</v>
      </c>
      <c r="D82" s="39" t="s">
        <v>472</v>
      </c>
      <c r="E82" s="132"/>
      <c r="F82" s="45" t="s">
        <v>530</v>
      </c>
      <c r="G82" s="39" t="s">
        <v>683</v>
      </c>
      <c r="H82" s="41" t="s">
        <v>472</v>
      </c>
    </row>
    <row r="83" spans="2:8" x14ac:dyDescent="0.2">
      <c r="B83" s="45" t="s">
        <v>530</v>
      </c>
      <c r="C83" s="39" t="s">
        <v>681</v>
      </c>
      <c r="D83" s="39" t="s">
        <v>472</v>
      </c>
      <c r="E83" s="132"/>
      <c r="F83" s="45" t="s">
        <v>530</v>
      </c>
      <c r="G83" s="39" t="s">
        <v>681</v>
      </c>
      <c r="H83" s="41" t="s">
        <v>472</v>
      </c>
    </row>
    <row r="84" spans="2:8" x14ac:dyDescent="0.2">
      <c r="B84" s="45" t="s">
        <v>530</v>
      </c>
      <c r="C84" s="39" t="s">
        <v>680</v>
      </c>
      <c r="D84" s="39" t="s">
        <v>472</v>
      </c>
      <c r="E84" s="132"/>
      <c r="F84" s="45" t="s">
        <v>530</v>
      </c>
      <c r="G84" s="39" t="s">
        <v>680</v>
      </c>
      <c r="H84" s="41" t="s">
        <v>472</v>
      </c>
    </row>
    <row r="85" spans="2:8" x14ac:dyDescent="0.2">
      <c r="B85" s="45" t="s">
        <v>530</v>
      </c>
      <c r="C85" s="39" t="s">
        <v>679</v>
      </c>
      <c r="D85" s="39" t="s">
        <v>472</v>
      </c>
      <c r="E85" s="132"/>
      <c r="F85" s="45" t="s">
        <v>530</v>
      </c>
      <c r="G85" s="39" t="s">
        <v>679</v>
      </c>
      <c r="H85" s="41" t="s">
        <v>472</v>
      </c>
    </row>
    <row r="86" spans="2:8" x14ac:dyDescent="0.2">
      <c r="B86" s="45" t="s">
        <v>530</v>
      </c>
      <c r="C86" s="39" t="s">
        <v>678</v>
      </c>
      <c r="D86" s="39" t="s">
        <v>472</v>
      </c>
      <c r="E86" s="132"/>
      <c r="F86" s="45" t="s">
        <v>530</v>
      </c>
      <c r="G86" s="39" t="s">
        <v>678</v>
      </c>
      <c r="H86" s="41" t="s">
        <v>472</v>
      </c>
    </row>
    <row r="87" spans="2:8" x14ac:dyDescent="0.2">
      <c r="B87" s="45" t="s">
        <v>530</v>
      </c>
      <c r="C87" s="39" t="s">
        <v>676</v>
      </c>
      <c r="D87" s="39" t="s">
        <v>472</v>
      </c>
      <c r="E87" s="132"/>
      <c r="F87" s="45" t="s">
        <v>530</v>
      </c>
      <c r="G87" s="39" t="s">
        <v>676</v>
      </c>
      <c r="H87" s="41" t="s">
        <v>472</v>
      </c>
    </row>
    <row r="88" spans="2:8" x14ac:dyDescent="0.2">
      <c r="B88" s="45" t="s">
        <v>530</v>
      </c>
      <c r="C88" s="39" t="s">
        <v>674</v>
      </c>
      <c r="D88" s="39" t="s">
        <v>472</v>
      </c>
      <c r="E88" s="132"/>
      <c r="F88" s="45" t="s">
        <v>530</v>
      </c>
      <c r="G88" s="39" t="s">
        <v>674</v>
      </c>
      <c r="H88" s="41" t="s">
        <v>472</v>
      </c>
    </row>
    <row r="89" spans="2:8" x14ac:dyDescent="0.2">
      <c r="B89" s="45" t="s">
        <v>530</v>
      </c>
      <c r="C89" s="39" t="s">
        <v>675</v>
      </c>
      <c r="D89" s="39" t="s">
        <v>472</v>
      </c>
      <c r="E89" s="132"/>
      <c r="F89" s="45" t="s">
        <v>530</v>
      </c>
      <c r="G89" s="39" t="s">
        <v>675</v>
      </c>
      <c r="H89" s="41" t="s">
        <v>472</v>
      </c>
    </row>
    <row r="90" spans="2:8" x14ac:dyDescent="0.2">
      <c r="B90" s="45" t="s">
        <v>530</v>
      </c>
      <c r="C90" s="39" t="s">
        <v>198</v>
      </c>
      <c r="D90" s="39" t="s">
        <v>472</v>
      </c>
      <c r="E90" s="132"/>
      <c r="F90" s="45" t="s">
        <v>530</v>
      </c>
      <c r="G90" s="39" t="s">
        <v>198</v>
      </c>
      <c r="H90" s="41" t="s">
        <v>472</v>
      </c>
    </row>
    <row r="91" spans="2:8" x14ac:dyDescent="0.2">
      <c r="B91" s="45" t="s">
        <v>530</v>
      </c>
      <c r="C91" s="39" t="s">
        <v>673</v>
      </c>
      <c r="D91" s="39" t="s">
        <v>472</v>
      </c>
      <c r="E91" s="132"/>
      <c r="F91" s="45" t="s">
        <v>530</v>
      </c>
      <c r="G91" s="39" t="s">
        <v>673</v>
      </c>
      <c r="H91" s="41" t="s">
        <v>472</v>
      </c>
    </row>
    <row r="92" spans="2:8" x14ac:dyDescent="0.2">
      <c r="B92" s="45" t="s">
        <v>530</v>
      </c>
      <c r="C92" s="39" t="s">
        <v>725</v>
      </c>
      <c r="D92" s="39" t="s">
        <v>472</v>
      </c>
      <c r="E92" s="132"/>
      <c r="F92" s="45" t="s">
        <v>530</v>
      </c>
      <c r="G92" s="39" t="s">
        <v>725</v>
      </c>
      <c r="H92" s="41" t="s">
        <v>472</v>
      </c>
    </row>
    <row r="93" spans="2:8" x14ac:dyDescent="0.2">
      <c r="B93" s="45" t="s">
        <v>530</v>
      </c>
      <c r="C93" s="39" t="s">
        <v>700</v>
      </c>
      <c r="D93" s="39" t="s">
        <v>472</v>
      </c>
      <c r="E93" s="132"/>
      <c r="F93" s="45" t="s">
        <v>530</v>
      </c>
      <c r="G93" s="39" t="s">
        <v>700</v>
      </c>
      <c r="H93" s="41" t="s">
        <v>472</v>
      </c>
    </row>
    <row r="94" spans="2:8" x14ac:dyDescent="0.2">
      <c r="B94" s="45" t="s">
        <v>530</v>
      </c>
      <c r="C94" s="39" t="s">
        <v>219</v>
      </c>
      <c r="D94" s="39" t="s">
        <v>472</v>
      </c>
      <c r="E94" s="132"/>
      <c r="F94" s="45" t="s">
        <v>530</v>
      </c>
      <c r="G94" s="39" t="s">
        <v>219</v>
      </c>
      <c r="H94" s="41" t="s">
        <v>472</v>
      </c>
    </row>
    <row r="95" spans="2:8" x14ac:dyDescent="0.2">
      <c r="B95" s="45" t="s">
        <v>530</v>
      </c>
      <c r="C95" s="39" t="s">
        <v>218</v>
      </c>
      <c r="D95" s="39" t="s">
        <v>472</v>
      </c>
      <c r="E95" s="132"/>
      <c r="F95" s="45" t="s">
        <v>530</v>
      </c>
      <c r="G95" s="39" t="s">
        <v>218</v>
      </c>
      <c r="H95" s="41" t="s">
        <v>472</v>
      </c>
    </row>
    <row r="96" spans="2:8" x14ac:dyDescent="0.2">
      <c r="B96" s="45" t="s">
        <v>530</v>
      </c>
      <c r="C96" s="39" t="s">
        <v>699</v>
      </c>
      <c r="D96" s="39" t="s">
        <v>472</v>
      </c>
      <c r="E96" s="132"/>
      <c r="F96" s="45" t="s">
        <v>530</v>
      </c>
      <c r="G96" s="39" t="s">
        <v>699</v>
      </c>
      <c r="H96" s="41" t="s">
        <v>472</v>
      </c>
    </row>
    <row r="97" spans="2:8" x14ac:dyDescent="0.2">
      <c r="B97" s="45" t="s">
        <v>530</v>
      </c>
      <c r="C97" s="39" t="s">
        <v>813</v>
      </c>
      <c r="D97" s="39" t="s">
        <v>472</v>
      </c>
      <c r="E97" s="132"/>
      <c r="F97" s="45" t="s">
        <v>530</v>
      </c>
      <c r="G97" s="39" t="s">
        <v>813</v>
      </c>
      <c r="H97" s="41" t="s">
        <v>472</v>
      </c>
    </row>
    <row r="98" spans="2:8" x14ac:dyDescent="0.2">
      <c r="B98" s="45" t="s">
        <v>530</v>
      </c>
      <c r="C98" s="39" t="s">
        <v>698</v>
      </c>
      <c r="D98" s="39" t="s">
        <v>472</v>
      </c>
      <c r="E98" s="132"/>
      <c r="F98" s="45" t="s">
        <v>530</v>
      </c>
      <c r="G98" s="39" t="s">
        <v>698</v>
      </c>
      <c r="H98" s="41" t="s">
        <v>472</v>
      </c>
    </row>
    <row r="99" spans="2:8" x14ac:dyDescent="0.2">
      <c r="B99" s="45" t="s">
        <v>530</v>
      </c>
      <c r="C99" s="39" t="s">
        <v>214</v>
      </c>
      <c r="D99" s="39" t="s">
        <v>472</v>
      </c>
      <c r="E99" s="132"/>
      <c r="F99" s="45" t="s">
        <v>530</v>
      </c>
      <c r="G99" s="39" t="s">
        <v>214</v>
      </c>
      <c r="H99" s="41" t="s">
        <v>472</v>
      </c>
    </row>
    <row r="100" spans="2:8" x14ac:dyDescent="0.2">
      <c r="B100" s="45" t="s">
        <v>530</v>
      </c>
      <c r="C100" s="39" t="s">
        <v>210</v>
      </c>
      <c r="D100" s="39" t="s">
        <v>472</v>
      </c>
      <c r="E100" s="132"/>
      <c r="F100" s="45" t="s">
        <v>530</v>
      </c>
      <c r="G100" s="39" t="s">
        <v>210</v>
      </c>
      <c r="H100" s="41" t="s">
        <v>472</v>
      </c>
    </row>
    <row r="101" spans="2:8" x14ac:dyDescent="0.2">
      <c r="B101" s="45" t="s">
        <v>530</v>
      </c>
      <c r="C101" s="39" t="s">
        <v>723</v>
      </c>
      <c r="D101" s="39" t="s">
        <v>472</v>
      </c>
      <c r="E101" s="132"/>
      <c r="F101" s="45" t="s">
        <v>530</v>
      </c>
      <c r="G101" s="39" t="s">
        <v>723</v>
      </c>
      <c r="H101" s="41" t="s">
        <v>472</v>
      </c>
    </row>
    <row r="102" spans="2:8" x14ac:dyDescent="0.2">
      <c r="B102" s="45" t="s">
        <v>530</v>
      </c>
      <c r="C102" s="39" t="s">
        <v>697</v>
      </c>
      <c r="D102" s="39" t="s">
        <v>472</v>
      </c>
      <c r="E102" s="132"/>
      <c r="F102" s="45" t="s">
        <v>530</v>
      </c>
      <c r="G102" s="39" t="s">
        <v>697</v>
      </c>
      <c r="H102" s="41" t="s">
        <v>472</v>
      </c>
    </row>
    <row r="103" spans="2:8" x14ac:dyDescent="0.2">
      <c r="B103" s="45" t="s">
        <v>530</v>
      </c>
      <c r="C103" s="39" t="s">
        <v>722</v>
      </c>
      <c r="D103" s="39" t="s">
        <v>472</v>
      </c>
      <c r="E103" s="132"/>
      <c r="F103" s="45" t="s">
        <v>530</v>
      </c>
      <c r="G103" s="39" t="s">
        <v>722</v>
      </c>
      <c r="H103" s="41" t="s">
        <v>472</v>
      </c>
    </row>
    <row r="104" spans="2:8" x14ac:dyDescent="0.2">
      <c r="B104" s="45" t="s">
        <v>530</v>
      </c>
      <c r="C104" s="39" t="s">
        <v>695</v>
      </c>
      <c r="D104" s="39" t="s">
        <v>472</v>
      </c>
      <c r="E104" s="132"/>
      <c r="F104" s="45" t="s">
        <v>530</v>
      </c>
      <c r="G104" s="39" t="s">
        <v>695</v>
      </c>
      <c r="H104" s="41" t="s">
        <v>472</v>
      </c>
    </row>
    <row r="105" spans="2:8" x14ac:dyDescent="0.2">
      <c r="B105" s="45" t="s">
        <v>530</v>
      </c>
      <c r="C105" s="39" t="s">
        <v>205</v>
      </c>
      <c r="D105" s="39" t="s">
        <v>472</v>
      </c>
      <c r="E105" s="132"/>
      <c r="F105" s="45" t="s">
        <v>530</v>
      </c>
      <c r="G105" s="39" t="s">
        <v>205</v>
      </c>
      <c r="H105" s="41" t="s">
        <v>472</v>
      </c>
    </row>
    <row r="106" spans="2:8" x14ac:dyDescent="0.2">
      <c r="B106" s="45" t="s">
        <v>530</v>
      </c>
      <c r="C106" s="39" t="s">
        <v>696</v>
      </c>
      <c r="D106" s="39" t="s">
        <v>472</v>
      </c>
      <c r="E106" s="132"/>
      <c r="F106" s="45" t="s">
        <v>530</v>
      </c>
      <c r="G106" s="39" t="s">
        <v>696</v>
      </c>
      <c r="H106" s="41" t="s">
        <v>472</v>
      </c>
    </row>
    <row r="107" spans="2:8" x14ac:dyDescent="0.2">
      <c r="B107" s="45" t="s">
        <v>530</v>
      </c>
      <c r="C107" s="39" t="s">
        <v>694</v>
      </c>
      <c r="D107" s="39" t="s">
        <v>472</v>
      </c>
      <c r="E107" s="132"/>
      <c r="F107" s="45" t="s">
        <v>530</v>
      </c>
      <c r="G107" s="39" t="s">
        <v>694</v>
      </c>
      <c r="H107" s="41" t="s">
        <v>472</v>
      </c>
    </row>
    <row r="108" spans="2:8" x14ac:dyDescent="0.2">
      <c r="B108" s="45" t="s">
        <v>530</v>
      </c>
      <c r="C108" s="39" t="s">
        <v>677</v>
      </c>
      <c r="D108" s="39" t="s">
        <v>472</v>
      </c>
      <c r="E108" s="132"/>
      <c r="F108" s="45" t="s">
        <v>530</v>
      </c>
      <c r="G108" s="39" t="s">
        <v>677</v>
      </c>
      <c r="H108" s="41" t="s">
        <v>472</v>
      </c>
    </row>
    <row r="109" spans="2:8" x14ac:dyDescent="0.2">
      <c r="B109" s="45" t="s">
        <v>530</v>
      </c>
      <c r="C109" s="39" t="s">
        <v>200</v>
      </c>
      <c r="D109" s="39" t="s">
        <v>472</v>
      </c>
      <c r="E109" s="132"/>
      <c r="F109" s="45" t="s">
        <v>530</v>
      </c>
      <c r="G109" s="39" t="s">
        <v>200</v>
      </c>
      <c r="H109" s="41" t="s">
        <v>472</v>
      </c>
    </row>
    <row r="110" spans="2:8" x14ac:dyDescent="0.2">
      <c r="B110" s="45" t="s">
        <v>530</v>
      </c>
      <c r="C110" s="39" t="s">
        <v>721</v>
      </c>
      <c r="D110" s="39" t="s">
        <v>472</v>
      </c>
      <c r="E110" s="132"/>
      <c r="F110" s="45" t="s">
        <v>530</v>
      </c>
      <c r="G110" s="39" t="s">
        <v>721</v>
      </c>
      <c r="H110" s="41" t="s">
        <v>472</v>
      </c>
    </row>
    <row r="111" spans="2:8" x14ac:dyDescent="0.2">
      <c r="B111" s="45" t="s">
        <v>530</v>
      </c>
      <c r="C111" s="39" t="s">
        <v>212</v>
      </c>
      <c r="D111" s="39" t="s">
        <v>472</v>
      </c>
      <c r="E111" s="132"/>
      <c r="F111" s="45" t="s">
        <v>530</v>
      </c>
      <c r="G111" s="39" t="s">
        <v>212</v>
      </c>
      <c r="H111" s="41" t="s">
        <v>472</v>
      </c>
    </row>
    <row r="112" spans="2:8" x14ac:dyDescent="0.2">
      <c r="B112" s="45" t="s">
        <v>530</v>
      </c>
      <c r="C112" s="39" t="s">
        <v>197</v>
      </c>
      <c r="D112" s="39" t="s">
        <v>472</v>
      </c>
      <c r="E112" s="132"/>
      <c r="F112" s="45" t="s">
        <v>530</v>
      </c>
      <c r="G112" s="39" t="s">
        <v>197</v>
      </c>
      <c r="H112" s="41" t="s">
        <v>472</v>
      </c>
    </row>
    <row r="113" spans="2:8" x14ac:dyDescent="0.2">
      <c r="B113" s="45" t="s">
        <v>530</v>
      </c>
      <c r="C113" s="39" t="s">
        <v>196</v>
      </c>
      <c r="D113" s="39" t="s">
        <v>472</v>
      </c>
      <c r="E113" s="132"/>
      <c r="F113" s="45" t="s">
        <v>530</v>
      </c>
      <c r="G113" s="39" t="s">
        <v>196</v>
      </c>
      <c r="H113" s="41" t="s">
        <v>472</v>
      </c>
    </row>
    <row r="114" spans="2:8" x14ac:dyDescent="0.2">
      <c r="B114" s="45" t="s">
        <v>530</v>
      </c>
      <c r="C114" s="39" t="s">
        <v>195</v>
      </c>
      <c r="D114" s="39" t="s">
        <v>472</v>
      </c>
      <c r="E114" s="132"/>
      <c r="F114" s="45" t="s">
        <v>530</v>
      </c>
      <c r="G114" s="39" t="s">
        <v>195</v>
      </c>
      <c r="H114" s="41" t="s">
        <v>472</v>
      </c>
    </row>
    <row r="115" spans="2:8" x14ac:dyDescent="0.2">
      <c r="B115" s="45" t="s">
        <v>530</v>
      </c>
      <c r="C115" s="39" t="s">
        <v>194</v>
      </c>
      <c r="D115" s="39" t="s">
        <v>472</v>
      </c>
      <c r="E115" s="132"/>
      <c r="F115" s="45" t="s">
        <v>530</v>
      </c>
      <c r="G115" s="39" t="s">
        <v>194</v>
      </c>
      <c r="H115" s="41" t="s">
        <v>472</v>
      </c>
    </row>
    <row r="116" spans="2:8" x14ac:dyDescent="0.2">
      <c r="B116" s="45" t="s">
        <v>530</v>
      </c>
      <c r="C116" s="39" t="s">
        <v>720</v>
      </c>
      <c r="D116" s="39" t="s">
        <v>472</v>
      </c>
      <c r="E116" s="132"/>
      <c r="F116" s="45" t="s">
        <v>530</v>
      </c>
      <c r="G116" s="39" t="s">
        <v>720</v>
      </c>
      <c r="H116" s="41" t="s">
        <v>472</v>
      </c>
    </row>
    <row r="117" spans="2:8" x14ac:dyDescent="0.2">
      <c r="B117" s="45" t="s">
        <v>530</v>
      </c>
      <c r="C117" s="39" t="s">
        <v>191</v>
      </c>
      <c r="D117" s="39" t="s">
        <v>472</v>
      </c>
      <c r="E117" s="132"/>
      <c r="F117" s="45" t="s">
        <v>530</v>
      </c>
      <c r="G117" s="39" t="s">
        <v>191</v>
      </c>
      <c r="H117" s="41" t="s">
        <v>472</v>
      </c>
    </row>
    <row r="118" spans="2:8" x14ac:dyDescent="0.2">
      <c r="B118" s="45" t="s">
        <v>530</v>
      </c>
      <c r="C118" s="39" t="s">
        <v>190</v>
      </c>
      <c r="D118" s="39" t="s">
        <v>472</v>
      </c>
      <c r="E118" s="132"/>
      <c r="F118" s="45" t="s">
        <v>530</v>
      </c>
      <c r="G118" s="39" t="s">
        <v>190</v>
      </c>
      <c r="H118" s="41" t="s">
        <v>472</v>
      </c>
    </row>
    <row r="119" spans="2:8" x14ac:dyDescent="0.2">
      <c r="B119" s="45" t="s">
        <v>530</v>
      </c>
      <c r="C119" s="39" t="s">
        <v>693</v>
      </c>
      <c r="D119" s="39" t="s">
        <v>472</v>
      </c>
      <c r="E119" s="132"/>
      <c r="F119" s="45" t="s">
        <v>530</v>
      </c>
      <c r="G119" s="39" t="s">
        <v>693</v>
      </c>
      <c r="H119" s="41" t="s">
        <v>472</v>
      </c>
    </row>
    <row r="120" spans="2:8" x14ac:dyDescent="0.2">
      <c r="B120" s="45" t="s">
        <v>530</v>
      </c>
      <c r="C120" s="39" t="s">
        <v>692</v>
      </c>
      <c r="D120" s="39" t="s">
        <v>472</v>
      </c>
      <c r="E120" s="132"/>
      <c r="F120" s="45" t="s">
        <v>530</v>
      </c>
      <c r="G120" s="39" t="s">
        <v>692</v>
      </c>
      <c r="H120" s="41" t="s">
        <v>472</v>
      </c>
    </row>
    <row r="121" spans="2:8" x14ac:dyDescent="0.2">
      <c r="B121" s="45" t="s">
        <v>530</v>
      </c>
      <c r="C121" s="39" t="s">
        <v>183</v>
      </c>
      <c r="D121" s="39" t="s">
        <v>472</v>
      </c>
      <c r="E121" s="132"/>
      <c r="F121" s="45" t="s">
        <v>530</v>
      </c>
      <c r="G121" s="39" t="s">
        <v>183</v>
      </c>
      <c r="H121" s="41" t="s">
        <v>472</v>
      </c>
    </row>
    <row r="122" spans="2:8" x14ac:dyDescent="0.2">
      <c r="B122" s="45" t="s">
        <v>530</v>
      </c>
      <c r="C122" s="39" t="s">
        <v>691</v>
      </c>
      <c r="D122" s="39" t="s">
        <v>472</v>
      </c>
      <c r="E122" s="132"/>
      <c r="F122" s="45" t="s">
        <v>530</v>
      </c>
      <c r="G122" s="39" t="s">
        <v>691</v>
      </c>
      <c r="H122" s="41" t="s">
        <v>472</v>
      </c>
    </row>
    <row r="123" spans="2:8" x14ac:dyDescent="0.2">
      <c r="B123" s="45" t="s">
        <v>530</v>
      </c>
      <c r="C123" s="39" t="s">
        <v>690</v>
      </c>
      <c r="D123" s="39" t="s">
        <v>472</v>
      </c>
      <c r="E123" s="132"/>
      <c r="F123" s="45" t="s">
        <v>530</v>
      </c>
      <c r="G123" s="39" t="s">
        <v>690</v>
      </c>
      <c r="H123" s="41" t="s">
        <v>472</v>
      </c>
    </row>
    <row r="124" spans="2:8" x14ac:dyDescent="0.2">
      <c r="B124" s="45" t="s">
        <v>530</v>
      </c>
      <c r="C124" s="39" t="s">
        <v>719</v>
      </c>
      <c r="D124" s="39" t="s">
        <v>472</v>
      </c>
      <c r="E124" s="132"/>
      <c r="F124" s="45" t="s">
        <v>530</v>
      </c>
      <c r="G124" s="39" t="s">
        <v>719</v>
      </c>
      <c r="H124" s="41" t="s">
        <v>472</v>
      </c>
    </row>
    <row r="125" spans="2:8" x14ac:dyDescent="0.2">
      <c r="B125" s="45" t="s">
        <v>530</v>
      </c>
      <c r="C125" s="39" t="s">
        <v>173</v>
      </c>
      <c r="D125" s="39" t="s">
        <v>472</v>
      </c>
      <c r="E125" s="132"/>
      <c r="F125" s="45" t="s">
        <v>530</v>
      </c>
      <c r="G125" s="39" t="s">
        <v>173</v>
      </c>
      <c r="H125" s="41" t="s">
        <v>472</v>
      </c>
    </row>
    <row r="126" spans="2:8" x14ac:dyDescent="0.2">
      <c r="B126" s="45" t="s">
        <v>530</v>
      </c>
      <c r="C126" s="39" t="s">
        <v>718</v>
      </c>
      <c r="D126" s="39" t="s">
        <v>472</v>
      </c>
      <c r="E126" s="132"/>
      <c r="F126" s="45" t="s">
        <v>530</v>
      </c>
      <c r="G126" s="39" t="s">
        <v>718</v>
      </c>
      <c r="H126" s="41" t="s">
        <v>472</v>
      </c>
    </row>
    <row r="127" spans="2:8" x14ac:dyDescent="0.2">
      <c r="B127" s="45" t="s">
        <v>530</v>
      </c>
      <c r="C127" s="39" t="s">
        <v>689</v>
      </c>
      <c r="D127" s="39" t="s">
        <v>472</v>
      </c>
      <c r="E127" s="132"/>
      <c r="F127" s="45" t="s">
        <v>530</v>
      </c>
      <c r="G127" s="39" t="s">
        <v>689</v>
      </c>
      <c r="H127" s="41" t="s">
        <v>472</v>
      </c>
    </row>
    <row r="128" spans="2:8" x14ac:dyDescent="0.2">
      <c r="B128" s="45" t="s">
        <v>530</v>
      </c>
      <c r="C128" s="39" t="s">
        <v>688</v>
      </c>
      <c r="D128" s="39" t="s">
        <v>472</v>
      </c>
      <c r="E128" s="132"/>
      <c r="F128" s="45" t="s">
        <v>530</v>
      </c>
      <c r="G128" s="39" t="s">
        <v>688</v>
      </c>
      <c r="H128" s="41" t="s">
        <v>472</v>
      </c>
    </row>
    <row r="129" spans="2:8" x14ac:dyDescent="0.2">
      <c r="B129" s="45" t="s">
        <v>530</v>
      </c>
      <c r="C129" s="39" t="s">
        <v>687</v>
      </c>
      <c r="D129" s="39" t="s">
        <v>472</v>
      </c>
      <c r="E129" s="132"/>
      <c r="F129" s="45" t="s">
        <v>530</v>
      </c>
      <c r="G129" s="39" t="s">
        <v>687</v>
      </c>
      <c r="H129" s="41" t="s">
        <v>472</v>
      </c>
    </row>
    <row r="130" spans="2:8" x14ac:dyDescent="0.2">
      <c r="B130" s="45" t="s">
        <v>530</v>
      </c>
      <c r="C130" s="39" t="s">
        <v>686</v>
      </c>
      <c r="D130" s="39" t="s">
        <v>472</v>
      </c>
      <c r="E130" s="132"/>
      <c r="F130" s="45" t="s">
        <v>530</v>
      </c>
      <c r="G130" s="39" t="s">
        <v>686</v>
      </c>
      <c r="H130" s="41" t="s">
        <v>472</v>
      </c>
    </row>
    <row r="131" spans="2:8" x14ac:dyDescent="0.2">
      <c r="B131" s="45" t="s">
        <v>530</v>
      </c>
      <c r="C131" s="39" t="s">
        <v>164</v>
      </c>
      <c r="D131" s="39" t="s">
        <v>472</v>
      </c>
      <c r="E131" s="132"/>
      <c r="F131" s="45" t="s">
        <v>530</v>
      </c>
      <c r="G131" s="39" t="s">
        <v>164</v>
      </c>
      <c r="H131" s="41" t="s">
        <v>472</v>
      </c>
    </row>
    <row r="132" spans="2:8" x14ac:dyDescent="0.2">
      <c r="B132" s="45" t="s">
        <v>530</v>
      </c>
      <c r="C132" s="39" t="s">
        <v>717</v>
      </c>
      <c r="D132" s="39" t="s">
        <v>472</v>
      </c>
      <c r="E132" s="132"/>
      <c r="F132" s="45" t="s">
        <v>530</v>
      </c>
      <c r="G132" s="39" t="s">
        <v>717</v>
      </c>
      <c r="H132" s="41" t="s">
        <v>472</v>
      </c>
    </row>
    <row r="133" spans="2:8" x14ac:dyDescent="0.2">
      <c r="B133" s="45" t="s">
        <v>530</v>
      </c>
      <c r="C133" s="39" t="s">
        <v>162</v>
      </c>
      <c r="D133" s="39" t="s">
        <v>472</v>
      </c>
      <c r="E133" s="132"/>
      <c r="F133" s="45" t="s">
        <v>530</v>
      </c>
      <c r="G133" s="39" t="s">
        <v>162</v>
      </c>
      <c r="H133" s="41" t="s">
        <v>472</v>
      </c>
    </row>
    <row r="134" spans="2:8" x14ac:dyDescent="0.2">
      <c r="B134" s="45" t="s">
        <v>530</v>
      </c>
      <c r="C134" s="39" t="s">
        <v>161</v>
      </c>
      <c r="D134" s="39" t="s">
        <v>472</v>
      </c>
      <c r="E134" s="132"/>
      <c r="F134" s="45" t="s">
        <v>530</v>
      </c>
      <c r="G134" s="39" t="s">
        <v>161</v>
      </c>
      <c r="H134" s="41" t="s">
        <v>472</v>
      </c>
    </row>
    <row r="135" spans="2:8" x14ac:dyDescent="0.2">
      <c r="B135" s="45" t="s">
        <v>530</v>
      </c>
      <c r="C135" s="39" t="s">
        <v>160</v>
      </c>
      <c r="D135" s="39" t="s">
        <v>472</v>
      </c>
      <c r="E135" s="132"/>
      <c r="F135" s="45" t="s">
        <v>530</v>
      </c>
      <c r="G135" s="39" t="s">
        <v>160</v>
      </c>
      <c r="H135" s="41" t="s">
        <v>472</v>
      </c>
    </row>
    <row r="136" spans="2:8" x14ac:dyDescent="0.2">
      <c r="B136" s="45" t="s">
        <v>530</v>
      </c>
      <c r="C136" s="39" t="s">
        <v>734</v>
      </c>
      <c r="D136" s="39" t="s">
        <v>472</v>
      </c>
      <c r="E136" s="132"/>
      <c r="F136" s="45" t="s">
        <v>530</v>
      </c>
      <c r="G136" s="39" t="s">
        <v>734</v>
      </c>
      <c r="H136" s="41" t="s">
        <v>472</v>
      </c>
    </row>
    <row r="137" spans="2:8" x14ac:dyDescent="0.2">
      <c r="B137" s="45" t="s">
        <v>530</v>
      </c>
      <c r="C137" s="39" t="s">
        <v>685</v>
      </c>
      <c r="D137" s="39" t="s">
        <v>472</v>
      </c>
      <c r="E137" s="132"/>
      <c r="F137" s="45" t="s">
        <v>530</v>
      </c>
      <c r="G137" s="39" t="s">
        <v>685</v>
      </c>
      <c r="H137" s="41" t="s">
        <v>472</v>
      </c>
    </row>
    <row r="138" spans="2:8" x14ac:dyDescent="0.2">
      <c r="B138" s="45" t="s">
        <v>530</v>
      </c>
      <c r="C138" s="39" t="s">
        <v>684</v>
      </c>
      <c r="D138" s="39" t="s">
        <v>472</v>
      </c>
      <c r="E138" s="132"/>
      <c r="F138" s="45" t="s">
        <v>530</v>
      </c>
      <c r="G138" s="39" t="s">
        <v>684</v>
      </c>
      <c r="H138" s="41" t="s">
        <v>472</v>
      </c>
    </row>
    <row r="139" spans="2:8" x14ac:dyDescent="0.2">
      <c r="B139" s="45" t="s">
        <v>530</v>
      </c>
      <c r="C139" s="39" t="s">
        <v>682</v>
      </c>
      <c r="D139" s="39" t="s">
        <v>472</v>
      </c>
      <c r="E139" s="132"/>
      <c r="F139" s="45" t="s">
        <v>530</v>
      </c>
      <c r="G139" s="39" t="s">
        <v>682</v>
      </c>
      <c r="H139" s="41" t="s">
        <v>472</v>
      </c>
    </row>
    <row r="140" spans="2:8" x14ac:dyDescent="0.2">
      <c r="B140" s="45" t="s">
        <v>530</v>
      </c>
      <c r="C140" s="39" t="s">
        <v>716</v>
      </c>
      <c r="D140" s="39" t="s">
        <v>472</v>
      </c>
      <c r="E140" s="132"/>
      <c r="F140" s="45" t="s">
        <v>530</v>
      </c>
      <c r="G140" s="39" t="s">
        <v>716</v>
      </c>
      <c r="H140" s="41" t="s">
        <v>472</v>
      </c>
    </row>
    <row r="141" spans="2:8" x14ac:dyDescent="0.2">
      <c r="B141" s="45" t="s">
        <v>530</v>
      </c>
      <c r="C141" s="39" t="s">
        <v>155</v>
      </c>
      <c r="D141" s="39" t="s">
        <v>472</v>
      </c>
      <c r="E141" s="132"/>
      <c r="F141" s="45" t="s">
        <v>530</v>
      </c>
      <c r="G141" s="39" t="s">
        <v>155</v>
      </c>
      <c r="H141" s="41" t="s">
        <v>472</v>
      </c>
    </row>
    <row r="142" spans="2:8" x14ac:dyDescent="0.2">
      <c r="B142" s="45" t="s">
        <v>530</v>
      </c>
      <c r="C142" s="39" t="s">
        <v>715</v>
      </c>
      <c r="D142" s="39" t="s">
        <v>472</v>
      </c>
      <c r="E142" s="132"/>
      <c r="F142" s="45" t="s">
        <v>530</v>
      </c>
      <c r="G142" s="39" t="s">
        <v>715</v>
      </c>
      <c r="H142" s="41" t="s">
        <v>472</v>
      </c>
    </row>
    <row r="143" spans="2:8" x14ac:dyDescent="0.2">
      <c r="B143" s="45" t="s">
        <v>530</v>
      </c>
      <c r="C143" s="39" t="s">
        <v>714</v>
      </c>
      <c r="D143" s="39" t="s">
        <v>472</v>
      </c>
      <c r="E143" s="132"/>
      <c r="F143" s="45" t="s">
        <v>530</v>
      </c>
      <c r="G143" s="39" t="s">
        <v>714</v>
      </c>
      <c r="H143" s="41" t="s">
        <v>472</v>
      </c>
    </row>
    <row r="144" spans="2:8" x14ac:dyDescent="0.2">
      <c r="B144" s="45" t="s">
        <v>530</v>
      </c>
      <c r="C144" s="39" t="s">
        <v>713</v>
      </c>
      <c r="D144" s="39" t="s">
        <v>472</v>
      </c>
      <c r="E144" s="132"/>
      <c r="F144" s="45" t="s">
        <v>530</v>
      </c>
      <c r="G144" s="39" t="s">
        <v>713</v>
      </c>
      <c r="H144" s="41" t="s">
        <v>472</v>
      </c>
    </row>
    <row r="145" spans="2:8" x14ac:dyDescent="0.2">
      <c r="B145" s="45" t="s">
        <v>530</v>
      </c>
      <c r="C145" s="39" t="s">
        <v>712</v>
      </c>
      <c r="D145" s="39" t="s">
        <v>472</v>
      </c>
      <c r="E145" s="132"/>
      <c r="F145" s="45" t="s">
        <v>530</v>
      </c>
      <c r="G145" s="39" t="s">
        <v>712</v>
      </c>
      <c r="H145" s="41" t="s">
        <v>472</v>
      </c>
    </row>
    <row r="146" spans="2:8" x14ac:dyDescent="0.2">
      <c r="B146" s="45" t="s">
        <v>530</v>
      </c>
      <c r="C146" s="39" t="s">
        <v>150</v>
      </c>
      <c r="D146" s="39" t="s">
        <v>472</v>
      </c>
      <c r="E146" s="132"/>
      <c r="F146" s="45" t="s">
        <v>530</v>
      </c>
      <c r="G146" s="39" t="s">
        <v>150</v>
      </c>
      <c r="H146" s="41" t="s">
        <v>472</v>
      </c>
    </row>
    <row r="147" spans="2:8" x14ac:dyDescent="0.2">
      <c r="B147" s="45" t="s">
        <v>530</v>
      </c>
      <c r="C147" s="39" t="s">
        <v>733</v>
      </c>
      <c r="D147" s="39" t="s">
        <v>472</v>
      </c>
      <c r="E147" s="132"/>
      <c r="F147" s="45" t="s">
        <v>530</v>
      </c>
      <c r="G147" s="39" t="s">
        <v>733</v>
      </c>
      <c r="H147" s="41" t="s">
        <v>472</v>
      </c>
    </row>
    <row r="148" spans="2:8" x14ac:dyDescent="0.2">
      <c r="B148" s="45" t="s">
        <v>530</v>
      </c>
      <c r="C148" s="39" t="s">
        <v>732</v>
      </c>
      <c r="D148" s="39" t="s">
        <v>472</v>
      </c>
      <c r="E148" s="132"/>
      <c r="F148" s="45" t="s">
        <v>530</v>
      </c>
      <c r="G148" s="39" t="s">
        <v>732</v>
      </c>
      <c r="H148" s="41" t="s">
        <v>472</v>
      </c>
    </row>
    <row r="149" spans="2:8" x14ac:dyDescent="0.2">
      <c r="B149" s="45" t="s">
        <v>530</v>
      </c>
      <c r="C149" s="39" t="s">
        <v>149</v>
      </c>
      <c r="D149" s="39" t="s">
        <v>472</v>
      </c>
      <c r="E149" s="132"/>
      <c r="F149" s="45" t="s">
        <v>530</v>
      </c>
      <c r="G149" s="39" t="s">
        <v>149</v>
      </c>
      <c r="H149" s="41" t="s">
        <v>472</v>
      </c>
    </row>
    <row r="150" spans="2:8" x14ac:dyDescent="0.2">
      <c r="B150" s="45" t="s">
        <v>530</v>
      </c>
      <c r="C150" s="39" t="s">
        <v>730</v>
      </c>
      <c r="D150" s="39" t="s">
        <v>472</v>
      </c>
      <c r="E150" s="132"/>
      <c r="F150" s="45" t="s">
        <v>530</v>
      </c>
      <c r="G150" s="39" t="s">
        <v>730</v>
      </c>
      <c r="H150" s="41" t="s">
        <v>472</v>
      </c>
    </row>
    <row r="151" spans="2:8" x14ac:dyDescent="0.2">
      <c r="B151" s="45" t="s">
        <v>530</v>
      </c>
      <c r="C151" s="39" t="s">
        <v>148</v>
      </c>
      <c r="D151" s="39" t="s">
        <v>472</v>
      </c>
      <c r="E151" s="132"/>
      <c r="F151" s="45" t="s">
        <v>530</v>
      </c>
      <c r="G151" s="39" t="s">
        <v>148</v>
      </c>
      <c r="H151" s="41" t="s">
        <v>472</v>
      </c>
    </row>
    <row r="152" spans="2:8" x14ac:dyDescent="0.2">
      <c r="B152" s="45" t="s">
        <v>530</v>
      </c>
      <c r="C152" s="39" t="s">
        <v>711</v>
      </c>
      <c r="D152" s="39" t="s">
        <v>472</v>
      </c>
      <c r="E152" s="132"/>
      <c r="F152" s="45" t="s">
        <v>530</v>
      </c>
      <c r="G152" s="39" t="s">
        <v>711</v>
      </c>
      <c r="H152" s="41" t="s">
        <v>472</v>
      </c>
    </row>
    <row r="153" spans="2:8" x14ac:dyDescent="0.2">
      <c r="B153" s="45" t="s">
        <v>530</v>
      </c>
      <c r="C153" s="39" t="s">
        <v>710</v>
      </c>
      <c r="D153" s="39" t="s">
        <v>472</v>
      </c>
      <c r="E153" s="132"/>
      <c r="F153" s="45" t="s">
        <v>530</v>
      </c>
      <c r="G153" s="39" t="s">
        <v>710</v>
      </c>
      <c r="H153" s="41" t="s">
        <v>472</v>
      </c>
    </row>
    <row r="154" spans="2:8" x14ac:dyDescent="0.2">
      <c r="B154" s="45" t="s">
        <v>530</v>
      </c>
      <c r="C154" s="39" t="s">
        <v>145</v>
      </c>
      <c r="D154" s="39" t="s">
        <v>472</v>
      </c>
      <c r="E154" s="132"/>
      <c r="F154" s="45" t="s">
        <v>530</v>
      </c>
      <c r="G154" s="39" t="s">
        <v>145</v>
      </c>
      <c r="H154" s="41" t="s">
        <v>472</v>
      </c>
    </row>
    <row r="155" spans="2:8" x14ac:dyDescent="0.2">
      <c r="B155" s="45" t="s">
        <v>530</v>
      </c>
      <c r="C155" s="39" t="s">
        <v>144</v>
      </c>
      <c r="D155" s="39" t="s">
        <v>472</v>
      </c>
      <c r="E155" s="132"/>
      <c r="F155" s="45" t="s">
        <v>530</v>
      </c>
      <c r="G155" s="39" t="s">
        <v>144</v>
      </c>
      <c r="H155" s="41" t="s">
        <v>472</v>
      </c>
    </row>
    <row r="156" spans="2:8" x14ac:dyDescent="0.2">
      <c r="B156" s="45" t="s">
        <v>530</v>
      </c>
      <c r="C156" s="39" t="s">
        <v>143</v>
      </c>
      <c r="D156" s="39" t="s">
        <v>472</v>
      </c>
      <c r="E156" s="132"/>
      <c r="F156" s="45" t="s">
        <v>530</v>
      </c>
      <c r="G156" s="39" t="s">
        <v>143</v>
      </c>
      <c r="H156" s="41" t="s">
        <v>472</v>
      </c>
    </row>
    <row r="157" spans="2:8" x14ac:dyDescent="0.2">
      <c r="B157" s="45" t="s">
        <v>530</v>
      </c>
      <c r="C157" s="39" t="s">
        <v>126</v>
      </c>
      <c r="D157" s="39" t="s">
        <v>472</v>
      </c>
      <c r="E157" s="132"/>
      <c r="F157" s="45" t="s">
        <v>530</v>
      </c>
      <c r="G157" s="39" t="s">
        <v>126</v>
      </c>
      <c r="H157" s="41" t="s">
        <v>472</v>
      </c>
    </row>
    <row r="158" spans="2:8" x14ac:dyDescent="0.2">
      <c r="B158" s="45" t="s">
        <v>530</v>
      </c>
      <c r="C158" s="39" t="s">
        <v>125</v>
      </c>
      <c r="D158" s="39" t="s">
        <v>472</v>
      </c>
      <c r="E158" s="132"/>
      <c r="F158" s="45" t="s">
        <v>530</v>
      </c>
      <c r="G158" s="39" t="s">
        <v>125</v>
      </c>
      <c r="H158" s="41" t="s">
        <v>472</v>
      </c>
    </row>
    <row r="159" spans="2:8" x14ac:dyDescent="0.2">
      <c r="B159" s="45" t="s">
        <v>530</v>
      </c>
      <c r="C159" s="39" t="s">
        <v>124</v>
      </c>
      <c r="D159" s="39" t="s">
        <v>472</v>
      </c>
      <c r="E159" s="132"/>
      <c r="F159" s="45" t="s">
        <v>530</v>
      </c>
      <c r="G159" s="39" t="s">
        <v>124</v>
      </c>
      <c r="H159" s="41" t="s">
        <v>472</v>
      </c>
    </row>
    <row r="160" spans="2:8" x14ac:dyDescent="0.2">
      <c r="B160" s="45" t="s">
        <v>532</v>
      </c>
      <c r="C160" s="39" t="s">
        <v>192</v>
      </c>
      <c r="D160" s="39" t="s">
        <v>472</v>
      </c>
      <c r="F160" s="45" t="s">
        <v>532</v>
      </c>
      <c r="G160" s="39" t="s">
        <v>192</v>
      </c>
      <c r="H160" s="41" t="s">
        <v>472</v>
      </c>
    </row>
    <row r="161" spans="2:8" ht="13.5" thickBot="1" x14ac:dyDescent="0.25">
      <c r="B161" s="46" t="s">
        <v>532</v>
      </c>
      <c r="C161" s="42" t="s">
        <v>811</v>
      </c>
      <c r="D161" s="42" t="s">
        <v>472</v>
      </c>
      <c r="F161" s="46" t="s">
        <v>532</v>
      </c>
      <c r="G161" s="42" t="s">
        <v>811</v>
      </c>
      <c r="H161" s="43" t="s">
        <v>472</v>
      </c>
    </row>
  </sheetData>
  <sortState ref="N6:N17">
    <sortCondition ref="N6:N17"/>
  </sortState>
  <mergeCells count="12">
    <mergeCell ref="Q11:R11"/>
    <mergeCell ref="U11:V11"/>
    <mergeCell ref="B3:H3"/>
    <mergeCell ref="J3:O3"/>
    <mergeCell ref="Q3:W3"/>
    <mergeCell ref="B4:D4"/>
    <mergeCell ref="F4:H4"/>
    <mergeCell ref="J4:K4"/>
    <mergeCell ref="L4:M4"/>
    <mergeCell ref="N4:O4"/>
    <mergeCell ref="Q4:S4"/>
    <mergeCell ref="U4:W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13"/>
  <sheetViews>
    <sheetView workbookViewId="0">
      <selection activeCell="E43" sqref="E43"/>
    </sheetView>
  </sheetViews>
  <sheetFormatPr defaultRowHeight="12.75" x14ac:dyDescent="0.2"/>
  <cols>
    <col min="2" max="2" width="9" customWidth="1"/>
    <col min="3" max="3" width="79.28515625" customWidth="1"/>
    <col min="4" max="4" width="16.7109375" customWidth="1"/>
    <col min="5" max="5" width="15.42578125" bestFit="1" customWidth="1"/>
    <col min="6" max="6" width="13.5703125" bestFit="1" customWidth="1"/>
    <col min="7" max="7" width="26.85546875" bestFit="1" customWidth="1"/>
    <col min="8" max="8" width="22.140625" customWidth="1"/>
  </cols>
  <sheetData>
    <row r="1" spans="2:8" ht="16.5" thickBot="1" x14ac:dyDescent="0.3">
      <c r="B1" s="355" t="s">
        <v>405</v>
      </c>
      <c r="C1" s="356"/>
      <c r="D1" s="356"/>
      <c r="E1" s="356"/>
      <c r="F1" s="357"/>
    </row>
    <row r="2" spans="2:8" ht="13.5" thickBot="1" x14ac:dyDescent="0.25">
      <c r="B2" s="320" t="s">
        <v>399</v>
      </c>
      <c r="C2" s="358" t="s">
        <v>400</v>
      </c>
      <c r="D2" s="361" t="s">
        <v>406</v>
      </c>
      <c r="E2" s="362"/>
      <c r="F2" s="362"/>
      <c r="G2" s="362"/>
      <c r="H2" s="362"/>
    </row>
    <row r="3" spans="2:8" x14ac:dyDescent="0.2">
      <c r="B3" s="360"/>
      <c r="C3" s="359"/>
      <c r="D3" s="90" t="s">
        <v>403</v>
      </c>
      <c r="E3" s="90" t="s">
        <v>401</v>
      </c>
      <c r="F3" s="91" t="s">
        <v>402</v>
      </c>
      <c r="G3" s="90" t="s">
        <v>761</v>
      </c>
      <c r="H3" s="91" t="s">
        <v>404</v>
      </c>
    </row>
    <row r="4" spans="2:8" ht="127.5" x14ac:dyDescent="0.2">
      <c r="B4" s="140" t="s">
        <v>407</v>
      </c>
      <c r="C4" s="92" t="s">
        <v>467</v>
      </c>
      <c r="D4" s="106">
        <v>5.8564814814814813E-5</v>
      </c>
      <c r="E4" s="106">
        <v>5.8564814814814813E-5</v>
      </c>
      <c r="F4" s="106">
        <v>5.2662037037037037E-5</v>
      </c>
      <c r="G4" s="106">
        <v>4.0972222222222225E-5</v>
      </c>
      <c r="H4" s="106">
        <v>4.0972222222222225E-5</v>
      </c>
    </row>
    <row r="5" spans="2:8" ht="76.5" x14ac:dyDescent="0.2">
      <c r="B5" s="140" t="s">
        <v>408</v>
      </c>
      <c r="C5" s="92" t="s">
        <v>757</v>
      </c>
      <c r="D5" s="106">
        <v>7.337962962962963E-4</v>
      </c>
      <c r="E5" s="106">
        <v>7.337962962962963E-4</v>
      </c>
      <c r="F5" s="106">
        <v>3.9236111111111111E-5</v>
      </c>
      <c r="G5" s="106">
        <v>2.6157407407407402E-5</v>
      </c>
      <c r="H5" s="106">
        <v>2.6157407407407402E-5</v>
      </c>
    </row>
    <row r="6" spans="2:8" ht="85.5" customHeight="1" x14ac:dyDescent="0.2">
      <c r="B6" s="140" t="s">
        <v>409</v>
      </c>
      <c r="C6" s="92" t="s">
        <v>756</v>
      </c>
      <c r="D6" s="106">
        <v>5.0266203703703703E-4</v>
      </c>
      <c r="E6" s="106">
        <v>5.0266203703703703E-4</v>
      </c>
      <c r="F6" s="106">
        <v>3.1828703703703701E-5</v>
      </c>
      <c r="G6" s="106">
        <v>2.6157407407407402E-5</v>
      </c>
      <c r="H6" s="106">
        <v>2.5694444444444448E-5</v>
      </c>
    </row>
    <row r="7" spans="2:8" ht="87.75" customHeight="1" x14ac:dyDescent="0.2">
      <c r="B7" s="140" t="s">
        <v>410</v>
      </c>
      <c r="C7" s="92" t="s">
        <v>758</v>
      </c>
      <c r="D7" s="106">
        <v>4.0624999999999998E-5</v>
      </c>
      <c r="E7" s="106">
        <v>4.0624999999999998E-5</v>
      </c>
      <c r="F7" s="106">
        <v>6.2615740740740741E-5</v>
      </c>
      <c r="G7" s="106">
        <v>2.5925925925925928E-5</v>
      </c>
      <c r="H7" s="106">
        <v>2.5578703703703708E-5</v>
      </c>
    </row>
    <row r="8" spans="2:8" ht="63.75" x14ac:dyDescent="0.2">
      <c r="B8" s="140" t="s">
        <v>411</v>
      </c>
      <c r="C8" s="92" t="s">
        <v>417</v>
      </c>
      <c r="D8" s="106">
        <v>2.7071759259259264E-4</v>
      </c>
      <c r="E8" s="106">
        <v>2.7071759259259264E-4</v>
      </c>
      <c r="F8" s="106">
        <v>4.467592592592592E-5</v>
      </c>
      <c r="G8" s="106">
        <v>2.5578703703703708E-5</v>
      </c>
      <c r="H8" s="106">
        <v>2.5347222222222221E-5</v>
      </c>
    </row>
    <row r="9" spans="2:8" ht="51" x14ac:dyDescent="0.2">
      <c r="B9" s="140" t="s">
        <v>412</v>
      </c>
      <c r="C9" s="92" t="s">
        <v>755</v>
      </c>
      <c r="D9" s="106">
        <v>3.4953703703703702E-5</v>
      </c>
      <c r="E9" s="106">
        <v>3.4953703703703702E-5</v>
      </c>
      <c r="F9" s="106">
        <v>3.5532407407407402E-5</v>
      </c>
      <c r="G9" s="106">
        <v>2.3379629629629627E-5</v>
      </c>
      <c r="H9" s="106">
        <v>2.3032407407407404E-5</v>
      </c>
    </row>
    <row r="10" spans="2:8" ht="140.25" x14ac:dyDescent="0.2">
      <c r="B10" s="140" t="s">
        <v>413</v>
      </c>
      <c r="C10" s="92" t="s">
        <v>759</v>
      </c>
      <c r="D10" s="106">
        <v>1.6109953703703705E-3</v>
      </c>
      <c r="E10" s="106">
        <v>1.6109953703703705E-3</v>
      </c>
      <c r="F10" s="106">
        <v>8.3680555555555551E-5</v>
      </c>
      <c r="G10" s="106">
        <v>6.4351851851851856E-5</v>
      </c>
      <c r="H10" s="106">
        <v>6.3773148148148155E-5</v>
      </c>
    </row>
    <row r="11" spans="2:8" ht="38.25" x14ac:dyDescent="0.2">
      <c r="B11" s="140" t="s">
        <v>414</v>
      </c>
      <c r="C11" s="92" t="s">
        <v>754</v>
      </c>
      <c r="D11" s="106">
        <v>3.6458333333333336E-5</v>
      </c>
      <c r="E11" s="106">
        <v>3.6458333333333336E-5</v>
      </c>
      <c r="F11" s="106">
        <v>8.8657407407407413E-5</v>
      </c>
      <c r="G11" s="106">
        <v>2.3958333333333327E-5</v>
      </c>
      <c r="H11" s="106">
        <v>2.3495370370370367E-5</v>
      </c>
    </row>
    <row r="12" spans="2:8" ht="115.5" thickBot="1" x14ac:dyDescent="0.25">
      <c r="B12" s="141" t="s">
        <v>415</v>
      </c>
      <c r="C12" s="93" t="s">
        <v>466</v>
      </c>
      <c r="D12" s="106">
        <v>3.9699074074074078E-5</v>
      </c>
      <c r="E12" s="106">
        <v>3.9699074074074078E-5</v>
      </c>
      <c r="F12" s="106">
        <v>1.0046296296296296E-4</v>
      </c>
      <c r="G12" s="106">
        <v>2.6851851851851849E-5</v>
      </c>
      <c r="H12" s="106">
        <v>2.6388888888888892E-5</v>
      </c>
    </row>
    <row r="13" spans="2:8" ht="39" thickBot="1" x14ac:dyDescent="0.25">
      <c r="B13" s="141" t="s">
        <v>416</v>
      </c>
      <c r="C13" s="94" t="s">
        <v>760</v>
      </c>
      <c r="D13" s="106">
        <v>2.4180555555555557E-3</v>
      </c>
      <c r="E13" s="106">
        <v>2.4180555555555557E-3</v>
      </c>
      <c r="F13" s="106">
        <v>1.2418981481481482E-4</v>
      </c>
      <c r="G13" s="106">
        <v>1.2638888888888888E-4</v>
      </c>
      <c r="H13" s="106">
        <v>1.2546296296296296E-4</v>
      </c>
    </row>
  </sheetData>
  <mergeCells count="4">
    <mergeCell ref="B1:F1"/>
    <mergeCell ref="C2:C3"/>
    <mergeCell ref="B2:B3"/>
    <mergeCell ref="D2:H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E12"/>
  <sheetViews>
    <sheetView workbookViewId="0">
      <selection activeCell="E43" sqref="E43"/>
    </sheetView>
  </sheetViews>
  <sheetFormatPr defaultRowHeight="12.75" x14ac:dyDescent="0.2"/>
  <cols>
    <col min="2" max="2" width="15.140625" bestFit="1" customWidth="1"/>
    <col min="3" max="3" width="43.140625" customWidth="1"/>
    <col min="4" max="4" width="43.42578125" customWidth="1"/>
    <col min="5" max="5" width="49.42578125" customWidth="1"/>
  </cols>
  <sheetData>
    <row r="2" spans="2:5" ht="21" thickBot="1" x14ac:dyDescent="0.25">
      <c r="B2" s="298" t="s">
        <v>607</v>
      </c>
      <c r="C2" s="299"/>
      <c r="D2" s="299"/>
      <c r="E2" s="299"/>
    </row>
    <row r="3" spans="2:5" ht="13.5" thickBot="1" x14ac:dyDescent="0.25">
      <c r="B3" s="121"/>
      <c r="C3" s="122" t="s">
        <v>22</v>
      </c>
      <c r="D3" s="123" t="s">
        <v>660</v>
      </c>
      <c r="E3" s="123" t="s">
        <v>23</v>
      </c>
    </row>
    <row r="4" spans="2:5" ht="201" customHeight="1" x14ac:dyDescent="0.2">
      <c r="B4" s="124" t="s">
        <v>544</v>
      </c>
      <c r="C4" s="119" t="s">
        <v>750</v>
      </c>
      <c r="D4" s="120" t="s">
        <v>751</v>
      </c>
      <c r="E4" s="120" t="s">
        <v>839</v>
      </c>
    </row>
    <row r="5" spans="2:5" x14ac:dyDescent="0.2">
      <c r="B5" s="139" t="s">
        <v>547</v>
      </c>
      <c r="C5" s="39" t="s">
        <v>150</v>
      </c>
      <c r="D5" s="113" t="s">
        <v>150</v>
      </c>
      <c r="E5" s="113"/>
    </row>
    <row r="6" spans="2:5" x14ac:dyDescent="0.2">
      <c r="B6" s="125" t="s">
        <v>549</v>
      </c>
      <c r="C6" s="39" t="s">
        <v>507</v>
      </c>
      <c r="D6" s="113" t="s">
        <v>507</v>
      </c>
      <c r="E6" s="113" t="s">
        <v>507</v>
      </c>
    </row>
    <row r="7" spans="2:5" x14ac:dyDescent="0.2">
      <c r="B7" s="125" t="s">
        <v>550</v>
      </c>
      <c r="C7" s="39">
        <v>4020242</v>
      </c>
      <c r="D7" s="41">
        <v>0</v>
      </c>
      <c r="E7" s="41"/>
    </row>
    <row r="8" spans="2:5" x14ac:dyDescent="0.2">
      <c r="B8" s="125" t="s">
        <v>551</v>
      </c>
      <c r="C8" s="112" t="s">
        <v>752</v>
      </c>
      <c r="D8" s="112" t="s">
        <v>752</v>
      </c>
      <c r="E8" s="112" t="s">
        <v>752</v>
      </c>
    </row>
    <row r="9" spans="2:5" ht="13.5" thickBot="1" x14ac:dyDescent="0.25">
      <c r="B9" s="118" t="s">
        <v>552</v>
      </c>
      <c r="C9" s="116" t="s">
        <v>553</v>
      </c>
      <c r="D9" s="117" t="s">
        <v>553</v>
      </c>
      <c r="E9" s="117" t="s">
        <v>553</v>
      </c>
    </row>
    <row r="12" spans="2:5" x14ac:dyDescent="0.2">
      <c r="B12" s="129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9"/>
  <sheetViews>
    <sheetView workbookViewId="0">
      <selection activeCell="B24" sqref="A3:B24"/>
    </sheetView>
  </sheetViews>
  <sheetFormatPr defaultRowHeight="12.75" x14ac:dyDescent="0.2"/>
  <cols>
    <col min="1" max="1" width="30.7109375" bestFit="1" customWidth="1"/>
    <col min="2" max="2" width="74" bestFit="1" customWidth="1"/>
  </cols>
  <sheetData>
    <row r="4" spans="1:2" ht="15" x14ac:dyDescent="0.25">
      <c r="A4" s="2"/>
      <c r="B4" s="3"/>
    </row>
    <row r="5" spans="1:2" ht="15" x14ac:dyDescent="0.25">
      <c r="B5" s="3"/>
    </row>
    <row r="6" spans="1:2" ht="15" x14ac:dyDescent="0.25">
      <c r="B6" s="3"/>
    </row>
    <row r="7" spans="1:2" x14ac:dyDescent="0.2">
      <c r="B7" s="2"/>
    </row>
    <row r="9" spans="1:2" ht="15" x14ac:dyDescent="0.25">
      <c r="B9" s="3"/>
    </row>
    <row r="14" spans="1:2" x14ac:dyDescent="0.2">
      <c r="A14" s="13"/>
      <c r="B14" s="13"/>
    </row>
    <row r="16" spans="1:2" x14ac:dyDescent="0.2">
      <c r="B16" s="14"/>
    </row>
    <row r="19" spans="2:2" x14ac:dyDescent="0.2">
      <c r="B19" s="4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P305"/>
  <sheetViews>
    <sheetView workbookViewId="0">
      <selection activeCell="E43" sqref="E43"/>
    </sheetView>
  </sheetViews>
  <sheetFormatPr defaultRowHeight="12.75" x14ac:dyDescent="0.2"/>
  <cols>
    <col min="1" max="1" width="1.5703125" customWidth="1"/>
    <col min="2" max="2" width="16.140625" bestFit="1" customWidth="1"/>
    <col min="3" max="3" width="39.7109375" bestFit="1" customWidth="1"/>
    <col min="4" max="4" width="9.140625" customWidth="1"/>
    <col min="5" max="5" width="0.28515625" customWidth="1"/>
    <col min="6" max="6" width="16.140625" bestFit="1" customWidth="1"/>
    <col min="7" max="7" width="39.7109375" bestFit="1" customWidth="1"/>
    <col min="8" max="8" width="9.140625" customWidth="1"/>
    <col min="9" max="9" width="1.28515625" customWidth="1"/>
    <col min="10" max="10" width="16.140625" bestFit="1" customWidth="1"/>
    <col min="13" max="13" width="0.28515625" customWidth="1"/>
    <col min="14" max="14" width="16.140625" bestFit="1" customWidth="1"/>
    <col min="15" max="15" width="17.5703125" bestFit="1" customWidth="1"/>
  </cols>
  <sheetData>
    <row r="1" spans="2:16" ht="13.5" thickBot="1" x14ac:dyDescent="0.25"/>
    <row r="2" spans="2:16" ht="21.75" customHeight="1" x14ac:dyDescent="0.2">
      <c r="B2" s="303" t="s">
        <v>774</v>
      </c>
      <c r="C2" s="304"/>
      <c r="D2" s="304"/>
      <c r="E2" s="304"/>
      <c r="F2" s="304"/>
      <c r="G2" s="304"/>
      <c r="H2" s="311"/>
      <c r="J2" s="303" t="s">
        <v>775</v>
      </c>
      <c r="K2" s="304"/>
      <c r="L2" s="304"/>
      <c r="M2" s="304"/>
      <c r="N2" s="304"/>
      <c r="O2" s="304"/>
      <c r="P2" s="304"/>
    </row>
    <row r="3" spans="2:16" ht="13.5" customHeight="1" thickBot="1" x14ac:dyDescent="0.25">
      <c r="B3" s="305" t="s">
        <v>22</v>
      </c>
      <c r="C3" s="306"/>
      <c r="D3" s="307"/>
      <c r="E3" s="47"/>
      <c r="F3" s="306" t="s">
        <v>23</v>
      </c>
      <c r="G3" s="306"/>
      <c r="H3" s="308"/>
      <c r="J3" s="305" t="s">
        <v>22</v>
      </c>
      <c r="K3" s="306"/>
      <c r="L3" s="307"/>
      <c r="M3" s="44"/>
      <c r="N3" s="306" t="s">
        <v>23</v>
      </c>
      <c r="O3" s="306"/>
      <c r="P3" s="307"/>
    </row>
    <row r="4" spans="2:16" ht="13.5" customHeight="1" thickBot="1" x14ac:dyDescent="0.25">
      <c r="B4" s="77" t="s">
        <v>57</v>
      </c>
      <c r="C4" s="76" t="s">
        <v>58</v>
      </c>
      <c r="D4" s="83" t="s">
        <v>59</v>
      </c>
      <c r="E4" s="105"/>
      <c r="F4" s="77" t="s">
        <v>57</v>
      </c>
      <c r="G4" s="76" t="s">
        <v>58</v>
      </c>
      <c r="H4" s="83" t="s">
        <v>59</v>
      </c>
      <c r="J4" s="77" t="s">
        <v>57</v>
      </c>
      <c r="K4" s="76" t="s">
        <v>59</v>
      </c>
      <c r="L4" s="76" t="s">
        <v>60</v>
      </c>
      <c r="M4" s="84"/>
      <c r="N4" s="81" t="s">
        <v>57</v>
      </c>
      <c r="O4" s="81" t="s">
        <v>59</v>
      </c>
      <c r="P4" s="82" t="s">
        <v>60</v>
      </c>
    </row>
    <row r="5" spans="2:16" x14ac:dyDescent="0.2">
      <c r="B5" s="65" t="s">
        <v>102</v>
      </c>
      <c r="C5" s="66" t="s">
        <v>105</v>
      </c>
      <c r="D5" s="66" t="s">
        <v>104</v>
      </c>
      <c r="E5" s="66"/>
      <c r="F5" s="66" t="s">
        <v>102</v>
      </c>
      <c r="G5" s="66" t="s">
        <v>105</v>
      </c>
      <c r="H5" s="67" t="s">
        <v>104</v>
      </c>
      <c r="J5" s="65" t="s">
        <v>102</v>
      </c>
      <c r="K5" s="66" t="s">
        <v>104</v>
      </c>
      <c r="L5" s="67">
        <v>3</v>
      </c>
      <c r="M5" s="104"/>
      <c r="N5" s="65" t="s">
        <v>102</v>
      </c>
      <c r="O5" s="66" t="s">
        <v>104</v>
      </c>
      <c r="P5" s="67">
        <v>3</v>
      </c>
    </row>
    <row r="6" spans="2:16" x14ac:dyDescent="0.2">
      <c r="B6" s="45" t="s">
        <v>102</v>
      </c>
      <c r="C6" s="39" t="s">
        <v>103</v>
      </c>
      <c r="D6" s="39" t="s">
        <v>104</v>
      </c>
      <c r="E6" s="39"/>
      <c r="F6" s="39" t="s">
        <v>102</v>
      </c>
      <c r="G6" s="39" t="s">
        <v>103</v>
      </c>
      <c r="H6" s="41" t="s">
        <v>104</v>
      </c>
      <c r="J6" s="45" t="s">
        <v>107</v>
      </c>
      <c r="K6" s="39" t="s">
        <v>104</v>
      </c>
      <c r="L6" s="41">
        <v>5</v>
      </c>
      <c r="M6" s="99"/>
      <c r="N6" s="45" t="s">
        <v>107</v>
      </c>
      <c r="O6" s="39" t="s">
        <v>104</v>
      </c>
      <c r="P6" s="41">
        <v>5</v>
      </c>
    </row>
    <row r="7" spans="2:16" x14ac:dyDescent="0.2">
      <c r="B7" s="45" t="s">
        <v>102</v>
      </c>
      <c r="C7" s="39" t="s">
        <v>106</v>
      </c>
      <c r="D7" s="39" t="s">
        <v>104</v>
      </c>
      <c r="E7" s="39"/>
      <c r="F7" s="39" t="s">
        <v>102</v>
      </c>
      <c r="G7" s="39" t="s">
        <v>106</v>
      </c>
      <c r="H7" s="41" t="s">
        <v>104</v>
      </c>
      <c r="J7" s="45" t="s">
        <v>113</v>
      </c>
      <c r="K7" s="39" t="s">
        <v>104</v>
      </c>
      <c r="L7" s="41">
        <v>142</v>
      </c>
      <c r="M7" s="99"/>
      <c r="N7" s="45" t="s">
        <v>113</v>
      </c>
      <c r="O7" s="39" t="s">
        <v>104</v>
      </c>
      <c r="P7" s="41">
        <v>144</v>
      </c>
    </row>
    <row r="8" spans="2:16" x14ac:dyDescent="0.2">
      <c r="B8" s="45" t="s">
        <v>107</v>
      </c>
      <c r="C8" s="39" t="s">
        <v>111</v>
      </c>
      <c r="D8" s="39" t="s">
        <v>104</v>
      </c>
      <c r="E8" s="39"/>
      <c r="F8" s="39" t="s">
        <v>107</v>
      </c>
      <c r="G8" s="39" t="s">
        <v>111</v>
      </c>
      <c r="H8" s="41" t="s">
        <v>104</v>
      </c>
      <c r="J8" s="45" t="s">
        <v>222</v>
      </c>
      <c r="K8" s="39" t="s">
        <v>104</v>
      </c>
      <c r="L8" s="41">
        <v>3</v>
      </c>
      <c r="M8" s="99"/>
      <c r="N8" s="45" t="s">
        <v>222</v>
      </c>
      <c r="O8" s="39" t="s">
        <v>104</v>
      </c>
      <c r="P8" s="41">
        <v>4</v>
      </c>
    </row>
    <row r="9" spans="2:16" x14ac:dyDescent="0.2">
      <c r="B9" s="45" t="s">
        <v>107</v>
      </c>
      <c r="C9" s="39" t="s">
        <v>112</v>
      </c>
      <c r="D9" s="39" t="s">
        <v>104</v>
      </c>
      <c r="E9" s="39"/>
      <c r="F9" s="39" t="s">
        <v>107</v>
      </c>
      <c r="G9" s="39" t="s">
        <v>112</v>
      </c>
      <c r="H9" s="41" t="s">
        <v>104</v>
      </c>
      <c r="J9" s="45" t="s">
        <v>223</v>
      </c>
      <c r="K9" s="39" t="s">
        <v>104</v>
      </c>
      <c r="L9" s="41">
        <v>9</v>
      </c>
      <c r="M9" s="99"/>
      <c r="N9" s="45" t="s">
        <v>223</v>
      </c>
      <c r="O9" s="39" t="s">
        <v>104</v>
      </c>
      <c r="P9" s="41">
        <v>9</v>
      </c>
    </row>
    <row r="10" spans="2:16" x14ac:dyDescent="0.2">
      <c r="B10" s="45" t="s">
        <v>107</v>
      </c>
      <c r="C10" s="39" t="s">
        <v>109</v>
      </c>
      <c r="D10" s="39" t="s">
        <v>104</v>
      </c>
      <c r="E10" s="39"/>
      <c r="F10" s="39" t="s">
        <v>107</v>
      </c>
      <c r="G10" s="39" t="s">
        <v>109</v>
      </c>
      <c r="H10" s="41" t="s">
        <v>104</v>
      </c>
      <c r="J10" s="45" t="s">
        <v>233</v>
      </c>
      <c r="K10" s="39" t="s">
        <v>104</v>
      </c>
      <c r="L10" s="41">
        <v>13</v>
      </c>
      <c r="M10" s="99"/>
      <c r="N10" s="45" t="s">
        <v>233</v>
      </c>
      <c r="O10" s="39" t="s">
        <v>104</v>
      </c>
      <c r="P10" s="41">
        <v>13</v>
      </c>
    </row>
    <row r="11" spans="2:16" x14ac:dyDescent="0.2">
      <c r="B11" s="45" t="s">
        <v>107</v>
      </c>
      <c r="C11" s="39" t="s">
        <v>108</v>
      </c>
      <c r="D11" s="39" t="s">
        <v>104</v>
      </c>
      <c r="E11" s="39"/>
      <c r="F11" s="39" t="s">
        <v>107</v>
      </c>
      <c r="G11" s="39" t="s">
        <v>108</v>
      </c>
      <c r="H11" s="41" t="s">
        <v>104</v>
      </c>
      <c r="J11" s="45" t="s">
        <v>247</v>
      </c>
      <c r="K11" s="39" t="s">
        <v>104</v>
      </c>
      <c r="L11" s="41">
        <v>121</v>
      </c>
      <c r="M11" s="99"/>
      <c r="N11" s="45" t="s">
        <v>247</v>
      </c>
      <c r="O11" s="39" t="s">
        <v>104</v>
      </c>
      <c r="P11" s="41">
        <v>122</v>
      </c>
    </row>
    <row r="12" spans="2:16" ht="13.5" thickBot="1" x14ac:dyDescent="0.25">
      <c r="B12" s="45" t="s">
        <v>107</v>
      </c>
      <c r="C12" s="39" t="s">
        <v>110</v>
      </c>
      <c r="D12" s="39" t="s">
        <v>104</v>
      </c>
      <c r="E12" s="39"/>
      <c r="F12" s="39" t="s">
        <v>107</v>
      </c>
      <c r="G12" s="39" t="s">
        <v>110</v>
      </c>
      <c r="H12" s="41" t="s">
        <v>104</v>
      </c>
      <c r="J12" s="46" t="s">
        <v>367</v>
      </c>
      <c r="K12" s="42" t="s">
        <v>104</v>
      </c>
      <c r="L12" s="43">
        <v>1</v>
      </c>
      <c r="M12" s="100"/>
      <c r="N12" s="45" t="s">
        <v>367</v>
      </c>
      <c r="O12" s="39" t="s">
        <v>104</v>
      </c>
      <c r="P12" s="41">
        <v>1</v>
      </c>
    </row>
    <row r="13" spans="2:16" ht="13.5" thickBot="1" x14ac:dyDescent="0.25">
      <c r="B13" s="45" t="s">
        <v>113</v>
      </c>
      <c r="C13" s="39" t="s">
        <v>548</v>
      </c>
      <c r="D13" s="39" t="s">
        <v>104</v>
      </c>
      <c r="E13" s="39"/>
      <c r="F13" s="39" t="s">
        <v>113</v>
      </c>
      <c r="G13" s="39" t="s">
        <v>548</v>
      </c>
      <c r="H13" s="41" t="s">
        <v>104</v>
      </c>
      <c r="J13" s="353" t="s">
        <v>54</v>
      </c>
      <c r="K13" s="354"/>
      <c r="L13" s="177">
        <f>SUM(L5:L12)</f>
        <v>297</v>
      </c>
      <c r="M13" s="206"/>
      <c r="N13" s="319" t="s">
        <v>54</v>
      </c>
      <c r="O13" s="318"/>
      <c r="P13" s="177">
        <f>SUM(P5:P12)</f>
        <v>301</v>
      </c>
    </row>
    <row r="14" spans="2:16" ht="13.5" thickBot="1" x14ac:dyDescent="0.25">
      <c r="B14" s="45" t="s">
        <v>113</v>
      </c>
      <c r="C14" s="39" t="s">
        <v>818</v>
      </c>
      <c r="D14" s="39" t="s">
        <v>104</v>
      </c>
      <c r="E14" s="39"/>
      <c r="F14" s="39" t="s">
        <v>113</v>
      </c>
      <c r="G14" s="39" t="s">
        <v>818</v>
      </c>
      <c r="H14" s="41" t="s">
        <v>104</v>
      </c>
      <c r="K14" s="180" t="s">
        <v>816</v>
      </c>
      <c r="L14" s="181">
        <f>P13-L13</f>
        <v>4</v>
      </c>
    </row>
    <row r="15" spans="2:16" x14ac:dyDescent="0.2">
      <c r="B15" s="45" t="s">
        <v>113</v>
      </c>
      <c r="C15" s="112" t="s">
        <v>117</v>
      </c>
      <c r="D15" s="39" t="s">
        <v>104</v>
      </c>
      <c r="E15" s="39"/>
      <c r="F15" s="39" t="s">
        <v>113</v>
      </c>
      <c r="G15" s="39" t="s">
        <v>117</v>
      </c>
      <c r="H15" s="41" t="s">
        <v>104</v>
      </c>
    </row>
    <row r="16" spans="2:16" x14ac:dyDescent="0.2">
      <c r="B16" s="45" t="s">
        <v>113</v>
      </c>
      <c r="C16" s="112" t="s">
        <v>826</v>
      </c>
      <c r="D16" s="39" t="s">
        <v>104</v>
      </c>
      <c r="E16" s="39"/>
      <c r="F16" s="39" t="s">
        <v>113</v>
      </c>
      <c r="G16" s="39" t="s">
        <v>826</v>
      </c>
      <c r="H16" s="41" t="s">
        <v>104</v>
      </c>
      <c r="J16" s="184" t="s">
        <v>840</v>
      </c>
      <c r="K16" s="185"/>
      <c r="L16" s="185"/>
      <c r="M16" s="185"/>
      <c r="N16" s="185"/>
    </row>
    <row r="17" spans="2:14" x14ac:dyDescent="0.2">
      <c r="B17" s="45" t="s">
        <v>113</v>
      </c>
      <c r="C17" s="39" t="s">
        <v>699</v>
      </c>
      <c r="D17" s="39" t="s">
        <v>104</v>
      </c>
      <c r="E17" s="39"/>
      <c r="F17" s="39" t="s">
        <v>113</v>
      </c>
      <c r="G17" s="39" t="s">
        <v>699</v>
      </c>
      <c r="H17" s="41" t="s">
        <v>104</v>
      </c>
    </row>
    <row r="18" spans="2:14" x14ac:dyDescent="0.2">
      <c r="B18" s="45" t="s">
        <v>113</v>
      </c>
      <c r="C18" s="39" t="s">
        <v>434</v>
      </c>
      <c r="D18" s="39" t="s">
        <v>104</v>
      </c>
      <c r="E18" s="39"/>
      <c r="F18" s="39" t="s">
        <v>113</v>
      </c>
      <c r="G18" s="39" t="s">
        <v>434</v>
      </c>
      <c r="H18" s="41" t="s">
        <v>104</v>
      </c>
    </row>
    <row r="19" spans="2:14" x14ac:dyDescent="0.2">
      <c r="B19" s="45" t="s">
        <v>113</v>
      </c>
      <c r="C19" s="39" t="s">
        <v>821</v>
      </c>
      <c r="D19" s="39" t="s">
        <v>104</v>
      </c>
      <c r="E19" s="39"/>
      <c r="F19" s="39" t="s">
        <v>113</v>
      </c>
      <c r="G19" s="39" t="s">
        <v>821</v>
      </c>
      <c r="H19" s="41" t="s">
        <v>104</v>
      </c>
    </row>
    <row r="20" spans="2:14" x14ac:dyDescent="0.2">
      <c r="B20" s="45" t="s">
        <v>113</v>
      </c>
      <c r="C20" s="39" t="s">
        <v>734</v>
      </c>
      <c r="D20" s="39" t="s">
        <v>104</v>
      </c>
      <c r="E20" s="39"/>
      <c r="F20" s="39" t="s">
        <v>113</v>
      </c>
      <c r="G20" s="39" t="s">
        <v>734</v>
      </c>
      <c r="H20" s="41" t="s">
        <v>104</v>
      </c>
    </row>
    <row r="21" spans="2:14" x14ac:dyDescent="0.2">
      <c r="B21" s="45" t="s">
        <v>113</v>
      </c>
      <c r="C21" s="39" t="s">
        <v>435</v>
      </c>
      <c r="D21" s="39" t="s">
        <v>104</v>
      </c>
      <c r="E21" s="39"/>
      <c r="F21" s="39" t="s">
        <v>113</v>
      </c>
      <c r="G21" s="39" t="s">
        <v>435</v>
      </c>
      <c r="H21" s="41" t="s">
        <v>104</v>
      </c>
    </row>
    <row r="22" spans="2:14" x14ac:dyDescent="0.2">
      <c r="B22" s="45" t="s">
        <v>113</v>
      </c>
      <c r="C22" s="39" t="s">
        <v>176</v>
      </c>
      <c r="D22" s="39" t="s">
        <v>104</v>
      </c>
      <c r="E22" s="39"/>
      <c r="F22" s="39" t="s">
        <v>113</v>
      </c>
      <c r="G22" s="39" t="s">
        <v>176</v>
      </c>
      <c r="H22" s="41" t="s">
        <v>104</v>
      </c>
      <c r="N22" s="2"/>
    </row>
    <row r="23" spans="2:14" x14ac:dyDescent="0.2">
      <c r="B23" s="45" t="s">
        <v>113</v>
      </c>
      <c r="C23" s="39" t="s">
        <v>673</v>
      </c>
      <c r="D23" s="39" t="s">
        <v>104</v>
      </c>
      <c r="E23" s="39"/>
      <c r="F23" s="39" t="s">
        <v>113</v>
      </c>
      <c r="G23" s="39" t="s">
        <v>673</v>
      </c>
      <c r="H23" s="41" t="s">
        <v>104</v>
      </c>
    </row>
    <row r="24" spans="2:14" x14ac:dyDescent="0.2">
      <c r="B24" s="45" t="s">
        <v>113</v>
      </c>
      <c r="C24" s="39" t="s">
        <v>700</v>
      </c>
      <c r="D24" s="39" t="s">
        <v>104</v>
      </c>
      <c r="E24" s="39"/>
      <c r="F24" s="39" t="s">
        <v>113</v>
      </c>
      <c r="G24" s="39" t="s">
        <v>700</v>
      </c>
      <c r="H24" s="41" t="s">
        <v>104</v>
      </c>
    </row>
    <row r="25" spans="2:14" x14ac:dyDescent="0.2">
      <c r="B25" s="45" t="s">
        <v>113</v>
      </c>
      <c r="C25" s="39" t="s">
        <v>674</v>
      </c>
      <c r="D25" s="39" t="s">
        <v>104</v>
      </c>
      <c r="E25" s="39"/>
      <c r="F25" s="39" t="s">
        <v>113</v>
      </c>
      <c r="G25" s="39" t="s">
        <v>674</v>
      </c>
      <c r="H25" s="41" t="s">
        <v>104</v>
      </c>
    </row>
    <row r="26" spans="2:14" x14ac:dyDescent="0.2">
      <c r="B26" s="45" t="s">
        <v>113</v>
      </c>
      <c r="C26" s="39" t="s">
        <v>124</v>
      </c>
      <c r="D26" s="39" t="s">
        <v>104</v>
      </c>
      <c r="E26" s="39"/>
      <c r="F26" s="39" t="s">
        <v>113</v>
      </c>
      <c r="G26" s="39" t="s">
        <v>124</v>
      </c>
      <c r="H26" s="41" t="s">
        <v>104</v>
      </c>
    </row>
    <row r="27" spans="2:14" x14ac:dyDescent="0.2">
      <c r="B27" s="45" t="s">
        <v>113</v>
      </c>
      <c r="C27" s="39" t="s">
        <v>126</v>
      </c>
      <c r="D27" s="39" t="s">
        <v>104</v>
      </c>
      <c r="E27" s="39"/>
      <c r="F27" s="39" t="s">
        <v>113</v>
      </c>
      <c r="G27" s="39" t="s">
        <v>126</v>
      </c>
      <c r="H27" s="41" t="s">
        <v>104</v>
      </c>
    </row>
    <row r="28" spans="2:14" x14ac:dyDescent="0.2">
      <c r="B28" s="45" t="s">
        <v>113</v>
      </c>
      <c r="C28" s="39" t="s">
        <v>723</v>
      </c>
      <c r="D28" s="39" t="s">
        <v>104</v>
      </c>
      <c r="E28" s="39"/>
      <c r="F28" s="39" t="s">
        <v>113</v>
      </c>
      <c r="G28" s="39" t="s">
        <v>723</v>
      </c>
      <c r="H28" s="41" t="s">
        <v>104</v>
      </c>
    </row>
    <row r="29" spans="2:14" x14ac:dyDescent="0.2">
      <c r="B29" s="45" t="s">
        <v>113</v>
      </c>
      <c r="C29" s="39" t="s">
        <v>676</v>
      </c>
      <c r="D29" s="39" t="s">
        <v>104</v>
      </c>
      <c r="E29" s="39"/>
      <c r="F29" s="39" t="s">
        <v>113</v>
      </c>
      <c r="G29" s="39" t="s">
        <v>676</v>
      </c>
      <c r="H29" s="41" t="s">
        <v>104</v>
      </c>
    </row>
    <row r="30" spans="2:14" x14ac:dyDescent="0.2">
      <c r="B30" s="45" t="s">
        <v>113</v>
      </c>
      <c r="C30" s="39" t="s">
        <v>725</v>
      </c>
      <c r="D30" s="39" t="s">
        <v>104</v>
      </c>
      <c r="E30" s="39"/>
      <c r="F30" s="39" t="s">
        <v>113</v>
      </c>
      <c r="G30" s="39" t="s">
        <v>725</v>
      </c>
      <c r="H30" s="41" t="s">
        <v>104</v>
      </c>
    </row>
    <row r="31" spans="2:14" x14ac:dyDescent="0.2">
      <c r="B31" s="45" t="s">
        <v>113</v>
      </c>
      <c r="C31" s="39" t="s">
        <v>727</v>
      </c>
      <c r="D31" s="39" t="s">
        <v>104</v>
      </c>
      <c r="E31" s="39"/>
      <c r="F31" s="39" t="s">
        <v>113</v>
      </c>
      <c r="G31" s="39" t="s">
        <v>727</v>
      </c>
      <c r="H31" s="41" t="s">
        <v>104</v>
      </c>
    </row>
    <row r="32" spans="2:14" x14ac:dyDescent="0.2">
      <c r="B32" s="45" t="s">
        <v>113</v>
      </c>
      <c r="C32" s="39" t="s">
        <v>726</v>
      </c>
      <c r="D32" s="39" t="s">
        <v>104</v>
      </c>
      <c r="E32" s="39"/>
      <c r="F32" s="39" t="s">
        <v>113</v>
      </c>
      <c r="G32" s="39" t="s">
        <v>726</v>
      </c>
      <c r="H32" s="41" t="s">
        <v>104</v>
      </c>
    </row>
    <row r="33" spans="2:8" x14ac:dyDescent="0.2">
      <c r="B33" s="45" t="s">
        <v>113</v>
      </c>
      <c r="C33" s="39" t="s">
        <v>724</v>
      </c>
      <c r="D33" s="39" t="s">
        <v>104</v>
      </c>
      <c r="E33" s="39"/>
      <c r="F33" s="39" t="s">
        <v>113</v>
      </c>
      <c r="G33" s="39" t="s">
        <v>724</v>
      </c>
      <c r="H33" s="41" t="s">
        <v>104</v>
      </c>
    </row>
    <row r="34" spans="2:8" x14ac:dyDescent="0.2">
      <c r="B34" s="45" t="s">
        <v>113</v>
      </c>
      <c r="C34" s="39" t="s">
        <v>677</v>
      </c>
      <c r="D34" s="39" t="s">
        <v>104</v>
      </c>
      <c r="E34" s="39"/>
      <c r="F34" s="39" t="s">
        <v>113</v>
      </c>
      <c r="G34" s="39" t="s">
        <v>677</v>
      </c>
      <c r="H34" s="41" t="s">
        <v>104</v>
      </c>
    </row>
    <row r="35" spans="2:8" x14ac:dyDescent="0.2">
      <c r="B35" s="45" t="s">
        <v>113</v>
      </c>
      <c r="C35" s="39" t="s">
        <v>436</v>
      </c>
      <c r="D35" s="39" t="s">
        <v>104</v>
      </c>
      <c r="E35" s="39"/>
      <c r="F35" s="39" t="s">
        <v>113</v>
      </c>
      <c r="G35" s="39" t="s">
        <v>436</v>
      </c>
      <c r="H35" s="41" t="s">
        <v>104</v>
      </c>
    </row>
    <row r="36" spans="2:8" x14ac:dyDescent="0.2">
      <c r="B36" s="45" t="s">
        <v>113</v>
      </c>
      <c r="C36" s="39" t="s">
        <v>810</v>
      </c>
      <c r="D36" s="39" t="s">
        <v>104</v>
      </c>
      <c r="E36" s="39"/>
      <c r="F36" s="39" t="s">
        <v>113</v>
      </c>
      <c r="G36" s="39" t="s">
        <v>810</v>
      </c>
      <c r="H36" s="41" t="s">
        <v>104</v>
      </c>
    </row>
    <row r="37" spans="2:8" x14ac:dyDescent="0.2">
      <c r="B37" s="45" t="s">
        <v>113</v>
      </c>
      <c r="C37" s="39" t="s">
        <v>437</v>
      </c>
      <c r="D37" s="39" t="s">
        <v>104</v>
      </c>
      <c r="E37" s="39"/>
      <c r="F37" s="39" t="s">
        <v>113</v>
      </c>
      <c r="G37" s="39" t="s">
        <v>437</v>
      </c>
      <c r="H37" s="41" t="s">
        <v>104</v>
      </c>
    </row>
    <row r="38" spans="2:8" x14ac:dyDescent="0.2">
      <c r="B38" s="45" t="s">
        <v>113</v>
      </c>
      <c r="C38" s="39" t="s">
        <v>819</v>
      </c>
      <c r="D38" s="39" t="s">
        <v>104</v>
      </c>
      <c r="E38" s="39"/>
      <c r="F38" s="39" t="s">
        <v>113</v>
      </c>
      <c r="G38" s="39" t="s">
        <v>819</v>
      </c>
      <c r="H38" s="41" t="s">
        <v>104</v>
      </c>
    </row>
    <row r="39" spans="2:8" x14ac:dyDescent="0.2">
      <c r="B39" s="45" t="s">
        <v>113</v>
      </c>
      <c r="C39" s="39" t="s">
        <v>701</v>
      </c>
      <c r="D39" s="39" t="s">
        <v>104</v>
      </c>
      <c r="E39" s="39"/>
      <c r="F39" s="39" t="s">
        <v>113</v>
      </c>
      <c r="G39" s="39" t="s">
        <v>701</v>
      </c>
      <c r="H39" s="41" t="s">
        <v>104</v>
      </c>
    </row>
    <row r="40" spans="2:8" x14ac:dyDescent="0.2">
      <c r="B40" s="45" t="s">
        <v>113</v>
      </c>
      <c r="C40" s="39" t="s">
        <v>702</v>
      </c>
      <c r="D40" s="39" t="s">
        <v>104</v>
      </c>
      <c r="E40" s="39"/>
      <c r="F40" s="39" t="s">
        <v>113</v>
      </c>
      <c r="G40" s="39" t="s">
        <v>702</v>
      </c>
      <c r="H40" s="41" t="s">
        <v>104</v>
      </c>
    </row>
    <row r="41" spans="2:8" x14ac:dyDescent="0.2">
      <c r="B41" s="45" t="s">
        <v>113</v>
      </c>
      <c r="C41" s="39" t="s">
        <v>728</v>
      </c>
      <c r="D41" s="39" t="s">
        <v>104</v>
      </c>
      <c r="E41" s="39"/>
      <c r="F41" s="39" t="s">
        <v>113</v>
      </c>
      <c r="G41" s="39" t="s">
        <v>728</v>
      </c>
      <c r="H41" s="41" t="s">
        <v>104</v>
      </c>
    </row>
    <row r="42" spans="2:8" x14ac:dyDescent="0.2">
      <c r="B42" s="45" t="s">
        <v>113</v>
      </c>
      <c r="C42" s="39" t="s">
        <v>703</v>
      </c>
      <c r="D42" s="39" t="s">
        <v>104</v>
      </c>
      <c r="E42" s="39"/>
      <c r="F42" s="39" t="s">
        <v>113</v>
      </c>
      <c r="G42" s="39" t="s">
        <v>703</v>
      </c>
      <c r="H42" s="41" t="s">
        <v>104</v>
      </c>
    </row>
    <row r="43" spans="2:8" x14ac:dyDescent="0.2">
      <c r="B43" s="45" t="s">
        <v>113</v>
      </c>
      <c r="C43" s="39" t="s">
        <v>704</v>
      </c>
      <c r="D43" s="39" t="s">
        <v>104</v>
      </c>
      <c r="E43" s="39"/>
      <c r="F43" s="39" t="s">
        <v>113</v>
      </c>
      <c r="G43" s="39" t="s">
        <v>704</v>
      </c>
      <c r="H43" s="41" t="s">
        <v>104</v>
      </c>
    </row>
    <row r="44" spans="2:8" x14ac:dyDescent="0.2">
      <c r="B44" s="45" t="s">
        <v>113</v>
      </c>
      <c r="C44" s="39" t="s">
        <v>705</v>
      </c>
      <c r="D44" s="39" t="s">
        <v>104</v>
      </c>
      <c r="E44" s="39"/>
      <c r="F44" s="39" t="s">
        <v>113</v>
      </c>
      <c r="G44" s="39" t="s">
        <v>705</v>
      </c>
      <c r="H44" s="41" t="s">
        <v>104</v>
      </c>
    </row>
    <row r="45" spans="2:8" x14ac:dyDescent="0.2">
      <c r="B45" s="45" t="s">
        <v>113</v>
      </c>
      <c r="C45" s="39" t="s">
        <v>809</v>
      </c>
      <c r="D45" s="39" t="s">
        <v>104</v>
      </c>
      <c r="E45" s="39"/>
      <c r="F45" s="39" t="s">
        <v>113</v>
      </c>
      <c r="G45" s="39" t="s">
        <v>809</v>
      </c>
      <c r="H45" s="41" t="s">
        <v>104</v>
      </c>
    </row>
    <row r="46" spans="2:8" x14ac:dyDescent="0.2">
      <c r="B46" s="45" t="s">
        <v>113</v>
      </c>
      <c r="C46" s="39" t="s">
        <v>678</v>
      </c>
      <c r="D46" s="39" t="s">
        <v>104</v>
      </c>
      <c r="E46" s="39"/>
      <c r="F46" s="39" t="s">
        <v>113</v>
      </c>
      <c r="G46" s="39" t="s">
        <v>678</v>
      </c>
      <c r="H46" s="41" t="s">
        <v>104</v>
      </c>
    </row>
    <row r="47" spans="2:8" x14ac:dyDescent="0.2">
      <c r="B47" s="45" t="s">
        <v>113</v>
      </c>
      <c r="C47" s="39" t="s">
        <v>174</v>
      </c>
      <c r="D47" s="39" t="s">
        <v>104</v>
      </c>
      <c r="E47" s="39"/>
      <c r="F47" s="39" t="s">
        <v>113</v>
      </c>
      <c r="G47" s="39" t="s">
        <v>174</v>
      </c>
      <c r="H47" s="41" t="s">
        <v>104</v>
      </c>
    </row>
    <row r="48" spans="2:8" x14ac:dyDescent="0.2">
      <c r="B48" s="45" t="s">
        <v>113</v>
      </c>
      <c r="C48" s="39" t="s">
        <v>213</v>
      </c>
      <c r="D48" s="39" t="s">
        <v>104</v>
      </c>
      <c r="E48" s="39"/>
      <c r="F48" s="39" t="s">
        <v>113</v>
      </c>
      <c r="G48" s="39" t="s">
        <v>213</v>
      </c>
      <c r="H48" s="41" t="s">
        <v>104</v>
      </c>
    </row>
    <row r="49" spans="2:8" x14ac:dyDescent="0.2">
      <c r="B49" s="45" t="s">
        <v>113</v>
      </c>
      <c r="C49" s="39" t="s">
        <v>707</v>
      </c>
      <c r="D49" s="39" t="s">
        <v>104</v>
      </c>
      <c r="E49" s="39"/>
      <c r="F49" s="39" t="s">
        <v>113</v>
      </c>
      <c r="G49" s="39" t="s">
        <v>707</v>
      </c>
      <c r="H49" s="41" t="s">
        <v>104</v>
      </c>
    </row>
    <row r="50" spans="2:8" x14ac:dyDescent="0.2">
      <c r="B50" s="45" t="s">
        <v>113</v>
      </c>
      <c r="C50" s="39" t="s">
        <v>679</v>
      </c>
      <c r="D50" s="39" t="s">
        <v>104</v>
      </c>
      <c r="E50" s="39"/>
      <c r="F50" s="39" t="s">
        <v>113</v>
      </c>
      <c r="G50" s="39" t="s">
        <v>679</v>
      </c>
      <c r="H50" s="41" t="s">
        <v>104</v>
      </c>
    </row>
    <row r="51" spans="2:8" x14ac:dyDescent="0.2">
      <c r="B51" s="45" t="s">
        <v>113</v>
      </c>
      <c r="C51" s="39" t="s">
        <v>680</v>
      </c>
      <c r="D51" s="39" t="s">
        <v>104</v>
      </c>
      <c r="E51" s="39"/>
      <c r="F51" s="39" t="s">
        <v>113</v>
      </c>
      <c r="G51" s="39" t="s">
        <v>680</v>
      </c>
      <c r="H51" s="41" t="s">
        <v>104</v>
      </c>
    </row>
    <row r="52" spans="2:8" x14ac:dyDescent="0.2">
      <c r="B52" s="45" t="s">
        <v>113</v>
      </c>
      <c r="C52" s="39" t="s">
        <v>143</v>
      </c>
      <c r="D52" s="39" t="s">
        <v>104</v>
      </c>
      <c r="E52" s="39"/>
      <c r="F52" s="39" t="s">
        <v>113</v>
      </c>
      <c r="G52" s="39" t="s">
        <v>143</v>
      </c>
      <c r="H52" s="41" t="s">
        <v>104</v>
      </c>
    </row>
    <row r="53" spans="2:8" x14ac:dyDescent="0.2">
      <c r="B53" s="45" t="s">
        <v>113</v>
      </c>
      <c r="C53" s="39" t="s">
        <v>118</v>
      </c>
      <c r="D53" s="39" t="s">
        <v>104</v>
      </c>
      <c r="E53" s="39"/>
      <c r="F53" s="39" t="s">
        <v>113</v>
      </c>
      <c r="G53" s="39" t="s">
        <v>118</v>
      </c>
      <c r="H53" s="41" t="s">
        <v>104</v>
      </c>
    </row>
    <row r="54" spans="2:8" x14ac:dyDescent="0.2">
      <c r="B54" s="45" t="s">
        <v>113</v>
      </c>
      <c r="C54" s="39" t="s">
        <v>119</v>
      </c>
      <c r="D54" s="39" t="s">
        <v>104</v>
      </c>
      <c r="E54" s="39"/>
      <c r="F54" s="39" t="s">
        <v>113</v>
      </c>
      <c r="G54" s="39" t="s">
        <v>119</v>
      </c>
      <c r="H54" s="41" t="s">
        <v>104</v>
      </c>
    </row>
    <row r="55" spans="2:8" x14ac:dyDescent="0.2">
      <c r="B55" s="45" t="s">
        <v>113</v>
      </c>
      <c r="C55" s="39" t="s">
        <v>120</v>
      </c>
      <c r="D55" s="39" t="s">
        <v>104</v>
      </c>
      <c r="E55" s="39"/>
      <c r="F55" s="39" t="s">
        <v>113</v>
      </c>
      <c r="G55" s="39" t="s">
        <v>120</v>
      </c>
      <c r="H55" s="41" t="s">
        <v>104</v>
      </c>
    </row>
    <row r="56" spans="2:8" x14ac:dyDescent="0.2">
      <c r="B56" s="45" t="s">
        <v>113</v>
      </c>
      <c r="C56" s="39" t="s">
        <v>128</v>
      </c>
      <c r="D56" s="39" t="s">
        <v>104</v>
      </c>
      <c r="E56" s="39"/>
      <c r="F56" s="39" t="s">
        <v>113</v>
      </c>
      <c r="G56" s="39" t="s">
        <v>128</v>
      </c>
      <c r="H56" s="41" t="s">
        <v>104</v>
      </c>
    </row>
    <row r="57" spans="2:8" x14ac:dyDescent="0.2">
      <c r="B57" s="45" t="s">
        <v>113</v>
      </c>
      <c r="C57" s="39" t="s">
        <v>139</v>
      </c>
      <c r="D57" s="39" t="s">
        <v>104</v>
      </c>
      <c r="E57" s="39"/>
      <c r="F57" s="39" t="s">
        <v>113</v>
      </c>
      <c r="G57" s="39" t="s">
        <v>139</v>
      </c>
      <c r="H57" s="41" t="s">
        <v>104</v>
      </c>
    </row>
    <row r="58" spans="2:8" x14ac:dyDescent="0.2">
      <c r="B58" s="45" t="s">
        <v>113</v>
      </c>
      <c r="C58" s="39" t="s">
        <v>140</v>
      </c>
      <c r="D58" s="39" t="s">
        <v>104</v>
      </c>
      <c r="E58" s="39"/>
      <c r="F58" s="39" t="s">
        <v>113</v>
      </c>
      <c r="G58" s="39" t="s">
        <v>140</v>
      </c>
      <c r="H58" s="41" t="s">
        <v>104</v>
      </c>
    </row>
    <row r="59" spans="2:8" x14ac:dyDescent="0.2">
      <c r="B59" s="45" t="s">
        <v>113</v>
      </c>
      <c r="C59" s="39" t="s">
        <v>168</v>
      </c>
      <c r="D59" s="39" t="s">
        <v>104</v>
      </c>
      <c r="E59" s="39"/>
      <c r="F59" s="39" t="s">
        <v>113</v>
      </c>
      <c r="G59" s="39" t="s">
        <v>168</v>
      </c>
      <c r="H59" s="41" t="s">
        <v>104</v>
      </c>
    </row>
    <row r="60" spans="2:8" x14ac:dyDescent="0.2">
      <c r="B60" s="45" t="s">
        <v>113</v>
      </c>
      <c r="C60" s="39" t="s">
        <v>169</v>
      </c>
      <c r="D60" s="39" t="s">
        <v>104</v>
      </c>
      <c r="E60" s="39"/>
      <c r="F60" s="39" t="s">
        <v>113</v>
      </c>
      <c r="G60" s="39" t="s">
        <v>169</v>
      </c>
      <c r="H60" s="41" t="s">
        <v>104</v>
      </c>
    </row>
    <row r="61" spans="2:8" x14ac:dyDescent="0.2">
      <c r="B61" s="45" t="s">
        <v>113</v>
      </c>
      <c r="C61" s="39" t="s">
        <v>215</v>
      </c>
      <c r="D61" s="39" t="s">
        <v>104</v>
      </c>
      <c r="E61" s="39"/>
      <c r="F61" s="39" t="s">
        <v>113</v>
      </c>
      <c r="G61" s="39" t="s">
        <v>215</v>
      </c>
      <c r="H61" s="41" t="s">
        <v>104</v>
      </c>
    </row>
    <row r="62" spans="2:8" x14ac:dyDescent="0.2">
      <c r="B62" s="45" t="s">
        <v>113</v>
      </c>
      <c r="C62" s="39" t="s">
        <v>144</v>
      </c>
      <c r="D62" s="39" t="s">
        <v>104</v>
      </c>
      <c r="E62" s="39"/>
      <c r="F62" s="39" t="s">
        <v>113</v>
      </c>
      <c r="G62" s="39" t="s">
        <v>144</v>
      </c>
      <c r="H62" s="41" t="s">
        <v>104</v>
      </c>
    </row>
    <row r="63" spans="2:8" x14ac:dyDescent="0.2">
      <c r="B63" s="45" t="s">
        <v>113</v>
      </c>
      <c r="C63" s="39" t="s">
        <v>438</v>
      </c>
      <c r="D63" s="39" t="s">
        <v>104</v>
      </c>
      <c r="E63" s="39"/>
      <c r="F63" s="39" t="s">
        <v>113</v>
      </c>
      <c r="G63" s="39" t="s">
        <v>438</v>
      </c>
      <c r="H63" s="41" t="s">
        <v>104</v>
      </c>
    </row>
    <row r="64" spans="2:8" x14ac:dyDescent="0.2">
      <c r="B64" s="45" t="s">
        <v>113</v>
      </c>
      <c r="C64" s="39" t="s">
        <v>145</v>
      </c>
      <c r="D64" s="39" t="s">
        <v>104</v>
      </c>
      <c r="E64" s="39"/>
      <c r="F64" s="39" t="s">
        <v>113</v>
      </c>
      <c r="G64" s="39" t="s">
        <v>145</v>
      </c>
      <c r="H64" s="41" t="s">
        <v>104</v>
      </c>
    </row>
    <row r="65" spans="2:8" x14ac:dyDescent="0.2">
      <c r="B65" s="45" t="s">
        <v>113</v>
      </c>
      <c r="C65" s="39" t="s">
        <v>708</v>
      </c>
      <c r="D65" s="39" t="s">
        <v>104</v>
      </c>
      <c r="E65" s="39"/>
      <c r="F65" s="39" t="s">
        <v>113</v>
      </c>
      <c r="G65" s="39" t="s">
        <v>708</v>
      </c>
      <c r="H65" s="41" t="s">
        <v>104</v>
      </c>
    </row>
    <row r="66" spans="2:8" x14ac:dyDescent="0.2">
      <c r="B66" s="45" t="s">
        <v>113</v>
      </c>
      <c r="C66" s="39" t="s">
        <v>709</v>
      </c>
      <c r="D66" s="39" t="s">
        <v>104</v>
      </c>
      <c r="E66" s="39"/>
      <c r="F66" s="39" t="s">
        <v>113</v>
      </c>
      <c r="G66" s="39" t="s">
        <v>709</v>
      </c>
      <c r="H66" s="41" t="s">
        <v>104</v>
      </c>
    </row>
    <row r="67" spans="2:8" x14ac:dyDescent="0.2">
      <c r="B67" s="45" t="s">
        <v>113</v>
      </c>
      <c r="C67" s="39" t="s">
        <v>148</v>
      </c>
      <c r="D67" s="39" t="s">
        <v>104</v>
      </c>
      <c r="E67" s="39"/>
      <c r="F67" s="39" t="s">
        <v>113</v>
      </c>
      <c r="G67" s="39" t="s">
        <v>148</v>
      </c>
      <c r="H67" s="41" t="s">
        <v>104</v>
      </c>
    </row>
    <row r="68" spans="2:8" x14ac:dyDescent="0.2">
      <c r="B68" s="45" t="s">
        <v>113</v>
      </c>
      <c r="C68" s="39" t="s">
        <v>729</v>
      </c>
      <c r="D68" s="39" t="s">
        <v>104</v>
      </c>
      <c r="E68" s="39"/>
      <c r="F68" s="39" t="s">
        <v>113</v>
      </c>
      <c r="G68" s="39" t="s">
        <v>729</v>
      </c>
      <c r="H68" s="41" t="s">
        <v>104</v>
      </c>
    </row>
    <row r="69" spans="2:8" x14ac:dyDescent="0.2">
      <c r="B69" s="45" t="s">
        <v>113</v>
      </c>
      <c r="C69" s="39" t="s">
        <v>730</v>
      </c>
      <c r="D69" s="39" t="s">
        <v>104</v>
      </c>
      <c r="E69" s="39"/>
      <c r="F69" s="39" t="s">
        <v>113</v>
      </c>
      <c r="G69" s="39" t="s">
        <v>730</v>
      </c>
      <c r="H69" s="41" t="s">
        <v>104</v>
      </c>
    </row>
    <row r="70" spans="2:8" x14ac:dyDescent="0.2">
      <c r="B70" s="45" t="s">
        <v>113</v>
      </c>
      <c r="C70" s="39" t="s">
        <v>731</v>
      </c>
      <c r="D70" s="39" t="s">
        <v>104</v>
      </c>
      <c r="E70" s="39"/>
      <c r="F70" s="39" t="s">
        <v>113</v>
      </c>
      <c r="G70" s="39" t="s">
        <v>731</v>
      </c>
      <c r="H70" s="41" t="s">
        <v>104</v>
      </c>
    </row>
    <row r="71" spans="2:8" x14ac:dyDescent="0.2">
      <c r="B71" s="45" t="s">
        <v>113</v>
      </c>
      <c r="C71" s="39" t="s">
        <v>150</v>
      </c>
      <c r="D71" s="39" t="s">
        <v>104</v>
      </c>
      <c r="E71" s="39"/>
      <c r="F71" s="39" t="s">
        <v>113</v>
      </c>
      <c r="G71" s="39" t="s">
        <v>150</v>
      </c>
      <c r="H71" s="41" t="s">
        <v>104</v>
      </c>
    </row>
    <row r="72" spans="2:8" x14ac:dyDescent="0.2">
      <c r="B72" s="45" t="s">
        <v>113</v>
      </c>
      <c r="C72" s="39" t="s">
        <v>711</v>
      </c>
      <c r="D72" s="39" t="s">
        <v>104</v>
      </c>
      <c r="E72" s="39"/>
      <c r="F72" s="39" t="s">
        <v>113</v>
      </c>
      <c r="G72" s="39" t="s">
        <v>828</v>
      </c>
      <c r="H72" s="41" t="s">
        <v>104</v>
      </c>
    </row>
    <row r="73" spans="2:8" x14ac:dyDescent="0.2">
      <c r="B73" s="45" t="s">
        <v>113</v>
      </c>
      <c r="C73" s="39" t="s">
        <v>710</v>
      </c>
      <c r="D73" s="39" t="s">
        <v>104</v>
      </c>
      <c r="E73" s="39"/>
      <c r="F73" s="39" t="s">
        <v>113</v>
      </c>
      <c r="G73" s="39" t="s">
        <v>711</v>
      </c>
      <c r="H73" s="41" t="s">
        <v>104</v>
      </c>
    </row>
    <row r="74" spans="2:8" x14ac:dyDescent="0.2">
      <c r="B74" s="45" t="s">
        <v>113</v>
      </c>
      <c r="C74" s="39" t="s">
        <v>712</v>
      </c>
      <c r="D74" s="39" t="s">
        <v>104</v>
      </c>
      <c r="E74" s="39"/>
      <c r="F74" s="39" t="s">
        <v>113</v>
      </c>
      <c r="G74" s="39" t="s">
        <v>710</v>
      </c>
      <c r="H74" s="41" t="s">
        <v>104</v>
      </c>
    </row>
    <row r="75" spans="2:8" x14ac:dyDescent="0.2">
      <c r="B75" s="45" t="s">
        <v>113</v>
      </c>
      <c r="C75" s="39" t="s">
        <v>166</v>
      </c>
      <c r="D75" s="39" t="s">
        <v>104</v>
      </c>
      <c r="E75" s="39"/>
      <c r="F75" s="39" t="s">
        <v>113</v>
      </c>
      <c r="G75" s="39" t="s">
        <v>712</v>
      </c>
      <c r="H75" s="41" t="s">
        <v>104</v>
      </c>
    </row>
    <row r="76" spans="2:8" x14ac:dyDescent="0.2">
      <c r="B76" s="45" t="s">
        <v>113</v>
      </c>
      <c r="C76" s="39" t="s">
        <v>713</v>
      </c>
      <c r="D76" s="39" t="s">
        <v>104</v>
      </c>
      <c r="E76" s="39"/>
      <c r="F76" s="39" t="s">
        <v>113</v>
      </c>
      <c r="G76" s="39" t="s">
        <v>166</v>
      </c>
      <c r="H76" s="41" t="s">
        <v>104</v>
      </c>
    </row>
    <row r="77" spans="2:8" x14ac:dyDescent="0.2">
      <c r="B77" s="45" t="s">
        <v>113</v>
      </c>
      <c r="C77" s="39" t="s">
        <v>714</v>
      </c>
      <c r="D77" s="39" t="s">
        <v>104</v>
      </c>
      <c r="E77" s="39"/>
      <c r="F77" s="39" t="s">
        <v>113</v>
      </c>
      <c r="G77" s="39" t="s">
        <v>713</v>
      </c>
      <c r="H77" s="41" t="s">
        <v>104</v>
      </c>
    </row>
    <row r="78" spans="2:8" x14ac:dyDescent="0.2">
      <c r="B78" s="45" t="s">
        <v>113</v>
      </c>
      <c r="C78" s="39" t="s">
        <v>681</v>
      </c>
      <c r="D78" s="39" t="s">
        <v>104</v>
      </c>
      <c r="E78" s="39"/>
      <c r="F78" s="39" t="s">
        <v>113</v>
      </c>
      <c r="G78" s="39" t="s">
        <v>714</v>
      </c>
      <c r="H78" s="41" t="s">
        <v>104</v>
      </c>
    </row>
    <row r="79" spans="2:8" x14ac:dyDescent="0.2">
      <c r="B79" s="45" t="s">
        <v>113</v>
      </c>
      <c r="C79" s="39" t="s">
        <v>155</v>
      </c>
      <c r="D79" s="39" t="s">
        <v>104</v>
      </c>
      <c r="E79" s="39"/>
      <c r="F79" s="39" t="s">
        <v>113</v>
      </c>
      <c r="G79" s="39" t="s">
        <v>681</v>
      </c>
      <c r="H79" s="41" t="s">
        <v>104</v>
      </c>
    </row>
    <row r="80" spans="2:8" x14ac:dyDescent="0.2">
      <c r="B80" s="45" t="s">
        <v>113</v>
      </c>
      <c r="C80" s="39" t="s">
        <v>682</v>
      </c>
      <c r="D80" s="39" t="s">
        <v>104</v>
      </c>
      <c r="E80" s="39"/>
      <c r="F80" s="39" t="s">
        <v>113</v>
      </c>
      <c r="G80" s="39" t="s">
        <v>155</v>
      </c>
      <c r="H80" s="41" t="s">
        <v>104</v>
      </c>
    </row>
    <row r="81" spans="2:8" x14ac:dyDescent="0.2">
      <c r="B81" s="45" t="s">
        <v>113</v>
      </c>
      <c r="C81" s="39" t="s">
        <v>683</v>
      </c>
      <c r="D81" s="39" t="s">
        <v>104</v>
      </c>
      <c r="E81" s="39"/>
      <c r="F81" s="39" t="s">
        <v>113</v>
      </c>
      <c r="G81" s="39" t="s">
        <v>682</v>
      </c>
      <c r="H81" s="41" t="s">
        <v>104</v>
      </c>
    </row>
    <row r="82" spans="2:8" x14ac:dyDescent="0.2">
      <c r="B82" s="45" t="s">
        <v>113</v>
      </c>
      <c r="C82" s="39" t="s">
        <v>125</v>
      </c>
      <c r="D82" s="39" t="s">
        <v>104</v>
      </c>
      <c r="E82" s="39"/>
      <c r="F82" s="39" t="s">
        <v>113</v>
      </c>
      <c r="G82" s="39" t="s">
        <v>683</v>
      </c>
      <c r="H82" s="41" t="s">
        <v>104</v>
      </c>
    </row>
    <row r="83" spans="2:8" x14ac:dyDescent="0.2">
      <c r="B83" s="45" t="s">
        <v>113</v>
      </c>
      <c r="C83" s="39" t="s">
        <v>732</v>
      </c>
      <c r="D83" s="39" t="s">
        <v>104</v>
      </c>
      <c r="E83" s="39"/>
      <c r="F83" s="39" t="s">
        <v>113</v>
      </c>
      <c r="G83" s="39" t="s">
        <v>125</v>
      </c>
      <c r="H83" s="41" t="s">
        <v>104</v>
      </c>
    </row>
    <row r="84" spans="2:8" x14ac:dyDescent="0.2">
      <c r="B84" s="45" t="s">
        <v>113</v>
      </c>
      <c r="C84" s="39" t="s">
        <v>160</v>
      </c>
      <c r="D84" s="39" t="s">
        <v>104</v>
      </c>
      <c r="E84" s="39"/>
      <c r="F84" s="39" t="s">
        <v>113</v>
      </c>
      <c r="G84" s="39" t="s">
        <v>732</v>
      </c>
      <c r="H84" s="41" t="s">
        <v>104</v>
      </c>
    </row>
    <row r="85" spans="2:8" x14ac:dyDescent="0.2">
      <c r="B85" s="45" t="s">
        <v>113</v>
      </c>
      <c r="C85" s="39" t="s">
        <v>161</v>
      </c>
      <c r="D85" s="39" t="s">
        <v>104</v>
      </c>
      <c r="E85" s="39"/>
      <c r="F85" s="39" t="s">
        <v>113</v>
      </c>
      <c r="G85" s="39" t="s">
        <v>160</v>
      </c>
      <c r="H85" s="41" t="s">
        <v>104</v>
      </c>
    </row>
    <row r="86" spans="2:8" x14ac:dyDescent="0.2">
      <c r="B86" s="45" t="s">
        <v>113</v>
      </c>
      <c r="C86" s="39" t="s">
        <v>162</v>
      </c>
      <c r="D86" s="39" t="s">
        <v>104</v>
      </c>
      <c r="E86" s="39"/>
      <c r="F86" s="39" t="s">
        <v>113</v>
      </c>
      <c r="G86" s="39" t="s">
        <v>161</v>
      </c>
      <c r="H86" s="41" t="s">
        <v>104</v>
      </c>
    </row>
    <row r="87" spans="2:8" x14ac:dyDescent="0.2">
      <c r="B87" s="45" t="s">
        <v>113</v>
      </c>
      <c r="C87" s="39" t="s">
        <v>715</v>
      </c>
      <c r="D87" s="39" t="s">
        <v>104</v>
      </c>
      <c r="E87" s="39"/>
      <c r="F87" s="39" t="s">
        <v>113</v>
      </c>
      <c r="G87" s="39" t="s">
        <v>162</v>
      </c>
      <c r="H87" s="41" t="s">
        <v>104</v>
      </c>
    </row>
    <row r="88" spans="2:8" x14ac:dyDescent="0.2">
      <c r="B88" s="45" t="s">
        <v>113</v>
      </c>
      <c r="C88" s="39" t="s">
        <v>164</v>
      </c>
      <c r="D88" s="39" t="s">
        <v>104</v>
      </c>
      <c r="E88" s="39"/>
      <c r="F88" s="39" t="s">
        <v>113</v>
      </c>
      <c r="G88" s="39" t="s">
        <v>715</v>
      </c>
      <c r="H88" s="41" t="s">
        <v>104</v>
      </c>
    </row>
    <row r="89" spans="2:8" x14ac:dyDescent="0.2">
      <c r="B89" s="45" t="s">
        <v>113</v>
      </c>
      <c r="C89" s="39" t="s">
        <v>684</v>
      </c>
      <c r="D89" s="39" t="s">
        <v>104</v>
      </c>
      <c r="E89" s="39"/>
      <c r="F89" s="39" t="s">
        <v>113</v>
      </c>
      <c r="G89" s="39" t="s">
        <v>164</v>
      </c>
      <c r="H89" s="41" t="s">
        <v>104</v>
      </c>
    </row>
    <row r="90" spans="2:8" x14ac:dyDescent="0.2">
      <c r="B90" s="45" t="s">
        <v>113</v>
      </c>
      <c r="C90" s="39" t="s">
        <v>685</v>
      </c>
      <c r="D90" s="39" t="s">
        <v>104</v>
      </c>
      <c r="E90" s="39"/>
      <c r="F90" s="39" t="s">
        <v>113</v>
      </c>
      <c r="G90" s="39" t="s">
        <v>684</v>
      </c>
      <c r="H90" s="41" t="s">
        <v>104</v>
      </c>
    </row>
    <row r="91" spans="2:8" x14ac:dyDescent="0.2">
      <c r="B91" s="45" t="s">
        <v>113</v>
      </c>
      <c r="C91" s="39" t="s">
        <v>686</v>
      </c>
      <c r="D91" s="39" t="s">
        <v>104</v>
      </c>
      <c r="E91" s="39"/>
      <c r="F91" s="39" t="s">
        <v>113</v>
      </c>
      <c r="G91" s="39" t="s">
        <v>685</v>
      </c>
      <c r="H91" s="41" t="s">
        <v>104</v>
      </c>
    </row>
    <row r="92" spans="2:8" x14ac:dyDescent="0.2">
      <c r="B92" s="45" t="s">
        <v>113</v>
      </c>
      <c r="C92" s="39" t="s">
        <v>687</v>
      </c>
      <c r="D92" s="39" t="s">
        <v>104</v>
      </c>
      <c r="E92" s="39"/>
      <c r="F92" s="39" t="s">
        <v>113</v>
      </c>
      <c r="G92" s="39" t="s">
        <v>686</v>
      </c>
      <c r="H92" s="41" t="s">
        <v>104</v>
      </c>
    </row>
    <row r="93" spans="2:8" x14ac:dyDescent="0.2">
      <c r="B93" s="45" t="s">
        <v>113</v>
      </c>
      <c r="C93" s="39" t="s">
        <v>149</v>
      </c>
      <c r="D93" s="39" t="s">
        <v>104</v>
      </c>
      <c r="E93" s="39"/>
      <c r="F93" s="39" t="s">
        <v>113</v>
      </c>
      <c r="G93" s="39" t="s">
        <v>687</v>
      </c>
      <c r="H93" s="41" t="s">
        <v>104</v>
      </c>
    </row>
    <row r="94" spans="2:8" x14ac:dyDescent="0.2">
      <c r="B94" s="45" t="s">
        <v>113</v>
      </c>
      <c r="C94" s="39" t="s">
        <v>716</v>
      </c>
      <c r="D94" s="39" t="s">
        <v>104</v>
      </c>
      <c r="E94" s="39"/>
      <c r="F94" s="39" t="s">
        <v>113</v>
      </c>
      <c r="G94" s="39" t="s">
        <v>149</v>
      </c>
      <c r="H94" s="41" t="s">
        <v>104</v>
      </c>
    </row>
    <row r="95" spans="2:8" x14ac:dyDescent="0.2">
      <c r="B95" s="45" t="s">
        <v>113</v>
      </c>
      <c r="C95" s="39" t="s">
        <v>188</v>
      </c>
      <c r="D95" s="39" t="s">
        <v>104</v>
      </c>
      <c r="E95" s="39"/>
      <c r="F95" s="39" t="s">
        <v>113</v>
      </c>
      <c r="G95" s="39" t="s">
        <v>716</v>
      </c>
      <c r="H95" s="41" t="s">
        <v>104</v>
      </c>
    </row>
    <row r="96" spans="2:8" x14ac:dyDescent="0.2">
      <c r="B96" s="45" t="s">
        <v>113</v>
      </c>
      <c r="C96" s="39" t="s">
        <v>182</v>
      </c>
      <c r="D96" s="39" t="s">
        <v>104</v>
      </c>
      <c r="E96" s="39"/>
      <c r="F96" s="39" t="s">
        <v>113</v>
      </c>
      <c r="G96" s="39" t="s">
        <v>188</v>
      </c>
      <c r="H96" s="41" t="s">
        <v>104</v>
      </c>
    </row>
    <row r="97" spans="2:8" x14ac:dyDescent="0.2">
      <c r="B97" s="45" t="s">
        <v>113</v>
      </c>
      <c r="C97" s="39" t="s">
        <v>179</v>
      </c>
      <c r="D97" s="39" t="s">
        <v>104</v>
      </c>
      <c r="E97" s="39"/>
      <c r="F97" s="39" t="s">
        <v>113</v>
      </c>
      <c r="G97" s="39" t="s">
        <v>182</v>
      </c>
      <c r="H97" s="41" t="s">
        <v>104</v>
      </c>
    </row>
    <row r="98" spans="2:8" x14ac:dyDescent="0.2">
      <c r="B98" s="45" t="s">
        <v>113</v>
      </c>
      <c r="C98" s="39" t="s">
        <v>189</v>
      </c>
      <c r="D98" s="39" t="s">
        <v>104</v>
      </c>
      <c r="E98" s="39"/>
      <c r="F98" s="39" t="s">
        <v>113</v>
      </c>
      <c r="G98" s="39" t="s">
        <v>179</v>
      </c>
      <c r="H98" s="41" t="s">
        <v>104</v>
      </c>
    </row>
    <row r="99" spans="2:8" x14ac:dyDescent="0.2">
      <c r="B99" s="45" t="s">
        <v>113</v>
      </c>
      <c r="C99" s="39" t="s">
        <v>187</v>
      </c>
      <c r="D99" s="39" t="s">
        <v>104</v>
      </c>
      <c r="E99" s="39"/>
      <c r="F99" s="39" t="s">
        <v>113</v>
      </c>
      <c r="G99" s="39" t="s">
        <v>189</v>
      </c>
      <c r="H99" s="41" t="s">
        <v>104</v>
      </c>
    </row>
    <row r="100" spans="2:8" x14ac:dyDescent="0.2">
      <c r="B100" s="45" t="s">
        <v>113</v>
      </c>
      <c r="C100" s="39" t="s">
        <v>185</v>
      </c>
      <c r="D100" s="39" t="s">
        <v>104</v>
      </c>
      <c r="E100" s="39"/>
      <c r="F100" s="39" t="s">
        <v>113</v>
      </c>
      <c r="G100" s="39" t="s">
        <v>187</v>
      </c>
      <c r="H100" s="41" t="s">
        <v>104</v>
      </c>
    </row>
    <row r="101" spans="2:8" x14ac:dyDescent="0.2">
      <c r="B101" s="45" t="s">
        <v>113</v>
      </c>
      <c r="C101" s="39" t="s">
        <v>177</v>
      </c>
      <c r="D101" s="39" t="s">
        <v>104</v>
      </c>
      <c r="E101" s="39"/>
      <c r="F101" s="39" t="s">
        <v>113</v>
      </c>
      <c r="G101" s="39" t="s">
        <v>185</v>
      </c>
      <c r="H101" s="41" t="s">
        <v>104</v>
      </c>
    </row>
    <row r="102" spans="2:8" x14ac:dyDescent="0.2">
      <c r="B102" s="45" t="s">
        <v>113</v>
      </c>
      <c r="C102" s="39" t="s">
        <v>439</v>
      </c>
      <c r="D102" s="39" t="s">
        <v>104</v>
      </c>
      <c r="E102" s="39"/>
      <c r="F102" s="39" t="s">
        <v>113</v>
      </c>
      <c r="G102" s="39" t="s">
        <v>177</v>
      </c>
      <c r="H102" s="41" t="s">
        <v>104</v>
      </c>
    </row>
    <row r="103" spans="2:8" x14ac:dyDescent="0.2">
      <c r="B103" s="45" t="s">
        <v>113</v>
      </c>
      <c r="C103" s="39" t="s">
        <v>717</v>
      </c>
      <c r="D103" s="39" t="s">
        <v>104</v>
      </c>
      <c r="E103" s="39"/>
      <c r="F103" s="39" t="s">
        <v>113</v>
      </c>
      <c r="G103" s="39" t="s">
        <v>439</v>
      </c>
      <c r="H103" s="41" t="s">
        <v>104</v>
      </c>
    </row>
    <row r="104" spans="2:8" x14ac:dyDescent="0.2">
      <c r="B104" s="45" t="s">
        <v>113</v>
      </c>
      <c r="C104" s="39" t="s">
        <v>440</v>
      </c>
      <c r="D104" s="39" t="s">
        <v>104</v>
      </c>
      <c r="E104" s="39"/>
      <c r="F104" s="39" t="s">
        <v>113</v>
      </c>
      <c r="G104" s="39" t="s">
        <v>717</v>
      </c>
      <c r="H104" s="41" t="s">
        <v>104</v>
      </c>
    </row>
    <row r="105" spans="2:8" x14ac:dyDescent="0.2">
      <c r="B105" s="45" t="s">
        <v>113</v>
      </c>
      <c r="C105" s="39" t="s">
        <v>689</v>
      </c>
      <c r="D105" s="39" t="s">
        <v>104</v>
      </c>
      <c r="E105" s="39"/>
      <c r="F105" s="39" t="s">
        <v>113</v>
      </c>
      <c r="G105" s="39" t="s">
        <v>440</v>
      </c>
      <c r="H105" s="41" t="s">
        <v>104</v>
      </c>
    </row>
    <row r="106" spans="2:8" x14ac:dyDescent="0.2">
      <c r="B106" s="45" t="s">
        <v>113</v>
      </c>
      <c r="C106" s="39" t="s">
        <v>688</v>
      </c>
      <c r="D106" s="39" t="s">
        <v>104</v>
      </c>
      <c r="E106" s="39"/>
      <c r="F106" s="39" t="s">
        <v>113</v>
      </c>
      <c r="G106" s="39" t="s">
        <v>689</v>
      </c>
      <c r="H106" s="41" t="s">
        <v>104</v>
      </c>
    </row>
    <row r="107" spans="2:8" x14ac:dyDescent="0.2">
      <c r="B107" s="45" t="s">
        <v>113</v>
      </c>
      <c r="C107" s="39" t="s">
        <v>173</v>
      </c>
      <c r="D107" s="39" t="s">
        <v>104</v>
      </c>
      <c r="E107" s="39"/>
      <c r="F107" s="39" t="s">
        <v>113</v>
      </c>
      <c r="G107" s="39" t="s">
        <v>688</v>
      </c>
      <c r="H107" s="41" t="s">
        <v>104</v>
      </c>
    </row>
    <row r="108" spans="2:8" x14ac:dyDescent="0.2">
      <c r="B108" s="45" t="s">
        <v>113</v>
      </c>
      <c r="C108" s="39" t="s">
        <v>116</v>
      </c>
      <c r="D108" s="39" t="s">
        <v>104</v>
      </c>
      <c r="E108" s="39"/>
      <c r="F108" s="39" t="s">
        <v>113</v>
      </c>
      <c r="G108" s="39" t="s">
        <v>173</v>
      </c>
      <c r="H108" s="41" t="s">
        <v>104</v>
      </c>
    </row>
    <row r="109" spans="2:8" x14ac:dyDescent="0.2">
      <c r="B109" s="45" t="s">
        <v>113</v>
      </c>
      <c r="C109" s="112" t="s">
        <v>825</v>
      </c>
      <c r="D109" s="39" t="s">
        <v>104</v>
      </c>
      <c r="E109" s="39"/>
      <c r="F109" s="39" t="s">
        <v>113</v>
      </c>
      <c r="G109" s="39" t="s">
        <v>116</v>
      </c>
      <c r="H109" s="41" t="s">
        <v>104</v>
      </c>
    </row>
    <row r="110" spans="2:8" x14ac:dyDescent="0.2">
      <c r="B110" s="45" t="s">
        <v>113</v>
      </c>
      <c r="C110" s="39" t="s">
        <v>441</v>
      </c>
      <c r="D110" s="39" t="s">
        <v>104</v>
      </c>
      <c r="E110" s="39"/>
      <c r="F110" s="39" t="s">
        <v>113</v>
      </c>
      <c r="G110" s="39" t="s">
        <v>825</v>
      </c>
      <c r="H110" s="41" t="s">
        <v>104</v>
      </c>
    </row>
    <row r="111" spans="2:8" x14ac:dyDescent="0.2">
      <c r="B111" s="45" t="s">
        <v>113</v>
      </c>
      <c r="C111" s="39" t="s">
        <v>442</v>
      </c>
      <c r="D111" s="39" t="s">
        <v>104</v>
      </c>
      <c r="E111" s="39"/>
      <c r="F111" s="39" t="s">
        <v>113</v>
      </c>
      <c r="G111" s="39" t="s">
        <v>441</v>
      </c>
      <c r="H111" s="41" t="s">
        <v>104</v>
      </c>
    </row>
    <row r="112" spans="2:8" x14ac:dyDescent="0.2">
      <c r="B112" s="45" t="s">
        <v>113</v>
      </c>
      <c r="C112" s="39" t="s">
        <v>820</v>
      </c>
      <c r="D112" s="39" t="s">
        <v>104</v>
      </c>
      <c r="E112" s="39"/>
      <c r="F112" s="39" t="s">
        <v>113</v>
      </c>
      <c r="G112" s="39" t="s">
        <v>442</v>
      </c>
      <c r="H112" s="41" t="s">
        <v>104</v>
      </c>
    </row>
    <row r="113" spans="2:8" x14ac:dyDescent="0.2">
      <c r="B113" s="45" t="s">
        <v>113</v>
      </c>
      <c r="C113" s="39" t="s">
        <v>443</v>
      </c>
      <c r="D113" s="39" t="s">
        <v>104</v>
      </c>
      <c r="E113" s="39"/>
      <c r="F113" s="39" t="s">
        <v>113</v>
      </c>
      <c r="G113" s="39" t="s">
        <v>820</v>
      </c>
      <c r="H113" s="41" t="s">
        <v>104</v>
      </c>
    </row>
    <row r="114" spans="2:8" x14ac:dyDescent="0.2">
      <c r="B114" s="45" t="s">
        <v>113</v>
      </c>
      <c r="C114" s="39" t="s">
        <v>183</v>
      </c>
      <c r="D114" s="39" t="s">
        <v>104</v>
      </c>
      <c r="E114" s="39"/>
      <c r="F114" s="39" t="s">
        <v>113</v>
      </c>
      <c r="G114" s="39" t="s">
        <v>443</v>
      </c>
      <c r="H114" s="41" t="s">
        <v>104</v>
      </c>
    </row>
    <row r="115" spans="2:8" x14ac:dyDescent="0.2">
      <c r="B115" s="45" t="s">
        <v>113</v>
      </c>
      <c r="C115" s="39" t="s">
        <v>691</v>
      </c>
      <c r="D115" s="39" t="s">
        <v>104</v>
      </c>
      <c r="E115" s="39"/>
      <c r="F115" s="39" t="s">
        <v>113</v>
      </c>
      <c r="G115" s="39" t="s">
        <v>183</v>
      </c>
      <c r="H115" s="41" t="s">
        <v>104</v>
      </c>
    </row>
    <row r="116" spans="2:8" x14ac:dyDescent="0.2">
      <c r="B116" s="45" t="s">
        <v>113</v>
      </c>
      <c r="C116" s="39" t="s">
        <v>690</v>
      </c>
      <c r="D116" s="39" t="s">
        <v>104</v>
      </c>
      <c r="E116" s="39"/>
      <c r="F116" s="39" t="s">
        <v>113</v>
      </c>
      <c r="G116" s="39" t="s">
        <v>691</v>
      </c>
      <c r="H116" s="41" t="s">
        <v>104</v>
      </c>
    </row>
    <row r="117" spans="2:8" x14ac:dyDescent="0.2">
      <c r="B117" s="45" t="s">
        <v>113</v>
      </c>
      <c r="C117" s="39" t="s">
        <v>444</v>
      </c>
      <c r="D117" s="39" t="s">
        <v>104</v>
      </c>
      <c r="E117" s="39"/>
      <c r="F117" s="39" t="s">
        <v>113</v>
      </c>
      <c r="G117" s="39" t="s">
        <v>690</v>
      </c>
      <c r="H117" s="41" t="s">
        <v>104</v>
      </c>
    </row>
    <row r="118" spans="2:8" x14ac:dyDescent="0.2">
      <c r="B118" s="45" t="s">
        <v>113</v>
      </c>
      <c r="C118" s="39" t="s">
        <v>190</v>
      </c>
      <c r="D118" s="39" t="s">
        <v>104</v>
      </c>
      <c r="E118" s="39"/>
      <c r="F118" s="39" t="s">
        <v>113</v>
      </c>
      <c r="G118" s="39" t="s">
        <v>444</v>
      </c>
      <c r="H118" s="41" t="s">
        <v>104</v>
      </c>
    </row>
    <row r="119" spans="2:8" x14ac:dyDescent="0.2">
      <c r="B119" s="45" t="s">
        <v>113</v>
      </c>
      <c r="C119" s="39" t="s">
        <v>191</v>
      </c>
      <c r="D119" s="39" t="s">
        <v>104</v>
      </c>
      <c r="E119" s="39"/>
      <c r="F119" s="39" t="s">
        <v>113</v>
      </c>
      <c r="G119" s="39" t="s">
        <v>190</v>
      </c>
      <c r="H119" s="41" t="s">
        <v>104</v>
      </c>
    </row>
    <row r="120" spans="2:8" x14ac:dyDescent="0.2">
      <c r="B120" s="45" t="s">
        <v>113</v>
      </c>
      <c r="C120" s="39" t="s">
        <v>192</v>
      </c>
      <c r="D120" s="39" t="s">
        <v>104</v>
      </c>
      <c r="E120" s="39"/>
      <c r="F120" s="39" t="s">
        <v>113</v>
      </c>
      <c r="G120" s="39" t="s">
        <v>191</v>
      </c>
      <c r="H120" s="41" t="s">
        <v>104</v>
      </c>
    </row>
    <row r="121" spans="2:8" x14ac:dyDescent="0.2">
      <c r="B121" s="45" t="s">
        <v>113</v>
      </c>
      <c r="C121" s="39" t="s">
        <v>718</v>
      </c>
      <c r="D121" s="39" t="s">
        <v>104</v>
      </c>
      <c r="E121" s="39"/>
      <c r="F121" s="39" t="s">
        <v>113</v>
      </c>
      <c r="G121" s="39" t="s">
        <v>192</v>
      </c>
      <c r="H121" s="41" t="s">
        <v>104</v>
      </c>
    </row>
    <row r="122" spans="2:8" x14ac:dyDescent="0.2">
      <c r="B122" s="45" t="s">
        <v>113</v>
      </c>
      <c r="C122" s="39" t="s">
        <v>194</v>
      </c>
      <c r="D122" s="39" t="s">
        <v>104</v>
      </c>
      <c r="E122" s="39"/>
      <c r="F122" s="39" t="s">
        <v>113</v>
      </c>
      <c r="G122" s="39" t="s">
        <v>718</v>
      </c>
      <c r="H122" s="41" t="s">
        <v>104</v>
      </c>
    </row>
    <row r="123" spans="2:8" x14ac:dyDescent="0.2">
      <c r="B123" s="45" t="s">
        <v>113</v>
      </c>
      <c r="C123" s="39" t="s">
        <v>196</v>
      </c>
      <c r="D123" s="39" t="s">
        <v>104</v>
      </c>
      <c r="E123" s="39"/>
      <c r="F123" s="39" t="s">
        <v>113</v>
      </c>
      <c r="G123" s="39" t="s">
        <v>194</v>
      </c>
      <c r="H123" s="41" t="s">
        <v>104</v>
      </c>
    </row>
    <row r="124" spans="2:8" x14ac:dyDescent="0.2">
      <c r="B124" s="45" t="s">
        <v>113</v>
      </c>
      <c r="C124" s="39" t="s">
        <v>733</v>
      </c>
      <c r="D124" s="39" t="s">
        <v>104</v>
      </c>
      <c r="E124" s="39"/>
      <c r="F124" s="39" t="s">
        <v>113</v>
      </c>
      <c r="G124" s="39" t="s">
        <v>196</v>
      </c>
      <c r="H124" s="41" t="s">
        <v>104</v>
      </c>
    </row>
    <row r="125" spans="2:8" x14ac:dyDescent="0.2">
      <c r="B125" s="45" t="s">
        <v>113</v>
      </c>
      <c r="C125" s="39" t="s">
        <v>197</v>
      </c>
      <c r="D125" s="39" t="s">
        <v>104</v>
      </c>
      <c r="E125" s="39"/>
      <c r="F125" s="39" t="s">
        <v>113</v>
      </c>
      <c r="G125" s="39" t="s">
        <v>733</v>
      </c>
      <c r="H125" s="41" t="s">
        <v>104</v>
      </c>
    </row>
    <row r="126" spans="2:8" x14ac:dyDescent="0.2">
      <c r="B126" s="45" t="s">
        <v>113</v>
      </c>
      <c r="C126" s="39" t="s">
        <v>198</v>
      </c>
      <c r="D126" s="39" t="s">
        <v>104</v>
      </c>
      <c r="E126" s="39"/>
      <c r="F126" s="39" t="s">
        <v>113</v>
      </c>
      <c r="G126" s="39" t="s">
        <v>197</v>
      </c>
      <c r="H126" s="41" t="s">
        <v>104</v>
      </c>
    </row>
    <row r="127" spans="2:8" x14ac:dyDescent="0.2">
      <c r="B127" s="45" t="s">
        <v>113</v>
      </c>
      <c r="C127" s="39" t="s">
        <v>200</v>
      </c>
      <c r="D127" s="39" t="s">
        <v>104</v>
      </c>
      <c r="E127" s="39"/>
      <c r="F127" s="39" t="s">
        <v>113</v>
      </c>
      <c r="G127" s="39" t="s">
        <v>198</v>
      </c>
      <c r="H127" s="41" t="s">
        <v>104</v>
      </c>
    </row>
    <row r="128" spans="2:8" x14ac:dyDescent="0.2">
      <c r="B128" s="45" t="s">
        <v>113</v>
      </c>
      <c r="C128" s="39" t="s">
        <v>719</v>
      </c>
      <c r="D128" s="39" t="s">
        <v>104</v>
      </c>
      <c r="E128" s="39"/>
      <c r="F128" s="39" t="s">
        <v>113</v>
      </c>
      <c r="G128" s="39" t="s">
        <v>200</v>
      </c>
      <c r="H128" s="41" t="s">
        <v>104</v>
      </c>
    </row>
    <row r="129" spans="2:8" x14ac:dyDescent="0.2">
      <c r="B129" s="45" t="s">
        <v>113</v>
      </c>
      <c r="C129" s="39" t="s">
        <v>195</v>
      </c>
      <c r="D129" s="39" t="s">
        <v>104</v>
      </c>
      <c r="E129" s="39"/>
      <c r="F129" s="39" t="s">
        <v>113</v>
      </c>
      <c r="G129" s="39" t="s">
        <v>719</v>
      </c>
      <c r="H129" s="41" t="s">
        <v>104</v>
      </c>
    </row>
    <row r="130" spans="2:8" x14ac:dyDescent="0.2">
      <c r="B130" s="45" t="s">
        <v>113</v>
      </c>
      <c r="C130" s="39" t="s">
        <v>675</v>
      </c>
      <c r="D130" s="39" t="s">
        <v>104</v>
      </c>
      <c r="E130" s="39"/>
      <c r="F130" s="39" t="s">
        <v>113</v>
      </c>
      <c r="G130" s="39" t="s">
        <v>195</v>
      </c>
      <c r="H130" s="41" t="s">
        <v>104</v>
      </c>
    </row>
    <row r="131" spans="2:8" x14ac:dyDescent="0.2">
      <c r="B131" s="45" t="s">
        <v>113</v>
      </c>
      <c r="C131" s="39" t="s">
        <v>693</v>
      </c>
      <c r="D131" s="39" t="s">
        <v>104</v>
      </c>
      <c r="E131" s="39"/>
      <c r="F131" s="39" t="s">
        <v>113</v>
      </c>
      <c r="G131" s="39" t="s">
        <v>675</v>
      </c>
      <c r="H131" s="41" t="s">
        <v>104</v>
      </c>
    </row>
    <row r="132" spans="2:8" x14ac:dyDescent="0.2">
      <c r="B132" s="45" t="s">
        <v>113</v>
      </c>
      <c r="C132" s="39" t="s">
        <v>694</v>
      </c>
      <c r="D132" s="39" t="s">
        <v>104</v>
      </c>
      <c r="E132" s="39"/>
      <c r="F132" s="39" t="s">
        <v>113</v>
      </c>
      <c r="G132" s="39" t="s">
        <v>693</v>
      </c>
      <c r="H132" s="41" t="s">
        <v>104</v>
      </c>
    </row>
    <row r="133" spans="2:8" x14ac:dyDescent="0.2">
      <c r="B133" s="45" t="s">
        <v>113</v>
      </c>
      <c r="C133" s="39" t="s">
        <v>175</v>
      </c>
      <c r="D133" s="39" t="s">
        <v>104</v>
      </c>
      <c r="E133" s="39"/>
      <c r="F133" s="39" t="s">
        <v>113</v>
      </c>
      <c r="G133" s="39" t="s">
        <v>694</v>
      </c>
      <c r="H133" s="41" t="s">
        <v>104</v>
      </c>
    </row>
    <row r="134" spans="2:8" x14ac:dyDescent="0.2">
      <c r="B134" s="45" t="s">
        <v>113</v>
      </c>
      <c r="C134" s="39" t="s">
        <v>692</v>
      </c>
      <c r="D134" s="39" t="s">
        <v>104</v>
      </c>
      <c r="E134" s="39"/>
      <c r="F134" s="39" t="s">
        <v>113</v>
      </c>
      <c r="G134" s="39" t="s">
        <v>175</v>
      </c>
      <c r="H134" s="41" t="s">
        <v>104</v>
      </c>
    </row>
    <row r="135" spans="2:8" x14ac:dyDescent="0.2">
      <c r="B135" s="45" t="s">
        <v>113</v>
      </c>
      <c r="C135" s="39" t="s">
        <v>720</v>
      </c>
      <c r="D135" s="39" t="s">
        <v>104</v>
      </c>
      <c r="E135" s="39"/>
      <c r="F135" s="39" t="s">
        <v>113</v>
      </c>
      <c r="G135" s="39" t="s">
        <v>692</v>
      </c>
      <c r="H135" s="41" t="s">
        <v>104</v>
      </c>
    </row>
    <row r="136" spans="2:8" x14ac:dyDescent="0.2">
      <c r="B136" s="114" t="s">
        <v>113</v>
      </c>
      <c r="C136" s="39" t="s">
        <v>445</v>
      </c>
      <c r="D136" s="39" t="s">
        <v>104</v>
      </c>
      <c r="E136" s="39"/>
      <c r="F136" s="39" t="s">
        <v>113</v>
      </c>
      <c r="G136" s="39" t="s">
        <v>720</v>
      </c>
      <c r="H136" s="41" t="s">
        <v>104</v>
      </c>
    </row>
    <row r="137" spans="2:8" x14ac:dyDescent="0.2">
      <c r="B137" s="45" t="s">
        <v>113</v>
      </c>
      <c r="C137" s="39" t="s">
        <v>817</v>
      </c>
      <c r="D137" s="39" t="s">
        <v>104</v>
      </c>
      <c r="E137" s="39"/>
      <c r="F137" s="39" t="s">
        <v>113</v>
      </c>
      <c r="G137" s="39" t="s">
        <v>445</v>
      </c>
      <c r="H137" s="41" t="s">
        <v>104</v>
      </c>
    </row>
    <row r="138" spans="2:8" x14ac:dyDescent="0.2">
      <c r="B138" s="45" t="s">
        <v>113</v>
      </c>
      <c r="C138" s="39" t="s">
        <v>695</v>
      </c>
      <c r="D138" s="39" t="s">
        <v>104</v>
      </c>
      <c r="E138" s="39"/>
      <c r="F138" s="39" t="s">
        <v>113</v>
      </c>
      <c r="G138" s="39" t="s">
        <v>817</v>
      </c>
      <c r="H138" s="41" t="s">
        <v>104</v>
      </c>
    </row>
    <row r="139" spans="2:8" x14ac:dyDescent="0.2">
      <c r="B139" s="45" t="s">
        <v>113</v>
      </c>
      <c r="C139" s="39" t="s">
        <v>205</v>
      </c>
      <c r="D139" s="39" t="s">
        <v>104</v>
      </c>
      <c r="E139" s="39"/>
      <c r="F139" s="39" t="s">
        <v>113</v>
      </c>
      <c r="G139" s="39" t="s">
        <v>695</v>
      </c>
      <c r="H139" s="41" t="s">
        <v>104</v>
      </c>
    </row>
    <row r="140" spans="2:8" x14ac:dyDescent="0.2">
      <c r="B140" s="45" t="s">
        <v>113</v>
      </c>
      <c r="C140" s="39" t="s">
        <v>457</v>
      </c>
      <c r="D140" s="39" t="s">
        <v>104</v>
      </c>
      <c r="E140" s="39"/>
      <c r="F140" s="39" t="s">
        <v>113</v>
      </c>
      <c r="G140" s="39" t="s">
        <v>811</v>
      </c>
      <c r="H140" s="41" t="s">
        <v>104</v>
      </c>
    </row>
    <row r="141" spans="2:8" x14ac:dyDescent="0.2">
      <c r="B141" s="45" t="s">
        <v>113</v>
      </c>
      <c r="C141" s="39" t="s">
        <v>458</v>
      </c>
      <c r="D141" s="39" t="s">
        <v>104</v>
      </c>
      <c r="E141" s="39"/>
      <c r="F141" s="39" t="s">
        <v>113</v>
      </c>
      <c r="G141" s="39" t="s">
        <v>205</v>
      </c>
      <c r="H141" s="41" t="s">
        <v>104</v>
      </c>
    </row>
    <row r="142" spans="2:8" x14ac:dyDescent="0.2">
      <c r="B142" s="45" t="s">
        <v>113</v>
      </c>
      <c r="C142" s="39" t="s">
        <v>463</v>
      </c>
      <c r="D142" s="39" t="s">
        <v>104</v>
      </c>
      <c r="E142" s="39"/>
      <c r="F142" s="39" t="s">
        <v>113</v>
      </c>
      <c r="G142" s="39" t="s">
        <v>457</v>
      </c>
      <c r="H142" s="41" t="s">
        <v>104</v>
      </c>
    </row>
    <row r="143" spans="2:8" x14ac:dyDescent="0.2">
      <c r="B143" s="45" t="s">
        <v>113</v>
      </c>
      <c r="C143" s="39" t="s">
        <v>721</v>
      </c>
      <c r="D143" s="39" t="s">
        <v>104</v>
      </c>
      <c r="E143" s="39"/>
      <c r="F143" s="39" t="s">
        <v>113</v>
      </c>
      <c r="G143" s="39" t="s">
        <v>458</v>
      </c>
      <c r="H143" s="41" t="s">
        <v>104</v>
      </c>
    </row>
    <row r="144" spans="2:8" x14ac:dyDescent="0.2">
      <c r="B144" s="45" t="s">
        <v>113</v>
      </c>
      <c r="C144" s="39" t="s">
        <v>210</v>
      </c>
      <c r="D144" s="39" t="s">
        <v>104</v>
      </c>
      <c r="E144" s="39"/>
      <c r="F144" s="39" t="s">
        <v>113</v>
      </c>
      <c r="G144" s="39" t="s">
        <v>463</v>
      </c>
      <c r="H144" s="41" t="s">
        <v>104</v>
      </c>
    </row>
    <row r="145" spans="2:8" x14ac:dyDescent="0.2">
      <c r="B145" s="45" t="s">
        <v>113</v>
      </c>
      <c r="C145" s="39" t="s">
        <v>211</v>
      </c>
      <c r="D145" s="39" t="s">
        <v>104</v>
      </c>
      <c r="E145" s="39"/>
      <c r="F145" s="39" t="s">
        <v>113</v>
      </c>
      <c r="G145" s="39" t="s">
        <v>829</v>
      </c>
      <c r="H145" s="41" t="s">
        <v>104</v>
      </c>
    </row>
    <row r="146" spans="2:8" x14ac:dyDescent="0.2">
      <c r="B146" s="45" t="s">
        <v>113</v>
      </c>
      <c r="C146" s="39" t="s">
        <v>204</v>
      </c>
      <c r="D146" s="39" t="s">
        <v>104</v>
      </c>
      <c r="E146" s="39"/>
      <c r="F146" s="39" t="s">
        <v>113</v>
      </c>
      <c r="G146" s="39" t="s">
        <v>721</v>
      </c>
      <c r="H146" s="41" t="s">
        <v>104</v>
      </c>
    </row>
    <row r="147" spans="2:8" x14ac:dyDescent="0.2">
      <c r="B147" s="45" t="s">
        <v>113</v>
      </c>
      <c r="C147" s="39" t="s">
        <v>212</v>
      </c>
      <c r="D147" s="39" t="s">
        <v>104</v>
      </c>
      <c r="E147" s="39"/>
      <c r="F147" s="39" t="s">
        <v>113</v>
      </c>
      <c r="G147" s="39" t="s">
        <v>210</v>
      </c>
      <c r="H147" s="41" t="s">
        <v>104</v>
      </c>
    </row>
    <row r="148" spans="2:8" x14ac:dyDescent="0.2">
      <c r="B148" s="45" t="s">
        <v>113</v>
      </c>
      <c r="C148" s="39" t="s">
        <v>696</v>
      </c>
      <c r="D148" s="39" t="s">
        <v>104</v>
      </c>
      <c r="E148" s="39"/>
      <c r="F148" s="39" t="s">
        <v>113</v>
      </c>
      <c r="G148" s="39" t="s">
        <v>211</v>
      </c>
      <c r="H148" s="41" t="s">
        <v>104</v>
      </c>
    </row>
    <row r="149" spans="2:8" x14ac:dyDescent="0.2">
      <c r="B149" s="45" t="s">
        <v>113</v>
      </c>
      <c r="C149" s="39" t="s">
        <v>697</v>
      </c>
      <c r="D149" s="39" t="s">
        <v>104</v>
      </c>
      <c r="E149" s="39"/>
      <c r="F149" s="39" t="s">
        <v>113</v>
      </c>
      <c r="G149" s="39" t="s">
        <v>212</v>
      </c>
      <c r="H149" s="41" t="s">
        <v>104</v>
      </c>
    </row>
    <row r="150" spans="2:8" x14ac:dyDescent="0.2">
      <c r="B150" s="45" t="s">
        <v>113</v>
      </c>
      <c r="C150" s="39" t="s">
        <v>219</v>
      </c>
      <c r="D150" s="39" t="s">
        <v>104</v>
      </c>
      <c r="E150" s="39"/>
      <c r="F150" s="39" t="s">
        <v>113</v>
      </c>
      <c r="G150" s="39" t="s">
        <v>696</v>
      </c>
      <c r="H150" s="41" t="s">
        <v>104</v>
      </c>
    </row>
    <row r="151" spans="2:8" x14ac:dyDescent="0.2">
      <c r="B151" s="45" t="s">
        <v>113</v>
      </c>
      <c r="C151" s="39" t="s">
        <v>698</v>
      </c>
      <c r="D151" s="39" t="s">
        <v>104</v>
      </c>
      <c r="E151" s="39"/>
      <c r="F151" s="39" t="s">
        <v>113</v>
      </c>
      <c r="G151" s="39" t="s">
        <v>697</v>
      </c>
      <c r="H151" s="41" t="s">
        <v>104</v>
      </c>
    </row>
    <row r="152" spans="2:8" x14ac:dyDescent="0.2">
      <c r="B152" s="45" t="s">
        <v>113</v>
      </c>
      <c r="C152" s="39" t="s">
        <v>722</v>
      </c>
      <c r="D152" s="39" t="s">
        <v>104</v>
      </c>
      <c r="E152" s="39"/>
      <c r="F152" s="39" t="s">
        <v>113</v>
      </c>
      <c r="G152" s="39" t="s">
        <v>219</v>
      </c>
      <c r="H152" s="41" t="s">
        <v>104</v>
      </c>
    </row>
    <row r="153" spans="2:8" x14ac:dyDescent="0.2">
      <c r="B153" s="45" t="s">
        <v>113</v>
      </c>
      <c r="C153" s="39" t="s">
        <v>218</v>
      </c>
      <c r="D153" s="39" t="s">
        <v>104</v>
      </c>
      <c r="E153" s="39"/>
      <c r="F153" s="39" t="s">
        <v>113</v>
      </c>
      <c r="G153" s="39" t="s">
        <v>698</v>
      </c>
      <c r="H153" s="41" t="s">
        <v>104</v>
      </c>
    </row>
    <row r="154" spans="2:8" x14ac:dyDescent="0.2">
      <c r="B154" s="45" t="s">
        <v>113</v>
      </c>
      <c r="C154" s="39" t="s">
        <v>214</v>
      </c>
      <c r="D154" s="39" t="s">
        <v>104</v>
      </c>
      <c r="E154" s="39"/>
      <c r="F154" s="39" t="s">
        <v>113</v>
      </c>
      <c r="G154" s="39" t="s">
        <v>722</v>
      </c>
      <c r="H154" s="41" t="s">
        <v>104</v>
      </c>
    </row>
    <row r="155" spans="2:8" x14ac:dyDescent="0.2">
      <c r="B155" s="45" t="s">
        <v>222</v>
      </c>
      <c r="C155" s="39" t="s">
        <v>459</v>
      </c>
      <c r="D155" s="39" t="s">
        <v>104</v>
      </c>
      <c r="E155" s="39"/>
      <c r="F155" s="39" t="s">
        <v>113</v>
      </c>
      <c r="G155" s="39" t="s">
        <v>218</v>
      </c>
      <c r="H155" s="41" t="s">
        <v>104</v>
      </c>
    </row>
    <row r="156" spans="2:8" x14ac:dyDescent="0.2">
      <c r="B156" s="45" t="s">
        <v>222</v>
      </c>
      <c r="C156" s="39" t="s">
        <v>460</v>
      </c>
      <c r="D156" s="39" t="s">
        <v>104</v>
      </c>
      <c r="E156" s="39"/>
      <c r="F156" s="39" t="s">
        <v>113</v>
      </c>
      <c r="G156" s="39" t="s">
        <v>214</v>
      </c>
      <c r="H156" s="41" t="s">
        <v>104</v>
      </c>
    </row>
    <row r="157" spans="2:8" x14ac:dyDescent="0.2">
      <c r="B157" s="45" t="s">
        <v>222</v>
      </c>
      <c r="C157" s="39" t="s">
        <v>464</v>
      </c>
      <c r="D157" s="39" t="s">
        <v>104</v>
      </c>
      <c r="E157" s="39"/>
      <c r="F157" s="39" t="s">
        <v>222</v>
      </c>
      <c r="G157" s="39" t="s">
        <v>830</v>
      </c>
      <c r="H157" s="41" t="s">
        <v>104</v>
      </c>
    </row>
    <row r="158" spans="2:8" x14ac:dyDescent="0.2">
      <c r="B158" s="45" t="s">
        <v>223</v>
      </c>
      <c r="C158" s="39" t="s">
        <v>230</v>
      </c>
      <c r="D158" s="39" t="s">
        <v>104</v>
      </c>
      <c r="E158" s="39"/>
      <c r="F158" s="39" t="s">
        <v>222</v>
      </c>
      <c r="G158" s="39" t="s">
        <v>459</v>
      </c>
      <c r="H158" s="41" t="s">
        <v>104</v>
      </c>
    </row>
    <row r="159" spans="2:8" x14ac:dyDescent="0.2">
      <c r="B159" s="45" t="s">
        <v>223</v>
      </c>
      <c r="C159" s="39" t="s">
        <v>228</v>
      </c>
      <c r="D159" s="39" t="s">
        <v>104</v>
      </c>
      <c r="E159" s="39"/>
      <c r="F159" s="39" t="s">
        <v>222</v>
      </c>
      <c r="G159" s="39" t="s">
        <v>460</v>
      </c>
      <c r="H159" s="41" t="s">
        <v>104</v>
      </c>
    </row>
    <row r="160" spans="2:8" x14ac:dyDescent="0.2">
      <c r="B160" s="45" t="s">
        <v>223</v>
      </c>
      <c r="C160" s="39" t="s">
        <v>226</v>
      </c>
      <c r="D160" s="39" t="s">
        <v>104</v>
      </c>
      <c r="E160" s="39"/>
      <c r="F160" s="39" t="s">
        <v>222</v>
      </c>
      <c r="G160" s="39" t="s">
        <v>464</v>
      </c>
      <c r="H160" s="41" t="s">
        <v>104</v>
      </c>
    </row>
    <row r="161" spans="2:8" x14ac:dyDescent="0.2">
      <c r="B161" s="45" t="s">
        <v>223</v>
      </c>
      <c r="C161" s="39" t="s">
        <v>224</v>
      </c>
      <c r="D161" s="39" t="s">
        <v>104</v>
      </c>
      <c r="E161" s="39"/>
      <c r="F161" s="39" t="s">
        <v>223</v>
      </c>
      <c r="G161" s="39" t="s">
        <v>230</v>
      </c>
      <c r="H161" s="41" t="s">
        <v>104</v>
      </c>
    </row>
    <row r="162" spans="2:8" x14ac:dyDescent="0.2">
      <c r="B162" s="45" t="s">
        <v>223</v>
      </c>
      <c r="C162" s="39" t="s">
        <v>225</v>
      </c>
      <c r="D162" s="39" t="s">
        <v>104</v>
      </c>
      <c r="E162" s="39"/>
      <c r="F162" s="39" t="s">
        <v>223</v>
      </c>
      <c r="G162" s="39" t="s">
        <v>228</v>
      </c>
      <c r="H162" s="41" t="s">
        <v>104</v>
      </c>
    </row>
    <row r="163" spans="2:8" x14ac:dyDescent="0.2">
      <c r="B163" s="45" t="s">
        <v>223</v>
      </c>
      <c r="C163" s="39" t="s">
        <v>227</v>
      </c>
      <c r="D163" s="39" t="s">
        <v>104</v>
      </c>
      <c r="E163" s="39"/>
      <c r="F163" s="39" t="s">
        <v>223</v>
      </c>
      <c r="G163" s="39" t="s">
        <v>226</v>
      </c>
      <c r="H163" s="41" t="s">
        <v>104</v>
      </c>
    </row>
    <row r="164" spans="2:8" x14ac:dyDescent="0.2">
      <c r="B164" s="45" t="s">
        <v>223</v>
      </c>
      <c r="C164" s="39" t="s">
        <v>229</v>
      </c>
      <c r="D164" s="39" t="s">
        <v>104</v>
      </c>
      <c r="E164" s="39"/>
      <c r="F164" s="39" t="s">
        <v>223</v>
      </c>
      <c r="G164" s="39" t="s">
        <v>224</v>
      </c>
      <c r="H164" s="41" t="s">
        <v>104</v>
      </c>
    </row>
    <row r="165" spans="2:8" x14ac:dyDescent="0.2">
      <c r="B165" s="45" t="s">
        <v>223</v>
      </c>
      <c r="C165" s="39" t="s">
        <v>231</v>
      </c>
      <c r="D165" s="39" t="s">
        <v>104</v>
      </c>
      <c r="E165" s="39"/>
      <c r="F165" s="39" t="s">
        <v>223</v>
      </c>
      <c r="G165" s="39" t="s">
        <v>225</v>
      </c>
      <c r="H165" s="41" t="s">
        <v>104</v>
      </c>
    </row>
    <row r="166" spans="2:8" x14ac:dyDescent="0.2">
      <c r="B166" s="45" t="s">
        <v>223</v>
      </c>
      <c r="C166" s="39" t="s">
        <v>232</v>
      </c>
      <c r="D166" s="39" t="s">
        <v>104</v>
      </c>
      <c r="E166" s="39"/>
      <c r="F166" s="39" t="s">
        <v>223</v>
      </c>
      <c r="G166" s="39" t="s">
        <v>227</v>
      </c>
      <c r="H166" s="41" t="s">
        <v>104</v>
      </c>
    </row>
    <row r="167" spans="2:8" x14ac:dyDescent="0.2">
      <c r="B167" s="45" t="s">
        <v>233</v>
      </c>
      <c r="C167" s="39" t="s">
        <v>245</v>
      </c>
      <c r="D167" s="39" t="s">
        <v>104</v>
      </c>
      <c r="E167" s="39"/>
      <c r="F167" s="39" t="s">
        <v>223</v>
      </c>
      <c r="G167" s="39" t="s">
        <v>229</v>
      </c>
      <c r="H167" s="41" t="s">
        <v>104</v>
      </c>
    </row>
    <row r="168" spans="2:8" x14ac:dyDescent="0.2">
      <c r="B168" s="45" t="s">
        <v>233</v>
      </c>
      <c r="C168" s="39" t="s">
        <v>246</v>
      </c>
      <c r="D168" s="39" t="s">
        <v>104</v>
      </c>
      <c r="E168" s="39"/>
      <c r="F168" s="39" t="s">
        <v>223</v>
      </c>
      <c r="G168" s="39" t="s">
        <v>231</v>
      </c>
      <c r="H168" s="41" t="s">
        <v>104</v>
      </c>
    </row>
    <row r="169" spans="2:8" x14ac:dyDescent="0.2">
      <c r="B169" s="45" t="s">
        <v>233</v>
      </c>
      <c r="C169" s="39" t="s">
        <v>243</v>
      </c>
      <c r="D169" s="39" t="s">
        <v>104</v>
      </c>
      <c r="E169" s="39"/>
      <c r="F169" s="39" t="s">
        <v>223</v>
      </c>
      <c r="G169" s="39" t="s">
        <v>232</v>
      </c>
      <c r="H169" s="41" t="s">
        <v>104</v>
      </c>
    </row>
    <row r="170" spans="2:8" x14ac:dyDescent="0.2">
      <c r="B170" s="45" t="s">
        <v>233</v>
      </c>
      <c r="C170" s="39" t="s">
        <v>242</v>
      </c>
      <c r="D170" s="39" t="s">
        <v>104</v>
      </c>
      <c r="E170" s="39"/>
      <c r="F170" s="39" t="s">
        <v>233</v>
      </c>
      <c r="G170" s="39" t="s">
        <v>245</v>
      </c>
      <c r="H170" s="41" t="s">
        <v>104</v>
      </c>
    </row>
    <row r="171" spans="2:8" x14ac:dyDescent="0.2">
      <c r="B171" s="45" t="s">
        <v>233</v>
      </c>
      <c r="C171" s="39" t="s">
        <v>241</v>
      </c>
      <c r="D171" s="39" t="s">
        <v>104</v>
      </c>
      <c r="E171" s="39"/>
      <c r="F171" s="39" t="s">
        <v>233</v>
      </c>
      <c r="G171" s="39" t="s">
        <v>246</v>
      </c>
      <c r="H171" s="41" t="s">
        <v>104</v>
      </c>
    </row>
    <row r="172" spans="2:8" x14ac:dyDescent="0.2">
      <c r="B172" s="45" t="s">
        <v>233</v>
      </c>
      <c r="C172" s="39" t="s">
        <v>240</v>
      </c>
      <c r="D172" s="39" t="s">
        <v>104</v>
      </c>
      <c r="E172" s="39"/>
      <c r="F172" s="39" t="s">
        <v>233</v>
      </c>
      <c r="G172" s="39" t="s">
        <v>243</v>
      </c>
      <c r="H172" s="41" t="s">
        <v>104</v>
      </c>
    </row>
    <row r="173" spans="2:8" x14ac:dyDescent="0.2">
      <c r="B173" s="45" t="s">
        <v>233</v>
      </c>
      <c r="C173" s="39" t="s">
        <v>239</v>
      </c>
      <c r="D173" s="39" t="s">
        <v>104</v>
      </c>
      <c r="E173" s="39"/>
      <c r="F173" s="39" t="s">
        <v>233</v>
      </c>
      <c r="G173" s="39" t="s">
        <v>242</v>
      </c>
      <c r="H173" s="41" t="s">
        <v>104</v>
      </c>
    </row>
    <row r="174" spans="2:8" x14ac:dyDescent="0.2">
      <c r="B174" s="45" t="s">
        <v>233</v>
      </c>
      <c r="C174" s="39" t="s">
        <v>238</v>
      </c>
      <c r="D174" s="39" t="s">
        <v>104</v>
      </c>
      <c r="E174" s="39"/>
      <c r="F174" s="39" t="s">
        <v>233</v>
      </c>
      <c r="G174" s="39" t="s">
        <v>241</v>
      </c>
      <c r="H174" s="41" t="s">
        <v>104</v>
      </c>
    </row>
    <row r="175" spans="2:8" x14ac:dyDescent="0.2">
      <c r="B175" s="45" t="s">
        <v>233</v>
      </c>
      <c r="C175" s="39" t="s">
        <v>237</v>
      </c>
      <c r="D175" s="39" t="s">
        <v>104</v>
      </c>
      <c r="E175" s="39"/>
      <c r="F175" s="39" t="s">
        <v>233</v>
      </c>
      <c r="G175" s="39" t="s">
        <v>240</v>
      </c>
      <c r="H175" s="41" t="s">
        <v>104</v>
      </c>
    </row>
    <row r="176" spans="2:8" x14ac:dyDescent="0.2">
      <c r="B176" s="45" t="s">
        <v>233</v>
      </c>
      <c r="C176" s="39" t="s">
        <v>234</v>
      </c>
      <c r="D176" s="39" t="s">
        <v>104</v>
      </c>
      <c r="E176" s="39"/>
      <c r="F176" s="39" t="s">
        <v>233</v>
      </c>
      <c r="G176" s="39" t="s">
        <v>239</v>
      </c>
      <c r="H176" s="41" t="s">
        <v>104</v>
      </c>
    </row>
    <row r="177" spans="2:8" x14ac:dyDescent="0.2">
      <c r="B177" s="45" t="s">
        <v>233</v>
      </c>
      <c r="C177" s="39" t="s">
        <v>235</v>
      </c>
      <c r="D177" s="39" t="s">
        <v>104</v>
      </c>
      <c r="E177" s="39"/>
      <c r="F177" s="39" t="s">
        <v>233</v>
      </c>
      <c r="G177" s="39" t="s">
        <v>238</v>
      </c>
      <c r="H177" s="41" t="s">
        <v>104</v>
      </c>
    </row>
    <row r="178" spans="2:8" x14ac:dyDescent="0.2">
      <c r="B178" s="45" t="s">
        <v>233</v>
      </c>
      <c r="C178" s="39" t="s">
        <v>236</v>
      </c>
      <c r="D178" s="39" t="s">
        <v>104</v>
      </c>
      <c r="E178" s="39"/>
      <c r="F178" s="39" t="s">
        <v>233</v>
      </c>
      <c r="G178" s="39" t="s">
        <v>237</v>
      </c>
      <c r="H178" s="41" t="s">
        <v>104</v>
      </c>
    </row>
    <row r="179" spans="2:8" x14ac:dyDescent="0.2">
      <c r="B179" s="45" t="s">
        <v>233</v>
      </c>
      <c r="C179" s="39" t="s">
        <v>244</v>
      </c>
      <c r="D179" s="39" t="s">
        <v>104</v>
      </c>
      <c r="E179" s="39"/>
      <c r="F179" s="39" t="s">
        <v>233</v>
      </c>
      <c r="G179" s="39" t="s">
        <v>234</v>
      </c>
      <c r="H179" s="41" t="s">
        <v>104</v>
      </c>
    </row>
    <row r="180" spans="2:8" x14ac:dyDescent="0.2">
      <c r="B180" s="45" t="s">
        <v>247</v>
      </c>
      <c r="C180" s="39" t="s">
        <v>303</v>
      </c>
      <c r="D180" s="39" t="s">
        <v>104</v>
      </c>
      <c r="E180" s="39"/>
      <c r="F180" s="39" t="s">
        <v>233</v>
      </c>
      <c r="G180" s="39" t="s">
        <v>235</v>
      </c>
      <c r="H180" s="41" t="s">
        <v>104</v>
      </c>
    </row>
    <row r="181" spans="2:8" x14ac:dyDescent="0.2">
      <c r="B181" s="114" t="s">
        <v>247</v>
      </c>
      <c r="C181" s="39" t="s">
        <v>304</v>
      </c>
      <c r="D181" s="39" t="s">
        <v>104</v>
      </c>
      <c r="E181" s="39"/>
      <c r="F181" s="39" t="s">
        <v>233</v>
      </c>
      <c r="G181" s="39" t="s">
        <v>236</v>
      </c>
      <c r="H181" s="41" t="s">
        <v>104</v>
      </c>
    </row>
    <row r="182" spans="2:8" x14ac:dyDescent="0.2">
      <c r="B182" s="45" t="s">
        <v>247</v>
      </c>
      <c r="C182" s="39" t="s">
        <v>823</v>
      </c>
      <c r="D182" s="39" t="s">
        <v>104</v>
      </c>
      <c r="E182" s="39"/>
      <c r="F182" s="39" t="s">
        <v>233</v>
      </c>
      <c r="G182" s="39" t="s">
        <v>244</v>
      </c>
      <c r="H182" s="41" t="s">
        <v>104</v>
      </c>
    </row>
    <row r="183" spans="2:8" x14ac:dyDescent="0.2">
      <c r="B183" s="45" t="s">
        <v>247</v>
      </c>
      <c r="C183" s="39" t="s">
        <v>305</v>
      </c>
      <c r="D183" s="39" t="s">
        <v>104</v>
      </c>
      <c r="E183" s="39"/>
      <c r="F183" s="39" t="s">
        <v>247</v>
      </c>
      <c r="G183" s="39" t="s">
        <v>303</v>
      </c>
      <c r="H183" s="41" t="s">
        <v>104</v>
      </c>
    </row>
    <row r="184" spans="2:8" x14ac:dyDescent="0.2">
      <c r="B184" s="45" t="s">
        <v>247</v>
      </c>
      <c r="C184" s="39" t="s">
        <v>461</v>
      </c>
      <c r="D184" s="39" t="s">
        <v>104</v>
      </c>
      <c r="E184" s="39"/>
      <c r="F184" s="39" t="s">
        <v>247</v>
      </c>
      <c r="G184" s="39" t="s">
        <v>304</v>
      </c>
      <c r="H184" s="41" t="s">
        <v>104</v>
      </c>
    </row>
    <row r="185" spans="2:8" x14ac:dyDescent="0.2">
      <c r="B185" s="45" t="s">
        <v>247</v>
      </c>
      <c r="C185" s="39" t="s">
        <v>306</v>
      </c>
      <c r="D185" s="39" t="s">
        <v>104</v>
      </c>
      <c r="E185" s="39"/>
      <c r="F185" s="39" t="s">
        <v>247</v>
      </c>
      <c r="G185" s="39" t="s">
        <v>823</v>
      </c>
      <c r="H185" s="41" t="s">
        <v>104</v>
      </c>
    </row>
    <row r="186" spans="2:8" x14ac:dyDescent="0.2">
      <c r="B186" s="45" t="s">
        <v>247</v>
      </c>
      <c r="C186" s="39" t="s">
        <v>307</v>
      </c>
      <c r="D186" s="39" t="s">
        <v>104</v>
      </c>
      <c r="E186" s="39"/>
      <c r="F186" s="39" t="s">
        <v>247</v>
      </c>
      <c r="G186" s="39" t="s">
        <v>305</v>
      </c>
      <c r="H186" s="41" t="s">
        <v>104</v>
      </c>
    </row>
    <row r="187" spans="2:8" x14ac:dyDescent="0.2">
      <c r="B187" s="45" t="s">
        <v>247</v>
      </c>
      <c r="C187" s="39" t="s">
        <v>308</v>
      </c>
      <c r="D187" s="39" t="s">
        <v>104</v>
      </c>
      <c r="E187" s="39"/>
      <c r="F187" s="39" t="s">
        <v>247</v>
      </c>
      <c r="G187" s="39" t="s">
        <v>461</v>
      </c>
      <c r="H187" s="41" t="s">
        <v>104</v>
      </c>
    </row>
    <row r="188" spans="2:8" x14ac:dyDescent="0.2">
      <c r="B188" s="45" t="s">
        <v>247</v>
      </c>
      <c r="C188" s="39" t="s">
        <v>309</v>
      </c>
      <c r="D188" s="39" t="s">
        <v>104</v>
      </c>
      <c r="E188" s="39"/>
      <c r="F188" s="39" t="s">
        <v>247</v>
      </c>
      <c r="G188" s="39" t="s">
        <v>306</v>
      </c>
      <c r="H188" s="41" t="s">
        <v>104</v>
      </c>
    </row>
    <row r="189" spans="2:8" x14ac:dyDescent="0.2">
      <c r="B189" s="45" t="s">
        <v>247</v>
      </c>
      <c r="C189" s="39" t="s">
        <v>310</v>
      </c>
      <c r="D189" s="39" t="s">
        <v>104</v>
      </c>
      <c r="E189" s="39"/>
      <c r="F189" s="39" t="s">
        <v>247</v>
      </c>
      <c r="G189" s="39" t="s">
        <v>307</v>
      </c>
      <c r="H189" s="41" t="s">
        <v>104</v>
      </c>
    </row>
    <row r="190" spans="2:8" x14ac:dyDescent="0.2">
      <c r="B190" s="45" t="s">
        <v>247</v>
      </c>
      <c r="C190" s="39" t="s">
        <v>311</v>
      </c>
      <c r="D190" s="39" t="s">
        <v>104</v>
      </c>
      <c r="E190" s="39"/>
      <c r="F190" s="39" t="s">
        <v>247</v>
      </c>
      <c r="G190" s="39" t="s">
        <v>308</v>
      </c>
      <c r="H190" s="41" t="s">
        <v>104</v>
      </c>
    </row>
    <row r="191" spans="2:8" x14ac:dyDescent="0.2">
      <c r="B191" s="45" t="s">
        <v>247</v>
      </c>
      <c r="C191" s="39" t="s">
        <v>312</v>
      </c>
      <c r="D191" s="39" t="s">
        <v>104</v>
      </c>
      <c r="E191" s="39"/>
      <c r="F191" s="39" t="s">
        <v>247</v>
      </c>
      <c r="G191" s="39" t="s">
        <v>309</v>
      </c>
      <c r="H191" s="41" t="s">
        <v>104</v>
      </c>
    </row>
    <row r="192" spans="2:8" x14ac:dyDescent="0.2">
      <c r="B192" s="45" t="s">
        <v>247</v>
      </c>
      <c r="C192" s="39" t="s">
        <v>313</v>
      </c>
      <c r="D192" s="39" t="s">
        <v>104</v>
      </c>
      <c r="E192" s="39"/>
      <c r="F192" s="39" t="s">
        <v>247</v>
      </c>
      <c r="G192" s="39" t="s">
        <v>310</v>
      </c>
      <c r="H192" s="41" t="s">
        <v>104</v>
      </c>
    </row>
    <row r="193" spans="2:8" x14ac:dyDescent="0.2">
      <c r="B193" s="45" t="s">
        <v>247</v>
      </c>
      <c r="C193" s="39" t="s">
        <v>314</v>
      </c>
      <c r="D193" s="39" t="s">
        <v>104</v>
      </c>
      <c r="E193" s="39"/>
      <c r="F193" s="39" t="s">
        <v>247</v>
      </c>
      <c r="G193" s="39" t="s">
        <v>311</v>
      </c>
      <c r="H193" s="41" t="s">
        <v>104</v>
      </c>
    </row>
    <row r="194" spans="2:8" x14ac:dyDescent="0.2">
      <c r="B194" s="45" t="s">
        <v>247</v>
      </c>
      <c r="C194" s="39" t="s">
        <v>315</v>
      </c>
      <c r="D194" s="39" t="s">
        <v>104</v>
      </c>
      <c r="E194" s="39"/>
      <c r="F194" s="39" t="s">
        <v>247</v>
      </c>
      <c r="G194" s="39" t="s">
        <v>312</v>
      </c>
      <c r="H194" s="41" t="s">
        <v>104</v>
      </c>
    </row>
    <row r="195" spans="2:8" x14ac:dyDescent="0.2">
      <c r="B195" s="45" t="s">
        <v>247</v>
      </c>
      <c r="C195" s="39" t="s">
        <v>316</v>
      </c>
      <c r="D195" s="39" t="s">
        <v>104</v>
      </c>
      <c r="E195" s="39"/>
      <c r="F195" s="39" t="s">
        <v>247</v>
      </c>
      <c r="G195" s="39" t="s">
        <v>313</v>
      </c>
      <c r="H195" s="41" t="s">
        <v>104</v>
      </c>
    </row>
    <row r="196" spans="2:8" x14ac:dyDescent="0.2">
      <c r="B196" s="45" t="s">
        <v>247</v>
      </c>
      <c r="C196" s="39" t="s">
        <v>317</v>
      </c>
      <c r="D196" s="39" t="s">
        <v>104</v>
      </c>
      <c r="E196" s="39"/>
      <c r="F196" s="39" t="s">
        <v>247</v>
      </c>
      <c r="G196" s="39" t="s">
        <v>314</v>
      </c>
      <c r="H196" s="41" t="s">
        <v>104</v>
      </c>
    </row>
    <row r="197" spans="2:8" x14ac:dyDescent="0.2">
      <c r="B197" s="45" t="s">
        <v>247</v>
      </c>
      <c r="C197" s="39" t="s">
        <v>318</v>
      </c>
      <c r="D197" s="39" t="s">
        <v>104</v>
      </c>
      <c r="E197" s="39"/>
      <c r="F197" s="39" t="s">
        <v>247</v>
      </c>
      <c r="G197" s="39" t="s">
        <v>315</v>
      </c>
      <c r="H197" s="41" t="s">
        <v>104</v>
      </c>
    </row>
    <row r="198" spans="2:8" x14ac:dyDescent="0.2">
      <c r="B198" s="45" t="s">
        <v>247</v>
      </c>
      <c r="C198" s="39" t="s">
        <v>320</v>
      </c>
      <c r="D198" s="39" t="s">
        <v>104</v>
      </c>
      <c r="E198" s="39"/>
      <c r="F198" s="39" t="s">
        <v>247</v>
      </c>
      <c r="G198" s="39" t="s">
        <v>316</v>
      </c>
      <c r="H198" s="41" t="s">
        <v>104</v>
      </c>
    </row>
    <row r="199" spans="2:8" x14ac:dyDescent="0.2">
      <c r="B199" s="45" t="s">
        <v>247</v>
      </c>
      <c r="C199" s="39" t="s">
        <v>322</v>
      </c>
      <c r="D199" s="39" t="s">
        <v>104</v>
      </c>
      <c r="E199" s="39"/>
      <c r="F199" s="39" t="s">
        <v>247</v>
      </c>
      <c r="G199" s="39" t="s">
        <v>317</v>
      </c>
      <c r="H199" s="41" t="s">
        <v>104</v>
      </c>
    </row>
    <row r="200" spans="2:8" x14ac:dyDescent="0.2">
      <c r="B200" s="45" t="s">
        <v>247</v>
      </c>
      <c r="C200" s="39" t="s">
        <v>323</v>
      </c>
      <c r="D200" s="39" t="s">
        <v>104</v>
      </c>
      <c r="E200" s="39"/>
      <c r="F200" s="39" t="s">
        <v>247</v>
      </c>
      <c r="G200" s="39" t="s">
        <v>318</v>
      </c>
      <c r="H200" s="41" t="s">
        <v>104</v>
      </c>
    </row>
    <row r="201" spans="2:8" x14ac:dyDescent="0.2">
      <c r="B201" s="45" t="s">
        <v>247</v>
      </c>
      <c r="C201" s="39" t="s">
        <v>321</v>
      </c>
      <c r="D201" s="39" t="s">
        <v>104</v>
      </c>
      <c r="E201" s="39"/>
      <c r="F201" s="39" t="s">
        <v>247</v>
      </c>
      <c r="G201" s="39" t="s">
        <v>320</v>
      </c>
      <c r="H201" s="41" t="s">
        <v>104</v>
      </c>
    </row>
    <row r="202" spans="2:8" x14ac:dyDescent="0.2">
      <c r="B202" s="45" t="s">
        <v>247</v>
      </c>
      <c r="C202" s="39" t="s">
        <v>319</v>
      </c>
      <c r="D202" s="39" t="s">
        <v>104</v>
      </c>
      <c r="E202" s="39"/>
      <c r="F202" s="39" t="s">
        <v>247</v>
      </c>
      <c r="G202" s="39" t="s">
        <v>322</v>
      </c>
      <c r="H202" s="41" t="s">
        <v>104</v>
      </c>
    </row>
    <row r="203" spans="2:8" x14ac:dyDescent="0.2">
      <c r="B203" s="45" t="s">
        <v>247</v>
      </c>
      <c r="C203" s="39" t="s">
        <v>324</v>
      </c>
      <c r="D203" s="39" t="s">
        <v>104</v>
      </c>
      <c r="E203" s="39"/>
      <c r="F203" s="39" t="s">
        <v>247</v>
      </c>
      <c r="G203" s="39" t="s">
        <v>323</v>
      </c>
      <c r="H203" s="41" t="s">
        <v>104</v>
      </c>
    </row>
    <row r="204" spans="2:8" x14ac:dyDescent="0.2">
      <c r="B204" s="45" t="s">
        <v>247</v>
      </c>
      <c r="C204" s="39" t="s">
        <v>325</v>
      </c>
      <c r="D204" s="39" t="s">
        <v>104</v>
      </c>
      <c r="E204" s="39"/>
      <c r="F204" s="39" t="s">
        <v>247</v>
      </c>
      <c r="G204" s="39" t="s">
        <v>321</v>
      </c>
      <c r="H204" s="41" t="s">
        <v>104</v>
      </c>
    </row>
    <row r="205" spans="2:8" x14ac:dyDescent="0.2">
      <c r="B205" s="45" t="s">
        <v>247</v>
      </c>
      <c r="C205" s="39" t="s">
        <v>326</v>
      </c>
      <c r="D205" s="39" t="s">
        <v>104</v>
      </c>
      <c r="E205" s="39"/>
      <c r="F205" s="39" t="s">
        <v>247</v>
      </c>
      <c r="G205" s="39" t="s">
        <v>319</v>
      </c>
      <c r="H205" s="41" t="s">
        <v>104</v>
      </c>
    </row>
    <row r="206" spans="2:8" x14ac:dyDescent="0.2">
      <c r="B206" s="45" t="s">
        <v>247</v>
      </c>
      <c r="C206" s="39" t="s">
        <v>327</v>
      </c>
      <c r="D206" s="39" t="s">
        <v>104</v>
      </c>
      <c r="E206" s="39"/>
      <c r="F206" s="39" t="s">
        <v>247</v>
      </c>
      <c r="G206" s="39" t="s">
        <v>324</v>
      </c>
      <c r="H206" s="41" t="s">
        <v>104</v>
      </c>
    </row>
    <row r="207" spans="2:8" x14ac:dyDescent="0.2">
      <c r="B207" s="45" t="s">
        <v>247</v>
      </c>
      <c r="C207" s="39" t="s">
        <v>328</v>
      </c>
      <c r="D207" s="39" t="s">
        <v>104</v>
      </c>
      <c r="E207" s="39"/>
      <c r="F207" s="39" t="s">
        <v>247</v>
      </c>
      <c r="G207" s="39" t="s">
        <v>325</v>
      </c>
      <c r="H207" s="41" t="s">
        <v>104</v>
      </c>
    </row>
    <row r="208" spans="2:8" x14ac:dyDescent="0.2">
      <c r="B208" s="45" t="s">
        <v>247</v>
      </c>
      <c r="C208" s="39" t="s">
        <v>329</v>
      </c>
      <c r="D208" s="39" t="s">
        <v>104</v>
      </c>
      <c r="E208" s="39"/>
      <c r="F208" s="39" t="s">
        <v>247</v>
      </c>
      <c r="G208" s="39" t="s">
        <v>326</v>
      </c>
      <c r="H208" s="41" t="s">
        <v>104</v>
      </c>
    </row>
    <row r="209" spans="2:8" x14ac:dyDescent="0.2">
      <c r="B209" s="45" t="s">
        <v>247</v>
      </c>
      <c r="C209" s="39" t="s">
        <v>330</v>
      </c>
      <c r="D209" s="39" t="s">
        <v>104</v>
      </c>
      <c r="E209" s="39"/>
      <c r="F209" s="39" t="s">
        <v>247</v>
      </c>
      <c r="G209" s="39" t="s">
        <v>327</v>
      </c>
      <c r="H209" s="41" t="s">
        <v>104</v>
      </c>
    </row>
    <row r="210" spans="2:8" x14ac:dyDescent="0.2">
      <c r="B210" s="45" t="s">
        <v>247</v>
      </c>
      <c r="C210" s="39" t="s">
        <v>331</v>
      </c>
      <c r="D210" s="39" t="s">
        <v>104</v>
      </c>
      <c r="E210" s="39"/>
      <c r="F210" s="39" t="s">
        <v>247</v>
      </c>
      <c r="G210" s="39" t="s">
        <v>328</v>
      </c>
      <c r="H210" s="41" t="s">
        <v>104</v>
      </c>
    </row>
    <row r="211" spans="2:8" x14ac:dyDescent="0.2">
      <c r="B211" s="45" t="s">
        <v>247</v>
      </c>
      <c r="C211" s="39" t="s">
        <v>332</v>
      </c>
      <c r="D211" s="39" t="s">
        <v>104</v>
      </c>
      <c r="E211" s="39"/>
      <c r="F211" s="39" t="s">
        <v>247</v>
      </c>
      <c r="G211" s="39" t="s">
        <v>329</v>
      </c>
      <c r="H211" s="41" t="s">
        <v>104</v>
      </c>
    </row>
    <row r="212" spans="2:8" x14ac:dyDescent="0.2">
      <c r="B212" s="45" t="s">
        <v>247</v>
      </c>
      <c r="C212" s="39" t="s">
        <v>333</v>
      </c>
      <c r="D212" s="39" t="s">
        <v>104</v>
      </c>
      <c r="E212" s="39"/>
      <c r="F212" s="39" t="s">
        <v>247</v>
      </c>
      <c r="G212" s="39" t="s">
        <v>330</v>
      </c>
      <c r="H212" s="41" t="s">
        <v>104</v>
      </c>
    </row>
    <row r="213" spans="2:8" x14ac:dyDescent="0.2">
      <c r="B213" s="45" t="s">
        <v>247</v>
      </c>
      <c r="C213" s="39" t="s">
        <v>334</v>
      </c>
      <c r="D213" s="39" t="s">
        <v>104</v>
      </c>
      <c r="E213" s="39"/>
      <c r="F213" s="39" t="s">
        <v>247</v>
      </c>
      <c r="G213" s="39" t="s">
        <v>331</v>
      </c>
      <c r="H213" s="41" t="s">
        <v>104</v>
      </c>
    </row>
    <row r="214" spans="2:8" x14ac:dyDescent="0.2">
      <c r="B214" s="45" t="s">
        <v>247</v>
      </c>
      <c r="C214" s="39" t="s">
        <v>335</v>
      </c>
      <c r="D214" s="39" t="s">
        <v>104</v>
      </c>
      <c r="E214" s="39"/>
      <c r="F214" s="39" t="s">
        <v>247</v>
      </c>
      <c r="G214" s="39" t="s">
        <v>332</v>
      </c>
      <c r="H214" s="41" t="s">
        <v>104</v>
      </c>
    </row>
    <row r="215" spans="2:8" x14ac:dyDescent="0.2">
      <c r="B215" s="45" t="s">
        <v>247</v>
      </c>
      <c r="C215" s="39" t="s">
        <v>336</v>
      </c>
      <c r="D215" s="39" t="s">
        <v>104</v>
      </c>
      <c r="E215" s="39"/>
      <c r="F215" s="39" t="s">
        <v>247</v>
      </c>
      <c r="G215" s="39" t="s">
        <v>333</v>
      </c>
      <c r="H215" s="41" t="s">
        <v>104</v>
      </c>
    </row>
    <row r="216" spans="2:8" x14ac:dyDescent="0.2">
      <c r="B216" s="45" t="s">
        <v>247</v>
      </c>
      <c r="C216" s="39" t="s">
        <v>337</v>
      </c>
      <c r="D216" s="39" t="s">
        <v>104</v>
      </c>
      <c r="E216" s="39"/>
      <c r="F216" s="39" t="s">
        <v>247</v>
      </c>
      <c r="G216" s="39" t="s">
        <v>334</v>
      </c>
      <c r="H216" s="41" t="s">
        <v>104</v>
      </c>
    </row>
    <row r="217" spans="2:8" x14ac:dyDescent="0.2">
      <c r="B217" s="45" t="s">
        <v>247</v>
      </c>
      <c r="C217" s="39" t="s">
        <v>338</v>
      </c>
      <c r="D217" s="39" t="s">
        <v>104</v>
      </c>
      <c r="E217" s="39"/>
      <c r="F217" s="39" t="s">
        <v>247</v>
      </c>
      <c r="G217" s="39" t="s">
        <v>335</v>
      </c>
      <c r="H217" s="41" t="s">
        <v>104</v>
      </c>
    </row>
    <row r="218" spans="2:8" x14ac:dyDescent="0.2">
      <c r="B218" s="45" t="s">
        <v>247</v>
      </c>
      <c r="C218" s="39" t="s">
        <v>339</v>
      </c>
      <c r="D218" s="39" t="s">
        <v>104</v>
      </c>
      <c r="E218" s="39"/>
      <c r="F218" s="39" t="s">
        <v>247</v>
      </c>
      <c r="G218" s="39" t="s">
        <v>336</v>
      </c>
      <c r="H218" s="41" t="s">
        <v>104</v>
      </c>
    </row>
    <row r="219" spans="2:8" x14ac:dyDescent="0.2">
      <c r="B219" s="45" t="s">
        <v>247</v>
      </c>
      <c r="C219" s="39" t="s">
        <v>340</v>
      </c>
      <c r="D219" s="39" t="s">
        <v>104</v>
      </c>
      <c r="E219" s="39"/>
      <c r="F219" s="39" t="s">
        <v>247</v>
      </c>
      <c r="G219" s="39" t="s">
        <v>337</v>
      </c>
      <c r="H219" s="41" t="s">
        <v>104</v>
      </c>
    </row>
    <row r="220" spans="2:8" x14ac:dyDescent="0.2">
      <c r="B220" s="45" t="s">
        <v>247</v>
      </c>
      <c r="C220" s="39" t="s">
        <v>341</v>
      </c>
      <c r="D220" s="39" t="s">
        <v>104</v>
      </c>
      <c r="E220" s="39"/>
      <c r="F220" s="39" t="s">
        <v>247</v>
      </c>
      <c r="G220" s="39" t="s">
        <v>338</v>
      </c>
      <c r="H220" s="41" t="s">
        <v>104</v>
      </c>
    </row>
    <row r="221" spans="2:8" x14ac:dyDescent="0.2">
      <c r="B221" s="45" t="s">
        <v>247</v>
      </c>
      <c r="C221" s="39" t="s">
        <v>342</v>
      </c>
      <c r="D221" s="39" t="s">
        <v>104</v>
      </c>
      <c r="E221" s="39"/>
      <c r="F221" s="39" t="s">
        <v>247</v>
      </c>
      <c r="G221" s="39" t="s">
        <v>339</v>
      </c>
      <c r="H221" s="41" t="s">
        <v>104</v>
      </c>
    </row>
    <row r="222" spans="2:8" x14ac:dyDescent="0.2">
      <c r="B222" s="45" t="s">
        <v>247</v>
      </c>
      <c r="C222" s="39" t="s">
        <v>343</v>
      </c>
      <c r="D222" s="39" t="s">
        <v>104</v>
      </c>
      <c r="E222" s="39"/>
      <c r="F222" s="39" t="s">
        <v>247</v>
      </c>
      <c r="G222" s="39" t="s">
        <v>340</v>
      </c>
      <c r="H222" s="41" t="s">
        <v>104</v>
      </c>
    </row>
    <row r="223" spans="2:8" x14ac:dyDescent="0.2">
      <c r="B223" s="45" t="s">
        <v>247</v>
      </c>
      <c r="C223" s="39" t="s">
        <v>344</v>
      </c>
      <c r="D223" s="39" t="s">
        <v>104</v>
      </c>
      <c r="E223" s="39"/>
      <c r="F223" s="39" t="s">
        <v>247</v>
      </c>
      <c r="G223" s="39" t="s">
        <v>341</v>
      </c>
      <c r="H223" s="41" t="s">
        <v>104</v>
      </c>
    </row>
    <row r="224" spans="2:8" x14ac:dyDescent="0.2">
      <c r="B224" s="45" t="s">
        <v>247</v>
      </c>
      <c r="C224" s="39" t="s">
        <v>345</v>
      </c>
      <c r="D224" s="39" t="s">
        <v>104</v>
      </c>
      <c r="E224" s="39"/>
      <c r="F224" s="39" t="s">
        <v>247</v>
      </c>
      <c r="G224" s="39" t="s">
        <v>342</v>
      </c>
      <c r="H224" s="41" t="s">
        <v>104</v>
      </c>
    </row>
    <row r="225" spans="2:8" x14ac:dyDescent="0.2">
      <c r="B225" s="45" t="s">
        <v>247</v>
      </c>
      <c r="C225" s="39" t="s">
        <v>346</v>
      </c>
      <c r="D225" s="39" t="s">
        <v>104</v>
      </c>
      <c r="E225" s="39"/>
      <c r="F225" s="39" t="s">
        <v>247</v>
      </c>
      <c r="G225" s="39" t="s">
        <v>343</v>
      </c>
      <c r="H225" s="41" t="s">
        <v>104</v>
      </c>
    </row>
    <row r="226" spans="2:8" x14ac:dyDescent="0.2">
      <c r="B226" s="45" t="s">
        <v>247</v>
      </c>
      <c r="C226" s="39" t="s">
        <v>347</v>
      </c>
      <c r="D226" s="39" t="s">
        <v>104</v>
      </c>
      <c r="E226" s="39"/>
      <c r="F226" s="39" t="s">
        <v>247</v>
      </c>
      <c r="G226" s="39" t="s">
        <v>344</v>
      </c>
      <c r="H226" s="41" t="s">
        <v>104</v>
      </c>
    </row>
    <row r="227" spans="2:8" x14ac:dyDescent="0.2">
      <c r="B227" s="45" t="s">
        <v>247</v>
      </c>
      <c r="C227" s="39" t="s">
        <v>348</v>
      </c>
      <c r="D227" s="39" t="s">
        <v>104</v>
      </c>
      <c r="E227" s="39"/>
      <c r="F227" s="39" t="s">
        <v>247</v>
      </c>
      <c r="G227" s="39" t="s">
        <v>345</v>
      </c>
      <c r="H227" s="41" t="s">
        <v>104</v>
      </c>
    </row>
    <row r="228" spans="2:8" x14ac:dyDescent="0.2">
      <c r="B228" s="45" t="s">
        <v>247</v>
      </c>
      <c r="C228" s="39" t="s">
        <v>349</v>
      </c>
      <c r="D228" s="39" t="s">
        <v>104</v>
      </c>
      <c r="E228" s="39"/>
      <c r="F228" s="39" t="s">
        <v>247</v>
      </c>
      <c r="G228" s="39" t="s">
        <v>346</v>
      </c>
      <c r="H228" s="41" t="s">
        <v>104</v>
      </c>
    </row>
    <row r="229" spans="2:8" x14ac:dyDescent="0.2">
      <c r="B229" s="45" t="s">
        <v>247</v>
      </c>
      <c r="C229" s="39" t="s">
        <v>350</v>
      </c>
      <c r="D229" s="39" t="s">
        <v>104</v>
      </c>
      <c r="E229" s="39"/>
      <c r="F229" s="39" t="s">
        <v>247</v>
      </c>
      <c r="G229" s="39" t="s">
        <v>347</v>
      </c>
      <c r="H229" s="41" t="s">
        <v>104</v>
      </c>
    </row>
    <row r="230" spans="2:8" x14ac:dyDescent="0.2">
      <c r="B230" s="45" t="s">
        <v>247</v>
      </c>
      <c r="C230" s="39" t="s">
        <v>351</v>
      </c>
      <c r="D230" s="39" t="s">
        <v>104</v>
      </c>
      <c r="E230" s="39"/>
      <c r="F230" s="39" t="s">
        <v>247</v>
      </c>
      <c r="G230" s="39" t="s">
        <v>348</v>
      </c>
      <c r="H230" s="41" t="s">
        <v>104</v>
      </c>
    </row>
    <row r="231" spans="2:8" x14ac:dyDescent="0.2">
      <c r="B231" s="45" t="s">
        <v>247</v>
      </c>
      <c r="C231" s="39" t="s">
        <v>352</v>
      </c>
      <c r="D231" s="39" t="s">
        <v>104</v>
      </c>
      <c r="E231" s="39"/>
      <c r="F231" s="39" t="s">
        <v>247</v>
      </c>
      <c r="G231" s="39" t="s">
        <v>831</v>
      </c>
      <c r="H231" s="41" t="s">
        <v>104</v>
      </c>
    </row>
    <row r="232" spans="2:8" x14ac:dyDescent="0.2">
      <c r="B232" s="45" t="s">
        <v>247</v>
      </c>
      <c r="C232" s="39" t="s">
        <v>353</v>
      </c>
      <c r="D232" s="39" t="s">
        <v>104</v>
      </c>
      <c r="E232" s="39"/>
      <c r="F232" s="39" t="s">
        <v>247</v>
      </c>
      <c r="G232" s="39" t="s">
        <v>349</v>
      </c>
      <c r="H232" s="41" t="s">
        <v>104</v>
      </c>
    </row>
    <row r="233" spans="2:8" x14ac:dyDescent="0.2">
      <c r="B233" s="45" t="s">
        <v>247</v>
      </c>
      <c r="C233" s="39" t="s">
        <v>354</v>
      </c>
      <c r="D233" s="39" t="s">
        <v>104</v>
      </c>
      <c r="E233" s="39"/>
      <c r="F233" s="39" t="s">
        <v>247</v>
      </c>
      <c r="G233" s="39" t="s">
        <v>350</v>
      </c>
      <c r="H233" s="41" t="s">
        <v>104</v>
      </c>
    </row>
    <row r="234" spans="2:8" x14ac:dyDescent="0.2">
      <c r="B234" s="45" t="s">
        <v>247</v>
      </c>
      <c r="C234" s="39" t="s">
        <v>355</v>
      </c>
      <c r="D234" s="39" t="s">
        <v>104</v>
      </c>
      <c r="E234" s="39"/>
      <c r="F234" s="39" t="s">
        <v>247</v>
      </c>
      <c r="G234" s="39" t="s">
        <v>351</v>
      </c>
      <c r="H234" s="41" t="s">
        <v>104</v>
      </c>
    </row>
    <row r="235" spans="2:8" x14ac:dyDescent="0.2">
      <c r="B235" s="45" t="s">
        <v>247</v>
      </c>
      <c r="C235" s="39" t="s">
        <v>356</v>
      </c>
      <c r="D235" s="39" t="s">
        <v>104</v>
      </c>
      <c r="E235" s="39"/>
      <c r="F235" s="39" t="s">
        <v>247</v>
      </c>
      <c r="G235" s="39" t="s">
        <v>352</v>
      </c>
      <c r="H235" s="41" t="s">
        <v>104</v>
      </c>
    </row>
    <row r="236" spans="2:8" x14ac:dyDescent="0.2">
      <c r="B236" s="45" t="s">
        <v>247</v>
      </c>
      <c r="C236" s="39" t="s">
        <v>357</v>
      </c>
      <c r="D236" s="39" t="s">
        <v>104</v>
      </c>
      <c r="E236" s="39"/>
      <c r="F236" s="39" t="s">
        <v>247</v>
      </c>
      <c r="G236" s="39" t="s">
        <v>353</v>
      </c>
      <c r="H236" s="41" t="s">
        <v>104</v>
      </c>
    </row>
    <row r="237" spans="2:8" x14ac:dyDescent="0.2">
      <c r="B237" s="45" t="s">
        <v>247</v>
      </c>
      <c r="C237" s="39" t="s">
        <v>358</v>
      </c>
      <c r="D237" s="39" t="s">
        <v>104</v>
      </c>
      <c r="E237" s="39"/>
      <c r="F237" s="39" t="s">
        <v>247</v>
      </c>
      <c r="G237" s="39" t="s">
        <v>354</v>
      </c>
      <c r="H237" s="41" t="s">
        <v>104</v>
      </c>
    </row>
    <row r="238" spans="2:8" x14ac:dyDescent="0.2">
      <c r="B238" s="45" t="s">
        <v>247</v>
      </c>
      <c r="C238" s="39" t="s">
        <v>359</v>
      </c>
      <c r="D238" s="39" t="s">
        <v>104</v>
      </c>
      <c r="E238" s="39"/>
      <c r="F238" s="39" t="s">
        <v>247</v>
      </c>
      <c r="G238" s="39" t="s">
        <v>355</v>
      </c>
      <c r="H238" s="41" t="s">
        <v>104</v>
      </c>
    </row>
    <row r="239" spans="2:8" x14ac:dyDescent="0.2">
      <c r="B239" s="45" t="s">
        <v>247</v>
      </c>
      <c r="C239" s="39" t="s">
        <v>360</v>
      </c>
      <c r="D239" s="39" t="s">
        <v>104</v>
      </c>
      <c r="E239" s="39"/>
      <c r="F239" s="39" t="s">
        <v>247</v>
      </c>
      <c r="G239" s="39" t="s">
        <v>356</v>
      </c>
      <c r="H239" s="41" t="s">
        <v>104</v>
      </c>
    </row>
    <row r="240" spans="2:8" x14ac:dyDescent="0.2">
      <c r="B240" s="45" t="s">
        <v>247</v>
      </c>
      <c r="C240" s="39" t="s">
        <v>361</v>
      </c>
      <c r="D240" s="39" t="s">
        <v>104</v>
      </c>
      <c r="E240" s="39"/>
      <c r="F240" s="39" t="s">
        <v>247</v>
      </c>
      <c r="G240" s="39" t="s">
        <v>357</v>
      </c>
      <c r="H240" s="41" t="s">
        <v>104</v>
      </c>
    </row>
    <row r="241" spans="2:8" x14ac:dyDescent="0.2">
      <c r="B241" s="45" t="s">
        <v>247</v>
      </c>
      <c r="C241" s="39" t="s">
        <v>362</v>
      </c>
      <c r="D241" s="39" t="s">
        <v>104</v>
      </c>
      <c r="E241" s="39"/>
      <c r="F241" s="39" t="s">
        <v>247</v>
      </c>
      <c r="G241" s="39" t="s">
        <v>358</v>
      </c>
      <c r="H241" s="41" t="s">
        <v>104</v>
      </c>
    </row>
    <row r="242" spans="2:8" x14ac:dyDescent="0.2">
      <c r="B242" s="45" t="s">
        <v>247</v>
      </c>
      <c r="C242" s="39" t="s">
        <v>363</v>
      </c>
      <c r="D242" s="39" t="s">
        <v>104</v>
      </c>
      <c r="E242" s="39"/>
      <c r="F242" s="39" t="s">
        <v>247</v>
      </c>
      <c r="G242" s="39" t="s">
        <v>359</v>
      </c>
      <c r="H242" s="41" t="s">
        <v>104</v>
      </c>
    </row>
    <row r="243" spans="2:8" x14ac:dyDescent="0.2">
      <c r="B243" s="45" t="s">
        <v>247</v>
      </c>
      <c r="C243" s="39" t="s">
        <v>364</v>
      </c>
      <c r="D243" s="39" t="s">
        <v>104</v>
      </c>
      <c r="E243" s="39"/>
      <c r="F243" s="39" t="s">
        <v>247</v>
      </c>
      <c r="G243" s="39" t="s">
        <v>360</v>
      </c>
      <c r="H243" s="41" t="s">
        <v>104</v>
      </c>
    </row>
    <row r="244" spans="2:8" x14ac:dyDescent="0.2">
      <c r="B244" s="45" t="s">
        <v>247</v>
      </c>
      <c r="C244" s="39" t="s">
        <v>365</v>
      </c>
      <c r="D244" s="39" t="s">
        <v>104</v>
      </c>
      <c r="E244" s="39"/>
      <c r="F244" s="39" t="s">
        <v>247</v>
      </c>
      <c r="G244" s="39" t="s">
        <v>361</v>
      </c>
      <c r="H244" s="41" t="s">
        <v>104</v>
      </c>
    </row>
    <row r="245" spans="2:8" x14ac:dyDescent="0.2">
      <c r="B245" s="45" t="s">
        <v>247</v>
      </c>
      <c r="C245" s="39" t="s">
        <v>366</v>
      </c>
      <c r="D245" s="39" t="s">
        <v>104</v>
      </c>
      <c r="E245" s="39"/>
      <c r="F245" s="39" t="s">
        <v>247</v>
      </c>
      <c r="G245" s="39" t="s">
        <v>362</v>
      </c>
      <c r="H245" s="41" t="s">
        <v>104</v>
      </c>
    </row>
    <row r="246" spans="2:8" x14ac:dyDescent="0.2">
      <c r="B246" s="45" t="s">
        <v>247</v>
      </c>
      <c r="C246" s="39" t="s">
        <v>248</v>
      </c>
      <c r="D246" s="39" t="s">
        <v>104</v>
      </c>
      <c r="E246" s="39"/>
      <c r="F246" s="39" t="s">
        <v>247</v>
      </c>
      <c r="G246" s="39" t="s">
        <v>363</v>
      </c>
      <c r="H246" s="41" t="s">
        <v>104</v>
      </c>
    </row>
    <row r="247" spans="2:8" x14ac:dyDescent="0.2">
      <c r="B247" s="45" t="s">
        <v>247</v>
      </c>
      <c r="C247" s="39" t="s">
        <v>249</v>
      </c>
      <c r="D247" s="39" t="s">
        <v>104</v>
      </c>
      <c r="E247" s="39"/>
      <c r="F247" s="39" t="s">
        <v>247</v>
      </c>
      <c r="G247" s="39" t="s">
        <v>364</v>
      </c>
      <c r="H247" s="41" t="s">
        <v>104</v>
      </c>
    </row>
    <row r="248" spans="2:8" x14ac:dyDescent="0.2">
      <c r="B248" s="45" t="s">
        <v>247</v>
      </c>
      <c r="C248" s="39" t="s">
        <v>250</v>
      </c>
      <c r="D248" s="39" t="s">
        <v>104</v>
      </c>
      <c r="E248" s="39"/>
      <c r="F248" s="39" t="s">
        <v>247</v>
      </c>
      <c r="G248" s="39" t="s">
        <v>365</v>
      </c>
      <c r="H248" s="41" t="s">
        <v>104</v>
      </c>
    </row>
    <row r="249" spans="2:8" x14ac:dyDescent="0.2">
      <c r="B249" s="45" t="s">
        <v>247</v>
      </c>
      <c r="C249" s="39" t="s">
        <v>251</v>
      </c>
      <c r="D249" s="39" t="s">
        <v>104</v>
      </c>
      <c r="E249" s="39"/>
      <c r="F249" s="39" t="s">
        <v>247</v>
      </c>
      <c r="G249" s="39" t="s">
        <v>366</v>
      </c>
      <c r="H249" s="41" t="s">
        <v>104</v>
      </c>
    </row>
    <row r="250" spans="2:8" x14ac:dyDescent="0.2">
      <c r="B250" s="45" t="s">
        <v>247</v>
      </c>
      <c r="C250" s="39" t="s">
        <v>252</v>
      </c>
      <c r="D250" s="39" t="s">
        <v>104</v>
      </c>
      <c r="E250" s="39"/>
      <c r="F250" s="39" t="s">
        <v>247</v>
      </c>
      <c r="G250" s="39" t="s">
        <v>248</v>
      </c>
      <c r="H250" s="41" t="s">
        <v>104</v>
      </c>
    </row>
    <row r="251" spans="2:8" x14ac:dyDescent="0.2">
      <c r="B251" s="45" t="s">
        <v>247</v>
      </c>
      <c r="C251" s="39" t="s">
        <v>253</v>
      </c>
      <c r="D251" s="39" t="s">
        <v>104</v>
      </c>
      <c r="E251" s="39"/>
      <c r="F251" s="39" t="s">
        <v>247</v>
      </c>
      <c r="G251" s="39" t="s">
        <v>249</v>
      </c>
      <c r="H251" s="41" t="s">
        <v>104</v>
      </c>
    </row>
    <row r="252" spans="2:8" x14ac:dyDescent="0.2">
      <c r="B252" s="45" t="s">
        <v>247</v>
      </c>
      <c r="C252" s="39" t="s">
        <v>254</v>
      </c>
      <c r="D252" s="39" t="s">
        <v>104</v>
      </c>
      <c r="E252" s="39"/>
      <c r="F252" s="39" t="s">
        <v>247</v>
      </c>
      <c r="G252" s="39" t="s">
        <v>250</v>
      </c>
      <c r="H252" s="41" t="s">
        <v>104</v>
      </c>
    </row>
    <row r="253" spans="2:8" x14ac:dyDescent="0.2">
      <c r="B253" s="45" t="s">
        <v>247</v>
      </c>
      <c r="C253" s="39" t="s">
        <v>255</v>
      </c>
      <c r="D253" s="39" t="s">
        <v>104</v>
      </c>
      <c r="E253" s="39"/>
      <c r="F253" s="39" t="s">
        <v>247</v>
      </c>
      <c r="G253" s="39" t="s">
        <v>251</v>
      </c>
      <c r="H253" s="41" t="s">
        <v>104</v>
      </c>
    </row>
    <row r="254" spans="2:8" x14ac:dyDescent="0.2">
      <c r="B254" s="45" t="s">
        <v>247</v>
      </c>
      <c r="C254" s="39" t="s">
        <v>256</v>
      </c>
      <c r="D254" s="39" t="s">
        <v>104</v>
      </c>
      <c r="E254" s="39"/>
      <c r="F254" s="39" t="s">
        <v>247</v>
      </c>
      <c r="G254" s="39" t="s">
        <v>252</v>
      </c>
      <c r="H254" s="41" t="s">
        <v>104</v>
      </c>
    </row>
    <row r="255" spans="2:8" x14ac:dyDescent="0.2">
      <c r="B255" s="45" t="s">
        <v>247</v>
      </c>
      <c r="C255" s="39" t="s">
        <v>257</v>
      </c>
      <c r="D255" s="39" t="s">
        <v>104</v>
      </c>
      <c r="E255" s="39"/>
      <c r="F255" s="39" t="s">
        <v>247</v>
      </c>
      <c r="G255" s="39" t="s">
        <v>253</v>
      </c>
      <c r="H255" s="41" t="s">
        <v>104</v>
      </c>
    </row>
    <row r="256" spans="2:8" x14ac:dyDescent="0.2">
      <c r="B256" s="45" t="s">
        <v>247</v>
      </c>
      <c r="C256" s="39" t="s">
        <v>258</v>
      </c>
      <c r="D256" s="39" t="s">
        <v>104</v>
      </c>
      <c r="E256" s="39"/>
      <c r="F256" s="39" t="s">
        <v>247</v>
      </c>
      <c r="G256" s="39" t="s">
        <v>254</v>
      </c>
      <c r="H256" s="41" t="s">
        <v>104</v>
      </c>
    </row>
    <row r="257" spans="2:8" x14ac:dyDescent="0.2">
      <c r="B257" s="45" t="s">
        <v>247</v>
      </c>
      <c r="C257" s="39" t="s">
        <v>259</v>
      </c>
      <c r="D257" s="39" t="s">
        <v>104</v>
      </c>
      <c r="E257" s="39"/>
      <c r="F257" s="39" t="s">
        <v>247</v>
      </c>
      <c r="G257" s="39" t="s">
        <v>255</v>
      </c>
      <c r="H257" s="41" t="s">
        <v>104</v>
      </c>
    </row>
    <row r="258" spans="2:8" x14ac:dyDescent="0.2">
      <c r="B258" s="45" t="s">
        <v>247</v>
      </c>
      <c r="C258" s="39" t="s">
        <v>260</v>
      </c>
      <c r="D258" s="39" t="s">
        <v>104</v>
      </c>
      <c r="E258" s="39"/>
      <c r="F258" s="39" t="s">
        <v>247</v>
      </c>
      <c r="G258" s="39" t="s">
        <v>256</v>
      </c>
      <c r="H258" s="41" t="s">
        <v>104</v>
      </c>
    </row>
    <row r="259" spans="2:8" x14ac:dyDescent="0.2">
      <c r="B259" s="45" t="s">
        <v>247</v>
      </c>
      <c r="C259" s="39" t="s">
        <v>261</v>
      </c>
      <c r="D259" s="39" t="s">
        <v>104</v>
      </c>
      <c r="E259" s="39"/>
      <c r="F259" s="39" t="s">
        <v>247</v>
      </c>
      <c r="G259" s="39" t="s">
        <v>257</v>
      </c>
      <c r="H259" s="41" t="s">
        <v>104</v>
      </c>
    </row>
    <row r="260" spans="2:8" x14ac:dyDescent="0.2">
      <c r="B260" s="45" t="s">
        <v>247</v>
      </c>
      <c r="C260" s="39" t="s">
        <v>262</v>
      </c>
      <c r="D260" s="39" t="s">
        <v>104</v>
      </c>
      <c r="E260" s="39"/>
      <c r="F260" s="39" t="s">
        <v>247</v>
      </c>
      <c r="G260" s="39" t="s">
        <v>258</v>
      </c>
      <c r="H260" s="41" t="s">
        <v>104</v>
      </c>
    </row>
    <row r="261" spans="2:8" x14ac:dyDescent="0.2">
      <c r="B261" s="45" t="s">
        <v>247</v>
      </c>
      <c r="C261" s="39" t="s">
        <v>263</v>
      </c>
      <c r="D261" s="39" t="s">
        <v>104</v>
      </c>
      <c r="E261" s="39"/>
      <c r="F261" s="39" t="s">
        <v>247</v>
      </c>
      <c r="G261" s="39" t="s">
        <v>259</v>
      </c>
      <c r="H261" s="41" t="s">
        <v>104</v>
      </c>
    </row>
    <row r="262" spans="2:8" x14ac:dyDescent="0.2">
      <c r="B262" s="45" t="s">
        <v>247</v>
      </c>
      <c r="C262" s="39" t="s">
        <v>264</v>
      </c>
      <c r="D262" s="39" t="s">
        <v>104</v>
      </c>
      <c r="E262" s="39"/>
      <c r="F262" s="39" t="s">
        <v>247</v>
      </c>
      <c r="G262" s="39" t="s">
        <v>260</v>
      </c>
      <c r="H262" s="41" t="s">
        <v>104</v>
      </c>
    </row>
    <row r="263" spans="2:8" x14ac:dyDescent="0.2">
      <c r="B263" s="45" t="s">
        <v>247</v>
      </c>
      <c r="C263" s="39" t="s">
        <v>265</v>
      </c>
      <c r="D263" s="39" t="s">
        <v>104</v>
      </c>
      <c r="E263" s="39"/>
      <c r="F263" s="39" t="s">
        <v>247</v>
      </c>
      <c r="G263" s="39" t="s">
        <v>261</v>
      </c>
      <c r="H263" s="41" t="s">
        <v>104</v>
      </c>
    </row>
    <row r="264" spans="2:8" x14ac:dyDescent="0.2">
      <c r="B264" s="45" t="s">
        <v>247</v>
      </c>
      <c r="C264" s="39" t="s">
        <v>266</v>
      </c>
      <c r="D264" s="39" t="s">
        <v>104</v>
      </c>
      <c r="E264" s="39"/>
      <c r="F264" s="39" t="s">
        <v>247</v>
      </c>
      <c r="G264" s="39" t="s">
        <v>262</v>
      </c>
      <c r="H264" s="41" t="s">
        <v>104</v>
      </c>
    </row>
    <row r="265" spans="2:8" x14ac:dyDescent="0.2">
      <c r="B265" s="45" t="s">
        <v>247</v>
      </c>
      <c r="C265" s="39" t="s">
        <v>267</v>
      </c>
      <c r="D265" s="39" t="s">
        <v>104</v>
      </c>
      <c r="E265" s="39"/>
      <c r="F265" s="39" t="s">
        <v>247</v>
      </c>
      <c r="G265" s="39" t="s">
        <v>263</v>
      </c>
      <c r="H265" s="41" t="s">
        <v>104</v>
      </c>
    </row>
    <row r="266" spans="2:8" x14ac:dyDescent="0.2">
      <c r="B266" s="45" t="s">
        <v>247</v>
      </c>
      <c r="C266" s="39" t="s">
        <v>268</v>
      </c>
      <c r="D266" s="39" t="s">
        <v>104</v>
      </c>
      <c r="E266" s="39"/>
      <c r="F266" s="39" t="s">
        <v>247</v>
      </c>
      <c r="G266" s="39" t="s">
        <v>264</v>
      </c>
      <c r="H266" s="41" t="s">
        <v>104</v>
      </c>
    </row>
    <row r="267" spans="2:8" x14ac:dyDescent="0.2">
      <c r="B267" s="45" t="s">
        <v>247</v>
      </c>
      <c r="C267" s="39" t="s">
        <v>270</v>
      </c>
      <c r="D267" s="39" t="s">
        <v>104</v>
      </c>
      <c r="E267" s="39"/>
      <c r="F267" s="39" t="s">
        <v>247</v>
      </c>
      <c r="G267" s="39" t="s">
        <v>265</v>
      </c>
      <c r="H267" s="41" t="s">
        <v>104</v>
      </c>
    </row>
    <row r="268" spans="2:8" x14ac:dyDescent="0.2">
      <c r="B268" s="45" t="s">
        <v>247</v>
      </c>
      <c r="C268" s="39" t="s">
        <v>271</v>
      </c>
      <c r="D268" s="39" t="s">
        <v>104</v>
      </c>
      <c r="E268" s="39"/>
      <c r="F268" s="39" t="s">
        <v>247</v>
      </c>
      <c r="G268" s="39" t="s">
        <v>266</v>
      </c>
      <c r="H268" s="41" t="s">
        <v>104</v>
      </c>
    </row>
    <row r="269" spans="2:8" x14ac:dyDescent="0.2">
      <c r="B269" s="45" t="s">
        <v>247</v>
      </c>
      <c r="C269" s="39" t="s">
        <v>272</v>
      </c>
      <c r="D269" s="39" t="s">
        <v>104</v>
      </c>
      <c r="E269" s="39"/>
      <c r="F269" s="39" t="s">
        <v>247</v>
      </c>
      <c r="G269" s="39" t="s">
        <v>267</v>
      </c>
      <c r="H269" s="41" t="s">
        <v>104</v>
      </c>
    </row>
    <row r="270" spans="2:8" x14ac:dyDescent="0.2">
      <c r="B270" s="45" t="s">
        <v>247</v>
      </c>
      <c r="C270" s="39" t="s">
        <v>273</v>
      </c>
      <c r="D270" s="39" t="s">
        <v>104</v>
      </c>
      <c r="E270" s="39"/>
      <c r="F270" s="39" t="s">
        <v>247</v>
      </c>
      <c r="G270" s="39" t="s">
        <v>268</v>
      </c>
      <c r="H270" s="41" t="s">
        <v>104</v>
      </c>
    </row>
    <row r="271" spans="2:8" x14ac:dyDescent="0.2">
      <c r="B271" s="45" t="s">
        <v>247</v>
      </c>
      <c r="C271" s="39" t="s">
        <v>274</v>
      </c>
      <c r="D271" s="39" t="s">
        <v>104</v>
      </c>
      <c r="E271" s="39"/>
      <c r="F271" s="39" t="s">
        <v>247</v>
      </c>
      <c r="G271" s="39" t="s">
        <v>270</v>
      </c>
      <c r="H271" s="41" t="s">
        <v>104</v>
      </c>
    </row>
    <row r="272" spans="2:8" x14ac:dyDescent="0.2">
      <c r="B272" s="45" t="s">
        <v>247</v>
      </c>
      <c r="C272" s="39" t="s">
        <v>275</v>
      </c>
      <c r="D272" s="39" t="s">
        <v>104</v>
      </c>
      <c r="E272" s="39"/>
      <c r="F272" s="39" t="s">
        <v>247</v>
      </c>
      <c r="G272" s="39" t="s">
        <v>271</v>
      </c>
      <c r="H272" s="41" t="s">
        <v>104</v>
      </c>
    </row>
    <row r="273" spans="2:8" x14ac:dyDescent="0.2">
      <c r="B273" s="45" t="s">
        <v>247</v>
      </c>
      <c r="C273" s="39" t="s">
        <v>276</v>
      </c>
      <c r="D273" s="39" t="s">
        <v>104</v>
      </c>
      <c r="E273" s="39"/>
      <c r="F273" s="39" t="s">
        <v>247</v>
      </c>
      <c r="G273" s="39" t="s">
        <v>272</v>
      </c>
      <c r="H273" s="41" t="s">
        <v>104</v>
      </c>
    </row>
    <row r="274" spans="2:8" x14ac:dyDescent="0.2">
      <c r="B274" s="45" t="s">
        <v>247</v>
      </c>
      <c r="C274" s="39" t="s">
        <v>277</v>
      </c>
      <c r="D274" s="39" t="s">
        <v>104</v>
      </c>
      <c r="E274" s="39"/>
      <c r="F274" s="39" t="s">
        <v>247</v>
      </c>
      <c r="G274" s="39" t="s">
        <v>273</v>
      </c>
      <c r="H274" s="41" t="s">
        <v>104</v>
      </c>
    </row>
    <row r="275" spans="2:8" x14ac:dyDescent="0.2">
      <c r="B275" s="45" t="s">
        <v>247</v>
      </c>
      <c r="C275" s="39" t="s">
        <v>269</v>
      </c>
      <c r="D275" s="39" t="s">
        <v>104</v>
      </c>
      <c r="E275" s="39"/>
      <c r="F275" s="39" t="s">
        <v>247</v>
      </c>
      <c r="G275" s="39" t="s">
        <v>274</v>
      </c>
      <c r="H275" s="41" t="s">
        <v>104</v>
      </c>
    </row>
    <row r="276" spans="2:8" x14ac:dyDescent="0.2">
      <c r="B276" s="45" t="s">
        <v>247</v>
      </c>
      <c r="C276" s="39" t="s">
        <v>278</v>
      </c>
      <c r="D276" s="39" t="s">
        <v>104</v>
      </c>
      <c r="E276" s="39"/>
      <c r="F276" s="39" t="s">
        <v>247</v>
      </c>
      <c r="G276" s="39" t="s">
        <v>275</v>
      </c>
      <c r="H276" s="41" t="s">
        <v>104</v>
      </c>
    </row>
    <row r="277" spans="2:8" x14ac:dyDescent="0.2">
      <c r="B277" s="45" t="s">
        <v>247</v>
      </c>
      <c r="C277" s="39" t="s">
        <v>279</v>
      </c>
      <c r="D277" s="39" t="s">
        <v>104</v>
      </c>
      <c r="E277" s="39"/>
      <c r="F277" s="39" t="s">
        <v>247</v>
      </c>
      <c r="G277" s="39" t="s">
        <v>276</v>
      </c>
      <c r="H277" s="41" t="s">
        <v>104</v>
      </c>
    </row>
    <row r="278" spans="2:8" x14ac:dyDescent="0.2">
      <c r="B278" s="45" t="s">
        <v>247</v>
      </c>
      <c r="C278" s="39" t="s">
        <v>280</v>
      </c>
      <c r="D278" s="39" t="s">
        <v>104</v>
      </c>
      <c r="E278" s="39"/>
      <c r="F278" s="39" t="s">
        <v>247</v>
      </c>
      <c r="G278" s="39" t="s">
        <v>277</v>
      </c>
      <c r="H278" s="41" t="s">
        <v>104</v>
      </c>
    </row>
    <row r="279" spans="2:8" x14ac:dyDescent="0.2">
      <c r="B279" s="45" t="s">
        <v>247</v>
      </c>
      <c r="C279" s="39" t="s">
        <v>281</v>
      </c>
      <c r="D279" s="39" t="s">
        <v>104</v>
      </c>
      <c r="E279" s="39"/>
      <c r="F279" s="39" t="s">
        <v>247</v>
      </c>
      <c r="G279" s="39" t="s">
        <v>269</v>
      </c>
      <c r="H279" s="41" t="s">
        <v>104</v>
      </c>
    </row>
    <row r="280" spans="2:8" x14ac:dyDescent="0.2">
      <c r="B280" s="45" t="s">
        <v>247</v>
      </c>
      <c r="C280" s="39" t="s">
        <v>282</v>
      </c>
      <c r="D280" s="39" t="s">
        <v>104</v>
      </c>
      <c r="E280" s="39"/>
      <c r="F280" s="39" t="s">
        <v>247</v>
      </c>
      <c r="G280" s="39" t="s">
        <v>278</v>
      </c>
      <c r="H280" s="41" t="s">
        <v>104</v>
      </c>
    </row>
    <row r="281" spans="2:8" x14ac:dyDescent="0.2">
      <c r="B281" s="45" t="s">
        <v>247</v>
      </c>
      <c r="C281" s="39" t="s">
        <v>283</v>
      </c>
      <c r="D281" s="39" t="s">
        <v>104</v>
      </c>
      <c r="E281" s="39"/>
      <c r="F281" s="39" t="s">
        <v>247</v>
      </c>
      <c r="G281" s="39" t="s">
        <v>279</v>
      </c>
      <c r="H281" s="41" t="s">
        <v>104</v>
      </c>
    </row>
    <row r="282" spans="2:8" x14ac:dyDescent="0.2">
      <c r="B282" s="45" t="s">
        <v>247</v>
      </c>
      <c r="C282" s="39" t="s">
        <v>284</v>
      </c>
      <c r="D282" s="39" t="s">
        <v>104</v>
      </c>
      <c r="E282" s="39"/>
      <c r="F282" s="39" t="s">
        <v>247</v>
      </c>
      <c r="G282" s="39" t="s">
        <v>280</v>
      </c>
      <c r="H282" s="41" t="s">
        <v>104</v>
      </c>
    </row>
    <row r="283" spans="2:8" x14ac:dyDescent="0.2">
      <c r="B283" s="45" t="s">
        <v>247</v>
      </c>
      <c r="C283" s="39" t="s">
        <v>285</v>
      </c>
      <c r="D283" s="39" t="s">
        <v>104</v>
      </c>
      <c r="E283" s="39"/>
      <c r="F283" s="39" t="s">
        <v>247</v>
      </c>
      <c r="G283" s="39" t="s">
        <v>281</v>
      </c>
      <c r="H283" s="41" t="s">
        <v>104</v>
      </c>
    </row>
    <row r="284" spans="2:8" x14ac:dyDescent="0.2">
      <c r="B284" s="45" t="s">
        <v>247</v>
      </c>
      <c r="C284" s="39" t="s">
        <v>286</v>
      </c>
      <c r="D284" s="39" t="s">
        <v>104</v>
      </c>
      <c r="E284" s="39"/>
      <c r="F284" s="39" t="s">
        <v>247</v>
      </c>
      <c r="G284" s="39" t="s">
        <v>282</v>
      </c>
      <c r="H284" s="41" t="s">
        <v>104</v>
      </c>
    </row>
    <row r="285" spans="2:8" x14ac:dyDescent="0.2">
      <c r="B285" s="45" t="s">
        <v>247</v>
      </c>
      <c r="C285" s="39" t="s">
        <v>287</v>
      </c>
      <c r="D285" s="39" t="s">
        <v>104</v>
      </c>
      <c r="E285" s="39"/>
      <c r="F285" s="39" t="s">
        <v>247</v>
      </c>
      <c r="G285" s="39" t="s">
        <v>283</v>
      </c>
      <c r="H285" s="41" t="s">
        <v>104</v>
      </c>
    </row>
    <row r="286" spans="2:8" x14ac:dyDescent="0.2">
      <c r="B286" s="45" t="s">
        <v>247</v>
      </c>
      <c r="C286" s="39" t="s">
        <v>288</v>
      </c>
      <c r="D286" s="39" t="s">
        <v>104</v>
      </c>
      <c r="E286" s="39"/>
      <c r="F286" s="39" t="s">
        <v>247</v>
      </c>
      <c r="G286" s="39" t="s">
        <v>284</v>
      </c>
      <c r="H286" s="41" t="s">
        <v>104</v>
      </c>
    </row>
    <row r="287" spans="2:8" x14ac:dyDescent="0.2">
      <c r="B287" s="45" t="s">
        <v>247</v>
      </c>
      <c r="C287" s="39" t="s">
        <v>294</v>
      </c>
      <c r="D287" s="39" t="s">
        <v>104</v>
      </c>
      <c r="E287" s="39"/>
      <c r="F287" s="39" t="s">
        <v>247</v>
      </c>
      <c r="G287" s="39" t="s">
        <v>285</v>
      </c>
      <c r="H287" s="41" t="s">
        <v>104</v>
      </c>
    </row>
    <row r="288" spans="2:8" x14ac:dyDescent="0.2">
      <c r="B288" s="45" t="s">
        <v>247</v>
      </c>
      <c r="C288" s="39" t="s">
        <v>289</v>
      </c>
      <c r="D288" s="39" t="s">
        <v>104</v>
      </c>
      <c r="E288" s="39"/>
      <c r="F288" s="39" t="s">
        <v>247</v>
      </c>
      <c r="G288" s="39" t="s">
        <v>286</v>
      </c>
      <c r="H288" s="41" t="s">
        <v>104</v>
      </c>
    </row>
    <row r="289" spans="2:8" x14ac:dyDescent="0.2">
      <c r="B289" s="45" t="s">
        <v>247</v>
      </c>
      <c r="C289" s="39" t="s">
        <v>290</v>
      </c>
      <c r="D289" s="39" t="s">
        <v>104</v>
      </c>
      <c r="E289" s="39"/>
      <c r="F289" s="39" t="s">
        <v>247</v>
      </c>
      <c r="G289" s="39" t="s">
        <v>287</v>
      </c>
      <c r="H289" s="41" t="s">
        <v>104</v>
      </c>
    </row>
    <row r="290" spans="2:8" x14ac:dyDescent="0.2">
      <c r="B290" s="45" t="s">
        <v>247</v>
      </c>
      <c r="C290" s="39" t="s">
        <v>291</v>
      </c>
      <c r="D290" s="39" t="s">
        <v>104</v>
      </c>
      <c r="E290" s="39"/>
      <c r="F290" s="39" t="s">
        <v>247</v>
      </c>
      <c r="G290" s="39" t="s">
        <v>288</v>
      </c>
      <c r="H290" s="41" t="s">
        <v>104</v>
      </c>
    </row>
    <row r="291" spans="2:8" x14ac:dyDescent="0.2">
      <c r="B291" s="45" t="s">
        <v>247</v>
      </c>
      <c r="C291" s="39" t="s">
        <v>292</v>
      </c>
      <c r="D291" s="39" t="s">
        <v>104</v>
      </c>
      <c r="E291" s="39"/>
      <c r="F291" s="39" t="s">
        <v>247</v>
      </c>
      <c r="G291" s="39" t="s">
        <v>294</v>
      </c>
      <c r="H291" s="41" t="s">
        <v>104</v>
      </c>
    </row>
    <row r="292" spans="2:8" x14ac:dyDescent="0.2">
      <c r="B292" s="45" t="s">
        <v>247</v>
      </c>
      <c r="C292" s="39" t="s">
        <v>293</v>
      </c>
      <c r="D292" s="39" t="s">
        <v>104</v>
      </c>
      <c r="E292" s="39"/>
      <c r="F292" s="39" t="s">
        <v>247</v>
      </c>
      <c r="G292" s="39" t="s">
        <v>289</v>
      </c>
      <c r="H292" s="41" t="s">
        <v>104</v>
      </c>
    </row>
    <row r="293" spans="2:8" x14ac:dyDescent="0.2">
      <c r="B293" s="45" t="s">
        <v>247</v>
      </c>
      <c r="C293" s="39" t="s">
        <v>295</v>
      </c>
      <c r="D293" s="39" t="s">
        <v>104</v>
      </c>
      <c r="E293" s="39"/>
      <c r="F293" s="39" t="s">
        <v>247</v>
      </c>
      <c r="G293" s="39" t="s">
        <v>290</v>
      </c>
      <c r="H293" s="41" t="s">
        <v>104</v>
      </c>
    </row>
    <row r="294" spans="2:8" x14ac:dyDescent="0.2">
      <c r="B294" s="45" t="s">
        <v>247</v>
      </c>
      <c r="C294" s="39" t="s">
        <v>297</v>
      </c>
      <c r="D294" s="39" t="s">
        <v>104</v>
      </c>
      <c r="E294" s="39"/>
      <c r="F294" s="39" t="s">
        <v>247</v>
      </c>
      <c r="G294" s="39" t="s">
        <v>291</v>
      </c>
      <c r="H294" s="41" t="s">
        <v>104</v>
      </c>
    </row>
    <row r="295" spans="2:8" x14ac:dyDescent="0.2">
      <c r="B295" s="45" t="s">
        <v>247</v>
      </c>
      <c r="C295" s="39" t="s">
        <v>298</v>
      </c>
      <c r="D295" s="39" t="s">
        <v>104</v>
      </c>
      <c r="E295" s="39"/>
      <c r="F295" s="39" t="s">
        <v>247</v>
      </c>
      <c r="G295" s="39" t="s">
        <v>292</v>
      </c>
      <c r="H295" s="41" t="s">
        <v>104</v>
      </c>
    </row>
    <row r="296" spans="2:8" x14ac:dyDescent="0.2">
      <c r="B296" s="45" t="s">
        <v>247</v>
      </c>
      <c r="C296" s="39" t="s">
        <v>299</v>
      </c>
      <c r="D296" s="39" t="s">
        <v>104</v>
      </c>
      <c r="E296" s="39"/>
      <c r="F296" s="39" t="s">
        <v>247</v>
      </c>
      <c r="G296" s="39" t="s">
        <v>293</v>
      </c>
      <c r="H296" s="41" t="s">
        <v>104</v>
      </c>
    </row>
    <row r="297" spans="2:8" x14ac:dyDescent="0.2">
      <c r="B297" s="45" t="s">
        <v>247</v>
      </c>
      <c r="C297" s="39" t="s">
        <v>300</v>
      </c>
      <c r="D297" s="39" t="s">
        <v>104</v>
      </c>
      <c r="E297" s="39"/>
      <c r="F297" s="39" t="s">
        <v>247</v>
      </c>
      <c r="G297" s="39" t="s">
        <v>295</v>
      </c>
      <c r="H297" s="41" t="s">
        <v>104</v>
      </c>
    </row>
    <row r="298" spans="2:8" x14ac:dyDescent="0.2">
      <c r="B298" s="45" t="s">
        <v>247</v>
      </c>
      <c r="C298" s="39" t="s">
        <v>301</v>
      </c>
      <c r="D298" s="39" t="s">
        <v>104</v>
      </c>
      <c r="E298" s="39"/>
      <c r="F298" s="39" t="s">
        <v>247</v>
      </c>
      <c r="G298" s="39" t="s">
        <v>297</v>
      </c>
      <c r="H298" s="41" t="s">
        <v>104</v>
      </c>
    </row>
    <row r="299" spans="2:8" x14ac:dyDescent="0.2">
      <c r="B299" s="45" t="s">
        <v>247</v>
      </c>
      <c r="C299" s="39" t="s">
        <v>302</v>
      </c>
      <c r="D299" s="39" t="s">
        <v>104</v>
      </c>
      <c r="E299" s="39"/>
      <c r="F299" s="39" t="s">
        <v>247</v>
      </c>
      <c r="G299" s="39" t="s">
        <v>298</v>
      </c>
      <c r="H299" s="41" t="s">
        <v>104</v>
      </c>
    </row>
    <row r="300" spans="2:8" x14ac:dyDescent="0.2">
      <c r="B300" s="45" t="s">
        <v>247</v>
      </c>
      <c r="C300" s="39" t="s">
        <v>296</v>
      </c>
      <c r="D300" s="39" t="s">
        <v>104</v>
      </c>
      <c r="E300" s="39"/>
      <c r="F300" s="39" t="s">
        <v>247</v>
      </c>
      <c r="G300" s="39" t="s">
        <v>299</v>
      </c>
      <c r="H300" s="41" t="s">
        <v>104</v>
      </c>
    </row>
    <row r="301" spans="2:8" x14ac:dyDescent="0.2">
      <c r="B301" s="45" t="s">
        <v>367</v>
      </c>
      <c r="C301" s="39" t="s">
        <v>368</v>
      </c>
      <c r="D301" s="39" t="s">
        <v>104</v>
      </c>
      <c r="E301" s="39"/>
      <c r="F301" s="39" t="s">
        <v>247</v>
      </c>
      <c r="G301" s="39" t="s">
        <v>300</v>
      </c>
      <c r="H301" s="41" t="s">
        <v>104</v>
      </c>
    </row>
    <row r="302" spans="2:8" x14ac:dyDescent="0.2">
      <c r="B302" s="45"/>
      <c r="C302" s="39"/>
      <c r="D302" s="39"/>
      <c r="E302" s="39"/>
      <c r="F302" s="39" t="s">
        <v>247</v>
      </c>
      <c r="G302" s="39" t="s">
        <v>301</v>
      </c>
      <c r="H302" s="41" t="s">
        <v>104</v>
      </c>
    </row>
    <row r="303" spans="2:8" x14ac:dyDescent="0.2">
      <c r="B303" s="45"/>
      <c r="C303" s="39"/>
      <c r="D303" s="39"/>
      <c r="E303" s="39"/>
      <c r="F303" s="39" t="s">
        <v>247</v>
      </c>
      <c r="G303" s="39" t="s">
        <v>302</v>
      </c>
      <c r="H303" s="41" t="s">
        <v>104</v>
      </c>
    </row>
    <row r="304" spans="2:8" x14ac:dyDescent="0.2">
      <c r="B304" s="45"/>
      <c r="C304" s="39"/>
      <c r="D304" s="39"/>
      <c r="E304" s="39"/>
      <c r="F304" s="39" t="s">
        <v>247</v>
      </c>
      <c r="G304" s="39" t="s">
        <v>296</v>
      </c>
      <c r="H304" s="41" t="s">
        <v>104</v>
      </c>
    </row>
    <row r="305" spans="2:8" ht="13.5" thickBot="1" x14ac:dyDescent="0.25">
      <c r="B305" s="46"/>
      <c r="C305" s="42"/>
      <c r="D305" s="42"/>
      <c r="E305" s="42"/>
      <c r="F305" s="42" t="s">
        <v>367</v>
      </c>
      <c r="G305" s="42" t="s">
        <v>368</v>
      </c>
      <c r="H305" s="43" t="s">
        <v>104</v>
      </c>
    </row>
  </sheetData>
  <sortState ref="F5:H305">
    <sortCondition ref="F5:F305"/>
    <sortCondition ref="G5:G305"/>
  </sortState>
  <mergeCells count="8">
    <mergeCell ref="N13:O13"/>
    <mergeCell ref="J13:K13"/>
    <mergeCell ref="B2:H2"/>
    <mergeCell ref="J2:P2"/>
    <mergeCell ref="B3:D3"/>
    <mergeCell ref="F3:H3"/>
    <mergeCell ref="J3:L3"/>
    <mergeCell ref="N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W163"/>
  <sheetViews>
    <sheetView zoomScale="89" zoomScaleNormal="89" workbookViewId="0">
      <selection activeCell="E43" sqref="E43"/>
    </sheetView>
  </sheetViews>
  <sheetFormatPr defaultRowHeight="12.75" x14ac:dyDescent="0.2"/>
  <cols>
    <col min="1" max="1" width="3.140625" customWidth="1"/>
    <col min="2" max="2" width="16.140625" bestFit="1" customWidth="1"/>
    <col min="3" max="3" width="37.7109375" bestFit="1" customWidth="1"/>
    <col min="4" max="4" width="10.140625" bestFit="1" customWidth="1"/>
    <col min="5" max="5" width="0.140625" customWidth="1"/>
    <col min="6" max="6" width="16.140625" bestFit="1" customWidth="1"/>
    <col min="7" max="7" width="23.85546875" customWidth="1"/>
    <col min="9" max="9" width="1.5703125" customWidth="1"/>
    <col min="10" max="10" width="35.85546875" bestFit="1" customWidth="1"/>
    <col min="11" max="11" width="10.5703125" bestFit="1" customWidth="1"/>
    <col min="12" max="12" width="35.85546875" bestFit="1" customWidth="1"/>
    <col min="13" max="13" width="10.5703125" bestFit="1" customWidth="1"/>
    <col min="14" max="14" width="19.7109375" bestFit="1" customWidth="1"/>
    <col min="15" max="15" width="13" customWidth="1"/>
    <col min="16" max="16" width="1" customWidth="1"/>
    <col min="20" max="20" width="0.5703125" customWidth="1"/>
    <col min="23" max="23" width="15.42578125" customWidth="1"/>
  </cols>
  <sheetData>
    <row r="2" spans="2:23" ht="13.5" thickBot="1" x14ac:dyDescent="0.25"/>
    <row r="3" spans="2:23" ht="21" thickBot="1" x14ac:dyDescent="0.25">
      <c r="B3" s="303" t="s">
        <v>777</v>
      </c>
      <c r="C3" s="304"/>
      <c r="D3" s="304"/>
      <c r="E3" s="304"/>
      <c r="F3" s="304"/>
      <c r="G3" s="304"/>
      <c r="H3" s="311"/>
      <c r="J3" s="295" t="s">
        <v>770</v>
      </c>
      <c r="K3" s="296"/>
      <c r="L3" s="296"/>
      <c r="M3" s="296"/>
      <c r="N3" s="296"/>
      <c r="O3" s="297"/>
      <c r="Q3" s="303" t="s">
        <v>536</v>
      </c>
      <c r="R3" s="304"/>
      <c r="S3" s="304"/>
      <c r="T3" s="304"/>
      <c r="U3" s="304"/>
      <c r="V3" s="304"/>
      <c r="W3" s="304"/>
    </row>
    <row r="4" spans="2:23" ht="13.5" thickBot="1" x14ac:dyDescent="0.25">
      <c r="B4" s="305" t="s">
        <v>533</v>
      </c>
      <c r="C4" s="306"/>
      <c r="D4" s="307"/>
      <c r="E4" s="47"/>
      <c r="F4" s="306" t="s">
        <v>534</v>
      </c>
      <c r="G4" s="306"/>
      <c r="H4" s="308"/>
      <c r="J4" s="309" t="s">
        <v>22</v>
      </c>
      <c r="K4" s="310"/>
      <c r="L4" s="309" t="s">
        <v>660</v>
      </c>
      <c r="M4" s="310"/>
      <c r="N4" s="309" t="s">
        <v>23</v>
      </c>
      <c r="O4" s="310"/>
      <c r="Q4" s="305" t="s">
        <v>538</v>
      </c>
      <c r="R4" s="306"/>
      <c r="S4" s="307"/>
      <c r="T4" s="44"/>
      <c r="U4" s="306" t="s">
        <v>539</v>
      </c>
      <c r="V4" s="306"/>
      <c r="W4" s="307"/>
    </row>
    <row r="5" spans="2:23" ht="13.5" thickBot="1" x14ac:dyDescent="0.25">
      <c r="B5" s="77" t="s">
        <v>468</v>
      </c>
      <c r="C5" s="77" t="s">
        <v>469</v>
      </c>
      <c r="D5" s="77" t="s">
        <v>59</v>
      </c>
      <c r="E5" s="105"/>
      <c r="F5" s="77" t="s">
        <v>468</v>
      </c>
      <c r="G5" s="77" t="s">
        <v>469</v>
      </c>
      <c r="H5" s="175" t="s">
        <v>59</v>
      </c>
      <c r="J5" s="77" t="s">
        <v>469</v>
      </c>
      <c r="K5" s="76" t="s">
        <v>59</v>
      </c>
      <c r="L5" s="77" t="s">
        <v>469</v>
      </c>
      <c r="M5" s="76" t="s">
        <v>59</v>
      </c>
      <c r="N5" s="77" t="s">
        <v>469</v>
      </c>
      <c r="O5" s="83" t="s">
        <v>59</v>
      </c>
      <c r="Q5" s="77" t="s">
        <v>468</v>
      </c>
      <c r="R5" s="76" t="s">
        <v>59</v>
      </c>
      <c r="S5" s="76" t="s">
        <v>537</v>
      </c>
      <c r="T5" s="84"/>
      <c r="U5" s="77" t="s">
        <v>468</v>
      </c>
      <c r="V5" s="76" t="s">
        <v>59</v>
      </c>
      <c r="W5" s="76" t="s">
        <v>537</v>
      </c>
    </row>
    <row r="6" spans="2:23" x14ac:dyDescent="0.2">
      <c r="B6" s="65" t="s">
        <v>470</v>
      </c>
      <c r="C6" s="66" t="s">
        <v>808</v>
      </c>
      <c r="D6" s="67" t="s">
        <v>472</v>
      </c>
      <c r="E6" s="131"/>
      <c r="F6" s="65" t="s">
        <v>470</v>
      </c>
      <c r="G6" s="66" t="s">
        <v>805</v>
      </c>
      <c r="H6" s="67" t="s">
        <v>472</v>
      </c>
      <c r="J6" s="65" t="s">
        <v>669</v>
      </c>
      <c r="K6" s="143" t="s">
        <v>495</v>
      </c>
      <c r="L6" s="65" t="s">
        <v>669</v>
      </c>
      <c r="M6" s="143" t="s">
        <v>495</v>
      </c>
      <c r="N6" s="65" t="s">
        <v>669</v>
      </c>
      <c r="O6" s="67" t="s">
        <v>495</v>
      </c>
      <c r="Q6" s="39" t="s">
        <v>470</v>
      </c>
      <c r="R6" s="39" t="s">
        <v>472</v>
      </c>
      <c r="S6" s="41">
        <v>16</v>
      </c>
      <c r="T6" s="99"/>
      <c r="U6" s="39" t="s">
        <v>470</v>
      </c>
      <c r="V6" s="39" t="s">
        <v>472</v>
      </c>
      <c r="W6" s="41">
        <v>16</v>
      </c>
    </row>
    <row r="7" spans="2:23" x14ac:dyDescent="0.2">
      <c r="B7" s="45" t="s">
        <v>470</v>
      </c>
      <c r="C7" s="39" t="s">
        <v>738</v>
      </c>
      <c r="D7" s="41" t="s">
        <v>472</v>
      </c>
      <c r="E7" s="132"/>
      <c r="F7" s="45" t="s">
        <v>470</v>
      </c>
      <c r="G7" s="39" t="s">
        <v>738</v>
      </c>
      <c r="H7" s="41" t="s">
        <v>472</v>
      </c>
      <c r="J7" s="45" t="s">
        <v>671</v>
      </c>
      <c r="K7" s="144" t="s">
        <v>495</v>
      </c>
      <c r="L7" s="45" t="s">
        <v>671</v>
      </c>
      <c r="M7" s="144" t="s">
        <v>495</v>
      </c>
      <c r="N7" s="45" t="s">
        <v>671</v>
      </c>
      <c r="O7" s="41" t="s">
        <v>495</v>
      </c>
      <c r="Q7" s="39" t="s">
        <v>488</v>
      </c>
      <c r="R7" s="39" t="s">
        <v>495</v>
      </c>
      <c r="S7" s="41">
        <v>12</v>
      </c>
      <c r="T7" s="99"/>
      <c r="U7" s="39" t="s">
        <v>488</v>
      </c>
      <c r="V7" s="39" t="s">
        <v>495</v>
      </c>
      <c r="W7" s="41">
        <v>13</v>
      </c>
    </row>
    <row r="8" spans="2:23" x14ac:dyDescent="0.2">
      <c r="B8" s="45" t="s">
        <v>470</v>
      </c>
      <c r="C8" s="112" t="s">
        <v>483</v>
      </c>
      <c r="D8" s="41" t="s">
        <v>472</v>
      </c>
      <c r="E8" s="132"/>
      <c r="F8" s="45" t="s">
        <v>470</v>
      </c>
      <c r="G8" s="39" t="s">
        <v>736</v>
      </c>
      <c r="H8" s="41" t="s">
        <v>472</v>
      </c>
      <c r="J8" s="45" t="s">
        <v>505</v>
      </c>
      <c r="K8" s="144" t="s">
        <v>495</v>
      </c>
      <c r="L8" s="45" t="s">
        <v>505</v>
      </c>
      <c r="M8" s="144" t="s">
        <v>495</v>
      </c>
      <c r="N8" s="45" t="s">
        <v>505</v>
      </c>
      <c r="O8" s="41" t="s">
        <v>495</v>
      </c>
      <c r="Q8" s="39" t="s">
        <v>488</v>
      </c>
      <c r="R8" s="39" t="s">
        <v>472</v>
      </c>
      <c r="S8" s="41">
        <v>32</v>
      </c>
      <c r="T8" s="99"/>
      <c r="U8" s="39" t="s">
        <v>488</v>
      </c>
      <c r="V8" s="39" t="s">
        <v>472</v>
      </c>
      <c r="W8" s="41">
        <v>32</v>
      </c>
    </row>
    <row r="9" spans="2:23" x14ac:dyDescent="0.2">
      <c r="B9" s="45" t="s">
        <v>470</v>
      </c>
      <c r="C9" s="39" t="s">
        <v>484</v>
      </c>
      <c r="D9" s="41" t="s">
        <v>472</v>
      </c>
      <c r="E9" s="132"/>
      <c r="F9" s="45" t="s">
        <v>470</v>
      </c>
      <c r="G9" s="39" t="s">
        <v>737</v>
      </c>
      <c r="H9" s="41" t="s">
        <v>472</v>
      </c>
      <c r="J9" s="45" t="s">
        <v>507</v>
      </c>
      <c r="K9" s="144" t="s">
        <v>495</v>
      </c>
      <c r="L9" s="45" t="s">
        <v>507</v>
      </c>
      <c r="M9" s="144" t="s">
        <v>495</v>
      </c>
      <c r="N9" s="45" t="s">
        <v>507</v>
      </c>
      <c r="O9" s="41" t="s">
        <v>495</v>
      </c>
      <c r="Q9" s="39" t="s">
        <v>530</v>
      </c>
      <c r="R9" s="39" t="s">
        <v>472</v>
      </c>
      <c r="S9" s="41">
        <v>94</v>
      </c>
      <c r="T9" s="99"/>
      <c r="U9" s="39" t="s">
        <v>530</v>
      </c>
      <c r="V9" s="39" t="s">
        <v>472</v>
      </c>
      <c r="W9" s="41">
        <v>95</v>
      </c>
    </row>
    <row r="10" spans="2:23" x14ac:dyDescent="0.2">
      <c r="B10" s="45" t="s">
        <v>470</v>
      </c>
      <c r="C10" s="39" t="s">
        <v>735</v>
      </c>
      <c r="D10" s="41" t="s">
        <v>472</v>
      </c>
      <c r="E10" s="132"/>
      <c r="F10" s="45" t="s">
        <v>470</v>
      </c>
      <c r="G10" s="39" t="s">
        <v>487</v>
      </c>
      <c r="H10" s="41" t="s">
        <v>472</v>
      </c>
      <c r="J10" s="45" t="s">
        <v>508</v>
      </c>
      <c r="K10" s="144" t="s">
        <v>495</v>
      </c>
      <c r="L10" s="45" t="s">
        <v>838</v>
      </c>
      <c r="M10" s="144" t="s">
        <v>495</v>
      </c>
      <c r="N10" s="45" t="s">
        <v>838</v>
      </c>
      <c r="O10" s="41" t="s">
        <v>495</v>
      </c>
      <c r="Q10" s="39" t="s">
        <v>532</v>
      </c>
      <c r="R10" s="39" t="s">
        <v>472</v>
      </c>
      <c r="S10" s="41">
        <v>2</v>
      </c>
      <c r="T10" s="99"/>
      <c r="U10" s="39" t="s">
        <v>532</v>
      </c>
      <c r="V10" s="39" t="s">
        <v>472</v>
      </c>
      <c r="W10" s="41">
        <v>2</v>
      </c>
    </row>
    <row r="11" spans="2:23" ht="13.5" thickBot="1" x14ac:dyDescent="0.25">
      <c r="B11" s="45" t="s">
        <v>470</v>
      </c>
      <c r="C11" s="39" t="s">
        <v>741</v>
      </c>
      <c r="D11" s="41" t="s">
        <v>472</v>
      </c>
      <c r="E11" s="132"/>
      <c r="F11" s="45" t="s">
        <v>470</v>
      </c>
      <c r="G11" s="39" t="s">
        <v>486</v>
      </c>
      <c r="H11" s="41" t="s">
        <v>472</v>
      </c>
      <c r="J11" s="45" t="s">
        <v>512</v>
      </c>
      <c r="K11" s="144" t="s">
        <v>495</v>
      </c>
      <c r="L11" s="45" t="s">
        <v>508</v>
      </c>
      <c r="M11" s="144" t="s">
        <v>495</v>
      </c>
      <c r="N11" s="45" t="s">
        <v>508</v>
      </c>
      <c r="O11" s="41" t="s">
        <v>495</v>
      </c>
      <c r="Q11" s="319" t="s">
        <v>54</v>
      </c>
      <c r="R11" s="318"/>
      <c r="S11" s="177">
        <f>SUM(S6:S10)</f>
        <v>156</v>
      </c>
      <c r="T11" s="207"/>
      <c r="U11" s="317" t="s">
        <v>54</v>
      </c>
      <c r="V11" s="318"/>
      <c r="W11" s="177">
        <f>SUM(W6:W10)</f>
        <v>158</v>
      </c>
    </row>
    <row r="12" spans="2:23" ht="13.5" thickBot="1" x14ac:dyDescent="0.25">
      <c r="B12" s="45" t="s">
        <v>470</v>
      </c>
      <c r="C12" s="39" t="s">
        <v>485</v>
      </c>
      <c r="D12" s="41" t="s">
        <v>472</v>
      </c>
      <c r="E12" s="132"/>
      <c r="F12" s="45" t="s">
        <v>470</v>
      </c>
      <c r="G12" s="39" t="s">
        <v>806</v>
      </c>
      <c r="H12" s="41" t="s">
        <v>472</v>
      </c>
      <c r="J12" s="45" t="s">
        <v>514</v>
      </c>
      <c r="K12" s="144" t="s">
        <v>495</v>
      </c>
      <c r="L12" s="45" t="s">
        <v>512</v>
      </c>
      <c r="M12" s="144" t="s">
        <v>495</v>
      </c>
      <c r="N12" s="45" t="s">
        <v>512</v>
      </c>
      <c r="O12" s="41" t="s">
        <v>495</v>
      </c>
      <c r="R12" s="180" t="s">
        <v>816</v>
      </c>
      <c r="S12" s="181">
        <f>W11-T11</f>
        <v>158</v>
      </c>
    </row>
    <row r="13" spans="2:23" x14ac:dyDescent="0.2">
      <c r="B13" s="45" t="s">
        <v>470</v>
      </c>
      <c r="C13" s="39" t="s">
        <v>807</v>
      </c>
      <c r="D13" s="41" t="s">
        <v>472</v>
      </c>
      <c r="E13" s="132"/>
      <c r="F13" s="45" t="s">
        <v>470</v>
      </c>
      <c r="G13" s="39" t="s">
        <v>807</v>
      </c>
      <c r="H13" s="41" t="s">
        <v>472</v>
      </c>
      <c r="J13" s="45" t="s">
        <v>518</v>
      </c>
      <c r="K13" s="144" t="s">
        <v>495</v>
      </c>
      <c r="L13" s="45" t="s">
        <v>514</v>
      </c>
      <c r="M13" s="144" t="s">
        <v>495</v>
      </c>
      <c r="N13" s="45" t="s">
        <v>514</v>
      </c>
      <c r="O13" s="41" t="s">
        <v>495</v>
      </c>
    </row>
    <row r="14" spans="2:23" x14ac:dyDescent="0.2">
      <c r="B14" s="45" t="s">
        <v>470</v>
      </c>
      <c r="C14" s="39" t="s">
        <v>806</v>
      </c>
      <c r="D14" s="41" t="s">
        <v>472</v>
      </c>
      <c r="E14" s="132"/>
      <c r="F14" s="45" t="s">
        <v>470</v>
      </c>
      <c r="G14" s="39" t="s">
        <v>485</v>
      </c>
      <c r="H14" s="41" t="s">
        <v>472</v>
      </c>
      <c r="J14" s="45" t="s">
        <v>521</v>
      </c>
      <c r="K14" s="144" t="s">
        <v>495</v>
      </c>
      <c r="L14" s="45" t="s">
        <v>518</v>
      </c>
      <c r="M14" s="144" t="s">
        <v>495</v>
      </c>
      <c r="N14" s="45" t="s">
        <v>518</v>
      </c>
      <c r="O14" s="41" t="s">
        <v>495</v>
      </c>
    </row>
    <row r="15" spans="2:23" x14ac:dyDescent="0.2">
      <c r="B15" s="45" t="s">
        <v>470</v>
      </c>
      <c r="C15" s="39" t="s">
        <v>486</v>
      </c>
      <c r="D15" s="41" t="s">
        <v>472</v>
      </c>
      <c r="E15" s="132"/>
      <c r="F15" s="45" t="s">
        <v>470</v>
      </c>
      <c r="G15" s="39" t="s">
        <v>741</v>
      </c>
      <c r="H15" s="41" t="s">
        <v>472</v>
      </c>
      <c r="J15" s="45" t="s">
        <v>672</v>
      </c>
      <c r="K15" s="144" t="s">
        <v>495</v>
      </c>
      <c r="L15" s="45" t="s">
        <v>521</v>
      </c>
      <c r="M15" s="144" t="s">
        <v>495</v>
      </c>
      <c r="N15" s="45" t="s">
        <v>521</v>
      </c>
      <c r="O15" s="41" t="s">
        <v>495</v>
      </c>
    </row>
    <row r="16" spans="2:23" x14ac:dyDescent="0.2">
      <c r="B16" s="45" t="s">
        <v>470</v>
      </c>
      <c r="C16" s="39" t="s">
        <v>487</v>
      </c>
      <c r="D16" s="41" t="s">
        <v>472</v>
      </c>
      <c r="E16" s="132"/>
      <c r="F16" s="45" t="s">
        <v>470</v>
      </c>
      <c r="G16" s="39" t="s">
        <v>735</v>
      </c>
      <c r="H16" s="41" t="s">
        <v>472</v>
      </c>
      <c r="J16" s="45" t="s">
        <v>522</v>
      </c>
      <c r="K16" s="144" t="s">
        <v>495</v>
      </c>
      <c r="L16" s="45" t="s">
        <v>672</v>
      </c>
      <c r="M16" s="144" t="s">
        <v>495</v>
      </c>
      <c r="N16" s="45" t="s">
        <v>672</v>
      </c>
      <c r="O16" s="41" t="s">
        <v>495</v>
      </c>
    </row>
    <row r="17" spans="2:15" x14ac:dyDescent="0.2">
      <c r="B17" s="45" t="s">
        <v>470</v>
      </c>
      <c r="C17" s="39" t="s">
        <v>737</v>
      </c>
      <c r="D17" s="41" t="s">
        <v>472</v>
      </c>
      <c r="E17" s="132"/>
      <c r="F17" s="45" t="s">
        <v>470</v>
      </c>
      <c r="G17" s="39" t="s">
        <v>484</v>
      </c>
      <c r="H17" s="41" t="s">
        <v>472</v>
      </c>
      <c r="J17" s="45" t="s">
        <v>526</v>
      </c>
      <c r="K17" s="144" t="s">
        <v>495</v>
      </c>
      <c r="L17" s="45" t="s">
        <v>522</v>
      </c>
      <c r="M17" s="144" t="s">
        <v>495</v>
      </c>
      <c r="N17" s="45" t="s">
        <v>522</v>
      </c>
      <c r="O17" s="41" t="s">
        <v>495</v>
      </c>
    </row>
    <row r="18" spans="2:15" ht="13.5" thickBot="1" x14ac:dyDescent="0.25">
      <c r="B18" s="45" t="s">
        <v>470</v>
      </c>
      <c r="C18" s="39" t="s">
        <v>736</v>
      </c>
      <c r="D18" s="41" t="s">
        <v>472</v>
      </c>
      <c r="E18" s="132"/>
      <c r="F18" s="45" t="s">
        <v>470</v>
      </c>
      <c r="G18" s="39" t="s">
        <v>483</v>
      </c>
      <c r="H18" s="41" t="s">
        <v>472</v>
      </c>
      <c r="J18" s="46"/>
      <c r="K18" s="145"/>
      <c r="L18" s="46" t="s">
        <v>526</v>
      </c>
      <c r="M18" s="145" t="s">
        <v>495</v>
      </c>
      <c r="N18" s="46" t="s">
        <v>526</v>
      </c>
      <c r="O18" s="43" t="s">
        <v>495</v>
      </c>
    </row>
    <row r="19" spans="2:15" x14ac:dyDescent="0.2">
      <c r="B19" s="45" t="s">
        <v>470</v>
      </c>
      <c r="C19" s="39" t="s">
        <v>739</v>
      </c>
      <c r="D19" s="41" t="s">
        <v>472</v>
      </c>
      <c r="E19" s="132"/>
      <c r="F19" s="45" t="s">
        <v>470</v>
      </c>
      <c r="G19" s="39" t="s">
        <v>740</v>
      </c>
      <c r="H19" s="41" t="s">
        <v>472</v>
      </c>
      <c r="J19" s="2"/>
    </row>
    <row r="20" spans="2:15" x14ac:dyDescent="0.2">
      <c r="B20" s="45" t="s">
        <v>470</v>
      </c>
      <c r="C20" s="39" t="s">
        <v>805</v>
      </c>
      <c r="D20" s="41" t="s">
        <v>472</v>
      </c>
      <c r="E20" s="132"/>
      <c r="F20" s="45" t="s">
        <v>470</v>
      </c>
      <c r="G20" s="39" t="s">
        <v>808</v>
      </c>
      <c r="H20" s="41" t="s">
        <v>472</v>
      </c>
      <c r="L20" s="190" t="s">
        <v>842</v>
      </c>
      <c r="M20" s="191"/>
      <c r="N20" s="191"/>
    </row>
    <row r="21" spans="2:15" ht="13.5" thickBot="1" x14ac:dyDescent="0.25">
      <c r="B21" s="45" t="s">
        <v>470</v>
      </c>
      <c r="C21" s="39" t="s">
        <v>740</v>
      </c>
      <c r="D21" s="41" t="s">
        <v>472</v>
      </c>
      <c r="E21" s="132"/>
      <c r="F21" s="45" t="s">
        <v>470</v>
      </c>
      <c r="G21" s="39" t="s">
        <v>739</v>
      </c>
      <c r="H21" s="41" t="s">
        <v>472</v>
      </c>
    </row>
    <row r="22" spans="2:15" x14ac:dyDescent="0.2">
      <c r="B22" s="45" t="s">
        <v>488</v>
      </c>
      <c r="C22" s="39" t="s">
        <v>496</v>
      </c>
      <c r="D22" s="41" t="s">
        <v>472</v>
      </c>
      <c r="E22" s="132"/>
      <c r="F22" s="45" t="s">
        <v>488</v>
      </c>
      <c r="G22" s="39" t="s">
        <v>515</v>
      </c>
      <c r="H22" s="41" t="s">
        <v>472</v>
      </c>
      <c r="J22" s="108" t="s">
        <v>540</v>
      </c>
    </row>
    <row r="23" spans="2:15" x14ac:dyDescent="0.2">
      <c r="B23" s="45" t="s">
        <v>488</v>
      </c>
      <c r="C23" s="39" t="s">
        <v>666</v>
      </c>
      <c r="D23" s="41" t="s">
        <v>472</v>
      </c>
      <c r="E23" s="132"/>
      <c r="F23" s="45" t="s">
        <v>488</v>
      </c>
      <c r="G23" s="39" t="s">
        <v>489</v>
      </c>
      <c r="H23" s="41" t="s">
        <v>472</v>
      </c>
      <c r="J23" s="109" t="s">
        <v>541</v>
      </c>
    </row>
    <row r="24" spans="2:15" x14ac:dyDescent="0.2">
      <c r="B24" s="45" t="s">
        <v>488</v>
      </c>
      <c r="C24" s="39" t="s">
        <v>668</v>
      </c>
      <c r="D24" s="41" t="s">
        <v>472</v>
      </c>
      <c r="E24" s="132"/>
      <c r="F24" s="45" t="s">
        <v>488</v>
      </c>
      <c r="G24" s="39" t="s">
        <v>490</v>
      </c>
      <c r="H24" s="41" t="s">
        <v>472</v>
      </c>
      <c r="J24" s="109" t="s">
        <v>542</v>
      </c>
    </row>
    <row r="25" spans="2:15" ht="13.5" thickBot="1" x14ac:dyDescent="0.25">
      <c r="B25" s="45" t="s">
        <v>488</v>
      </c>
      <c r="C25" s="39" t="s">
        <v>812</v>
      </c>
      <c r="D25" s="41" t="s">
        <v>472</v>
      </c>
      <c r="E25" s="132"/>
      <c r="F25" s="45" t="s">
        <v>488</v>
      </c>
      <c r="G25" s="39" t="s">
        <v>491</v>
      </c>
      <c r="H25" s="41" t="s">
        <v>472</v>
      </c>
      <c r="J25" s="110" t="s">
        <v>543</v>
      </c>
    </row>
    <row r="26" spans="2:15" x14ac:dyDescent="0.2">
      <c r="B26" s="45" t="s">
        <v>488</v>
      </c>
      <c r="C26" s="39" t="s">
        <v>506</v>
      </c>
      <c r="D26" s="41" t="s">
        <v>472</v>
      </c>
      <c r="E26" s="132"/>
      <c r="F26" s="45" t="s">
        <v>488</v>
      </c>
      <c r="G26" s="39" t="s">
        <v>493</v>
      </c>
      <c r="H26" s="41" t="s">
        <v>472</v>
      </c>
    </row>
    <row r="27" spans="2:15" x14ac:dyDescent="0.2">
      <c r="B27" s="45" t="s">
        <v>488</v>
      </c>
      <c r="C27" s="39" t="s">
        <v>503</v>
      </c>
      <c r="D27" s="41" t="s">
        <v>472</v>
      </c>
      <c r="E27" s="132"/>
      <c r="F27" s="45" t="s">
        <v>488</v>
      </c>
      <c r="G27" s="39" t="s">
        <v>492</v>
      </c>
      <c r="H27" s="41" t="s">
        <v>472</v>
      </c>
    </row>
    <row r="28" spans="2:15" x14ac:dyDescent="0.2">
      <c r="B28" s="45" t="s">
        <v>488</v>
      </c>
      <c r="C28" s="39" t="s">
        <v>522</v>
      </c>
      <c r="D28" s="41" t="s">
        <v>495</v>
      </c>
      <c r="E28" s="132"/>
      <c r="F28" s="45" t="s">
        <v>488</v>
      </c>
      <c r="G28" s="39" t="s">
        <v>663</v>
      </c>
      <c r="H28" s="41" t="s">
        <v>472</v>
      </c>
    </row>
    <row r="29" spans="2:15" x14ac:dyDescent="0.2">
      <c r="B29" s="45" t="s">
        <v>488</v>
      </c>
      <c r="C29" s="39" t="s">
        <v>511</v>
      </c>
      <c r="D29" s="41" t="s">
        <v>472</v>
      </c>
      <c r="E29" s="132"/>
      <c r="F29" s="45" t="s">
        <v>488</v>
      </c>
      <c r="G29" s="39" t="s">
        <v>528</v>
      </c>
      <c r="H29" s="41" t="s">
        <v>472</v>
      </c>
    </row>
    <row r="30" spans="2:15" x14ac:dyDescent="0.2">
      <c r="B30" s="45" t="s">
        <v>488</v>
      </c>
      <c r="C30" s="39" t="s">
        <v>507</v>
      </c>
      <c r="D30" s="41" t="s">
        <v>495</v>
      </c>
      <c r="E30" s="132"/>
      <c r="F30" s="45" t="s">
        <v>488</v>
      </c>
      <c r="G30" s="39" t="s">
        <v>509</v>
      </c>
      <c r="H30" s="41" t="s">
        <v>472</v>
      </c>
    </row>
    <row r="31" spans="2:15" x14ac:dyDescent="0.2">
      <c r="B31" s="45" t="s">
        <v>488</v>
      </c>
      <c r="C31" s="39" t="s">
        <v>505</v>
      </c>
      <c r="D31" s="41" t="s">
        <v>495</v>
      </c>
      <c r="E31" s="132"/>
      <c r="F31" s="45" t="s">
        <v>488</v>
      </c>
      <c r="G31" s="39" t="s">
        <v>504</v>
      </c>
      <c r="H31" s="41" t="s">
        <v>472</v>
      </c>
    </row>
    <row r="32" spans="2:15" x14ac:dyDescent="0.2">
      <c r="B32" s="45" t="s">
        <v>488</v>
      </c>
      <c r="C32" s="39" t="s">
        <v>669</v>
      </c>
      <c r="D32" s="41" t="s">
        <v>495</v>
      </c>
      <c r="E32" s="132"/>
      <c r="F32" s="45" t="s">
        <v>488</v>
      </c>
      <c r="G32" s="39" t="s">
        <v>510</v>
      </c>
      <c r="H32" s="41" t="s">
        <v>472</v>
      </c>
    </row>
    <row r="33" spans="2:10" x14ac:dyDescent="0.2">
      <c r="B33" s="45" t="s">
        <v>488</v>
      </c>
      <c r="C33" s="39" t="s">
        <v>512</v>
      </c>
      <c r="D33" s="41" t="s">
        <v>495</v>
      </c>
      <c r="E33" s="132"/>
      <c r="F33" s="45" t="s">
        <v>488</v>
      </c>
      <c r="G33" s="39" t="s">
        <v>517</v>
      </c>
      <c r="H33" s="41" t="s">
        <v>472</v>
      </c>
    </row>
    <row r="34" spans="2:10" x14ac:dyDescent="0.2">
      <c r="B34" s="45" t="s">
        <v>488</v>
      </c>
      <c r="C34" s="39" t="s">
        <v>516</v>
      </c>
      <c r="D34" s="41" t="s">
        <v>472</v>
      </c>
      <c r="E34" s="132"/>
      <c r="F34" s="45" t="s">
        <v>488</v>
      </c>
      <c r="G34" s="39" t="s">
        <v>502</v>
      </c>
      <c r="H34" s="41" t="s">
        <v>472</v>
      </c>
    </row>
    <row r="35" spans="2:10" x14ac:dyDescent="0.2">
      <c r="B35" s="45" t="s">
        <v>488</v>
      </c>
      <c r="C35" s="39" t="s">
        <v>514</v>
      </c>
      <c r="D35" s="41" t="s">
        <v>495</v>
      </c>
      <c r="E35" s="132"/>
      <c r="F35" s="45" t="s">
        <v>488</v>
      </c>
      <c r="G35" s="39" t="s">
        <v>501</v>
      </c>
      <c r="H35" s="41" t="s">
        <v>472</v>
      </c>
    </row>
    <row r="36" spans="2:10" x14ac:dyDescent="0.2">
      <c r="B36" s="45" t="s">
        <v>488</v>
      </c>
      <c r="C36" s="39" t="s">
        <v>670</v>
      </c>
      <c r="D36" s="41" t="s">
        <v>472</v>
      </c>
      <c r="E36" s="132"/>
      <c r="F36" s="45" t="s">
        <v>488</v>
      </c>
      <c r="G36" s="39" t="s">
        <v>665</v>
      </c>
      <c r="H36" s="41" t="s">
        <v>472</v>
      </c>
      <c r="J36" s="2"/>
    </row>
    <row r="37" spans="2:10" x14ac:dyDescent="0.2">
      <c r="B37" s="45" t="s">
        <v>488</v>
      </c>
      <c r="C37" s="39" t="s">
        <v>523</v>
      </c>
      <c r="D37" s="41" t="s">
        <v>472</v>
      </c>
      <c r="E37" s="132"/>
      <c r="F37" s="45" t="s">
        <v>488</v>
      </c>
      <c r="G37" s="39" t="s">
        <v>664</v>
      </c>
      <c r="H37" s="41" t="s">
        <v>472</v>
      </c>
    </row>
    <row r="38" spans="2:10" x14ac:dyDescent="0.2">
      <c r="B38" s="45" t="s">
        <v>488</v>
      </c>
      <c r="C38" s="39" t="s">
        <v>518</v>
      </c>
      <c r="D38" s="41" t="s">
        <v>495</v>
      </c>
      <c r="E38" s="132"/>
      <c r="F38" s="45" t="s">
        <v>488</v>
      </c>
      <c r="G38" s="39" t="s">
        <v>667</v>
      </c>
      <c r="H38" s="41" t="s">
        <v>472</v>
      </c>
    </row>
    <row r="39" spans="2:10" x14ac:dyDescent="0.2">
      <c r="B39" s="45" t="s">
        <v>488</v>
      </c>
      <c r="C39" s="39" t="s">
        <v>497</v>
      </c>
      <c r="D39" s="41" t="s">
        <v>472</v>
      </c>
      <c r="E39" s="132"/>
      <c r="F39" s="45" t="s">
        <v>488</v>
      </c>
      <c r="G39" s="39" t="s">
        <v>496</v>
      </c>
      <c r="H39" s="41" t="s">
        <v>472</v>
      </c>
    </row>
    <row r="40" spans="2:10" x14ac:dyDescent="0.2">
      <c r="B40" s="45" t="s">
        <v>488</v>
      </c>
      <c r="C40" s="39" t="s">
        <v>508</v>
      </c>
      <c r="D40" s="41" t="s">
        <v>495</v>
      </c>
      <c r="E40" s="132"/>
      <c r="F40" s="45" t="s">
        <v>488</v>
      </c>
      <c r="G40" s="39" t="s">
        <v>666</v>
      </c>
      <c r="H40" s="41" t="s">
        <v>472</v>
      </c>
    </row>
    <row r="41" spans="2:10" x14ac:dyDescent="0.2">
      <c r="B41" s="45" t="s">
        <v>488</v>
      </c>
      <c r="C41" s="39" t="s">
        <v>671</v>
      </c>
      <c r="D41" s="41" t="s">
        <v>495</v>
      </c>
      <c r="E41" s="132"/>
      <c r="F41" s="45" t="s">
        <v>488</v>
      </c>
      <c r="G41" s="39" t="s">
        <v>668</v>
      </c>
      <c r="H41" s="41" t="s">
        <v>472</v>
      </c>
    </row>
    <row r="42" spans="2:10" x14ac:dyDescent="0.2">
      <c r="B42" s="45" t="s">
        <v>488</v>
      </c>
      <c r="C42" s="39" t="s">
        <v>521</v>
      </c>
      <c r="D42" s="41" t="s">
        <v>495</v>
      </c>
      <c r="E42" s="132"/>
      <c r="F42" s="45" t="s">
        <v>488</v>
      </c>
      <c r="G42" s="39" t="s">
        <v>812</v>
      </c>
      <c r="H42" s="41" t="s">
        <v>472</v>
      </c>
    </row>
    <row r="43" spans="2:10" x14ac:dyDescent="0.2">
      <c r="B43" s="45" t="s">
        <v>488</v>
      </c>
      <c r="C43" s="39" t="s">
        <v>524</v>
      </c>
      <c r="D43" s="41" t="s">
        <v>472</v>
      </c>
      <c r="E43" s="132"/>
      <c r="F43" s="45" t="s">
        <v>488</v>
      </c>
      <c r="G43" s="39" t="s">
        <v>506</v>
      </c>
      <c r="H43" s="41" t="s">
        <v>472</v>
      </c>
    </row>
    <row r="44" spans="2:10" x14ac:dyDescent="0.2">
      <c r="B44" s="45" t="s">
        <v>488</v>
      </c>
      <c r="C44" s="39" t="s">
        <v>529</v>
      </c>
      <c r="D44" s="41" t="s">
        <v>472</v>
      </c>
      <c r="E44" s="132"/>
      <c r="F44" s="45" t="s">
        <v>488</v>
      </c>
      <c r="G44" s="39" t="s">
        <v>503</v>
      </c>
      <c r="H44" s="41" t="s">
        <v>472</v>
      </c>
    </row>
    <row r="45" spans="2:10" x14ac:dyDescent="0.2">
      <c r="B45" s="45" t="s">
        <v>488</v>
      </c>
      <c r="C45" s="39" t="s">
        <v>672</v>
      </c>
      <c r="D45" s="41" t="s">
        <v>495</v>
      </c>
      <c r="E45" s="132"/>
      <c r="F45" s="45" t="s">
        <v>488</v>
      </c>
      <c r="G45" s="39" t="s">
        <v>522</v>
      </c>
      <c r="H45" s="41" t="s">
        <v>495</v>
      </c>
    </row>
    <row r="46" spans="2:10" x14ac:dyDescent="0.2">
      <c r="B46" s="45" t="s">
        <v>488</v>
      </c>
      <c r="C46" s="39" t="s">
        <v>513</v>
      </c>
      <c r="D46" s="41" t="s">
        <v>472</v>
      </c>
      <c r="E46" s="132"/>
      <c r="F46" s="45" t="s">
        <v>488</v>
      </c>
      <c r="G46" s="39" t="s">
        <v>511</v>
      </c>
      <c r="H46" s="41" t="s">
        <v>472</v>
      </c>
    </row>
    <row r="47" spans="2:10" x14ac:dyDescent="0.2">
      <c r="B47" s="45" t="s">
        <v>488</v>
      </c>
      <c r="C47" s="39" t="s">
        <v>526</v>
      </c>
      <c r="D47" s="41" t="s">
        <v>495</v>
      </c>
      <c r="E47" s="132"/>
      <c r="F47" s="45" t="s">
        <v>488</v>
      </c>
      <c r="G47" s="39" t="s">
        <v>838</v>
      </c>
      <c r="H47" s="41" t="s">
        <v>495</v>
      </c>
    </row>
    <row r="48" spans="2:10" x14ac:dyDescent="0.2">
      <c r="B48" s="45" t="s">
        <v>488</v>
      </c>
      <c r="C48" s="39" t="s">
        <v>525</v>
      </c>
      <c r="D48" s="41" t="s">
        <v>472</v>
      </c>
      <c r="E48" s="132"/>
      <c r="F48" s="45" t="s">
        <v>488</v>
      </c>
      <c r="G48" s="39" t="s">
        <v>505</v>
      </c>
      <c r="H48" s="41" t="s">
        <v>495</v>
      </c>
    </row>
    <row r="49" spans="2:8" x14ac:dyDescent="0.2">
      <c r="B49" s="45" t="s">
        <v>488</v>
      </c>
      <c r="C49" s="39" t="s">
        <v>667</v>
      </c>
      <c r="D49" s="41" t="s">
        <v>472</v>
      </c>
      <c r="E49" s="132"/>
      <c r="F49" s="45" t="s">
        <v>488</v>
      </c>
      <c r="G49" s="39" t="s">
        <v>669</v>
      </c>
      <c r="H49" s="41" t="s">
        <v>495</v>
      </c>
    </row>
    <row r="50" spans="2:8" x14ac:dyDescent="0.2">
      <c r="B50" s="45" t="s">
        <v>488</v>
      </c>
      <c r="C50" s="39" t="s">
        <v>664</v>
      </c>
      <c r="D50" s="41" t="s">
        <v>472</v>
      </c>
      <c r="E50" s="132"/>
      <c r="F50" s="45" t="s">
        <v>488</v>
      </c>
      <c r="G50" s="39" t="s">
        <v>512</v>
      </c>
      <c r="H50" s="41" t="s">
        <v>495</v>
      </c>
    </row>
    <row r="51" spans="2:8" x14ac:dyDescent="0.2">
      <c r="B51" s="45" t="s">
        <v>488</v>
      </c>
      <c r="C51" s="39" t="s">
        <v>665</v>
      </c>
      <c r="D51" s="41" t="s">
        <v>472</v>
      </c>
      <c r="E51" s="132"/>
      <c r="F51" s="45" t="s">
        <v>488</v>
      </c>
      <c r="G51" s="39" t="s">
        <v>516</v>
      </c>
      <c r="H51" s="41" t="s">
        <v>472</v>
      </c>
    </row>
    <row r="52" spans="2:8" x14ac:dyDescent="0.2">
      <c r="B52" s="45" t="s">
        <v>488</v>
      </c>
      <c r="C52" s="39" t="s">
        <v>501</v>
      </c>
      <c r="D52" s="41" t="s">
        <v>472</v>
      </c>
      <c r="E52" s="132"/>
      <c r="F52" s="45" t="s">
        <v>488</v>
      </c>
      <c r="G52" s="39" t="s">
        <v>514</v>
      </c>
      <c r="H52" s="41" t="s">
        <v>495</v>
      </c>
    </row>
    <row r="53" spans="2:8" x14ac:dyDescent="0.2">
      <c r="B53" s="45" t="s">
        <v>488</v>
      </c>
      <c r="C53" s="39" t="s">
        <v>502</v>
      </c>
      <c r="D53" s="41" t="s">
        <v>472</v>
      </c>
      <c r="E53" s="132"/>
      <c r="F53" s="45" t="s">
        <v>488</v>
      </c>
      <c r="G53" s="39" t="s">
        <v>670</v>
      </c>
      <c r="H53" s="41" t="s">
        <v>472</v>
      </c>
    </row>
    <row r="54" spans="2:8" x14ac:dyDescent="0.2">
      <c r="B54" s="45" t="s">
        <v>488</v>
      </c>
      <c r="C54" s="39" t="s">
        <v>517</v>
      </c>
      <c r="D54" s="41" t="s">
        <v>472</v>
      </c>
      <c r="E54" s="132"/>
      <c r="F54" s="45" t="s">
        <v>488</v>
      </c>
      <c r="G54" s="39" t="s">
        <v>523</v>
      </c>
      <c r="H54" s="41" t="s">
        <v>472</v>
      </c>
    </row>
    <row r="55" spans="2:8" x14ac:dyDescent="0.2">
      <c r="B55" s="45" t="s">
        <v>488</v>
      </c>
      <c r="C55" s="39" t="s">
        <v>510</v>
      </c>
      <c r="D55" s="41" t="s">
        <v>472</v>
      </c>
      <c r="E55" s="132"/>
      <c r="F55" s="45" t="s">
        <v>488</v>
      </c>
      <c r="G55" s="39" t="s">
        <v>518</v>
      </c>
      <c r="H55" s="41" t="s">
        <v>495</v>
      </c>
    </row>
    <row r="56" spans="2:8" x14ac:dyDescent="0.2">
      <c r="B56" s="45" t="s">
        <v>488</v>
      </c>
      <c r="C56" s="39" t="s">
        <v>504</v>
      </c>
      <c r="D56" s="41" t="s">
        <v>472</v>
      </c>
      <c r="E56" s="132"/>
      <c r="F56" s="45" t="s">
        <v>488</v>
      </c>
      <c r="G56" s="39" t="s">
        <v>497</v>
      </c>
      <c r="H56" s="41" t="s">
        <v>472</v>
      </c>
    </row>
    <row r="57" spans="2:8" x14ac:dyDescent="0.2">
      <c r="B57" s="45" t="s">
        <v>488</v>
      </c>
      <c r="C57" s="39" t="s">
        <v>509</v>
      </c>
      <c r="D57" s="41" t="s">
        <v>472</v>
      </c>
      <c r="E57" s="132"/>
      <c r="F57" s="45" t="s">
        <v>488</v>
      </c>
      <c r="G57" s="39" t="s">
        <v>508</v>
      </c>
      <c r="H57" s="41" t="s">
        <v>495</v>
      </c>
    </row>
    <row r="58" spans="2:8" x14ac:dyDescent="0.2">
      <c r="B58" s="45" t="s">
        <v>488</v>
      </c>
      <c r="C58" s="39" t="s">
        <v>528</v>
      </c>
      <c r="D58" s="41" t="s">
        <v>472</v>
      </c>
      <c r="E58" s="132"/>
      <c r="F58" s="45" t="s">
        <v>488</v>
      </c>
      <c r="G58" s="39" t="s">
        <v>671</v>
      </c>
      <c r="H58" s="41" t="s">
        <v>495</v>
      </c>
    </row>
    <row r="59" spans="2:8" x14ac:dyDescent="0.2">
      <c r="B59" s="45" t="s">
        <v>488</v>
      </c>
      <c r="C59" s="39" t="s">
        <v>663</v>
      </c>
      <c r="D59" s="41" t="s">
        <v>472</v>
      </c>
      <c r="E59" s="132"/>
      <c r="F59" s="45" t="s">
        <v>488</v>
      </c>
      <c r="G59" s="39" t="s">
        <v>521</v>
      </c>
      <c r="H59" s="41" t="s">
        <v>495</v>
      </c>
    </row>
    <row r="60" spans="2:8" x14ac:dyDescent="0.2">
      <c r="B60" s="45" t="s">
        <v>488</v>
      </c>
      <c r="C60" s="39" t="s">
        <v>492</v>
      </c>
      <c r="D60" s="41" t="s">
        <v>472</v>
      </c>
      <c r="E60" s="132"/>
      <c r="F60" s="45" t="s">
        <v>488</v>
      </c>
      <c r="G60" s="39" t="s">
        <v>524</v>
      </c>
      <c r="H60" s="41" t="s">
        <v>472</v>
      </c>
    </row>
    <row r="61" spans="2:8" x14ac:dyDescent="0.2">
      <c r="B61" s="45" t="s">
        <v>488</v>
      </c>
      <c r="C61" s="39" t="s">
        <v>493</v>
      </c>
      <c r="D61" s="41" t="s">
        <v>472</v>
      </c>
      <c r="E61" s="132"/>
      <c r="F61" s="45" t="s">
        <v>488</v>
      </c>
      <c r="G61" s="39" t="s">
        <v>529</v>
      </c>
      <c r="H61" s="41" t="s">
        <v>472</v>
      </c>
    </row>
    <row r="62" spans="2:8" x14ac:dyDescent="0.2">
      <c r="B62" s="45" t="s">
        <v>488</v>
      </c>
      <c r="C62" s="39" t="s">
        <v>491</v>
      </c>
      <c r="D62" s="41" t="s">
        <v>472</v>
      </c>
      <c r="E62" s="132"/>
      <c r="F62" s="45" t="s">
        <v>488</v>
      </c>
      <c r="G62" s="39" t="s">
        <v>672</v>
      </c>
      <c r="H62" s="41" t="s">
        <v>495</v>
      </c>
    </row>
    <row r="63" spans="2:8" x14ac:dyDescent="0.2">
      <c r="B63" s="45" t="s">
        <v>488</v>
      </c>
      <c r="C63" s="39" t="s">
        <v>490</v>
      </c>
      <c r="D63" s="41" t="s">
        <v>472</v>
      </c>
      <c r="E63" s="132"/>
      <c r="F63" s="45" t="s">
        <v>488</v>
      </c>
      <c r="G63" s="39" t="s">
        <v>513</v>
      </c>
      <c r="H63" s="41" t="s">
        <v>472</v>
      </c>
    </row>
    <row r="64" spans="2:8" x14ac:dyDescent="0.2">
      <c r="B64" s="45" t="s">
        <v>488</v>
      </c>
      <c r="C64" s="39" t="s">
        <v>515</v>
      </c>
      <c r="D64" s="41" t="s">
        <v>472</v>
      </c>
      <c r="E64" s="132"/>
      <c r="F64" s="45" t="s">
        <v>488</v>
      </c>
      <c r="G64" s="39" t="s">
        <v>526</v>
      </c>
      <c r="H64" s="41" t="s">
        <v>495</v>
      </c>
    </row>
    <row r="65" spans="2:8" x14ac:dyDescent="0.2">
      <c r="B65" s="45" t="s">
        <v>488</v>
      </c>
      <c r="C65" s="39" t="s">
        <v>489</v>
      </c>
      <c r="D65" s="41" t="s">
        <v>472</v>
      </c>
      <c r="E65" s="132"/>
      <c r="F65" s="45" t="s">
        <v>488</v>
      </c>
      <c r="G65" s="39" t="s">
        <v>525</v>
      </c>
      <c r="H65" s="41" t="s">
        <v>472</v>
      </c>
    </row>
    <row r="66" spans="2:8" x14ac:dyDescent="0.2">
      <c r="B66" s="45" t="s">
        <v>530</v>
      </c>
      <c r="C66" s="39" t="s">
        <v>809</v>
      </c>
      <c r="D66" s="41" t="s">
        <v>472</v>
      </c>
      <c r="E66" s="132"/>
      <c r="F66" s="45" t="s">
        <v>488</v>
      </c>
      <c r="G66" s="39" t="s">
        <v>507</v>
      </c>
      <c r="H66" s="41" t="s">
        <v>495</v>
      </c>
    </row>
    <row r="67" spans="2:8" x14ac:dyDescent="0.2">
      <c r="B67" s="45" t="s">
        <v>530</v>
      </c>
      <c r="C67" s="39" t="s">
        <v>731</v>
      </c>
      <c r="D67" s="41" t="s">
        <v>472</v>
      </c>
      <c r="E67" s="132"/>
      <c r="F67" s="45" t="s">
        <v>530</v>
      </c>
      <c r="G67" s="39" t="s">
        <v>688</v>
      </c>
      <c r="H67" s="41" t="s">
        <v>472</v>
      </c>
    </row>
    <row r="68" spans="2:8" x14ac:dyDescent="0.2">
      <c r="B68" s="45" t="s">
        <v>530</v>
      </c>
      <c r="C68" s="39" t="s">
        <v>729</v>
      </c>
      <c r="D68" s="41" t="s">
        <v>472</v>
      </c>
      <c r="E68" s="132"/>
      <c r="F68" s="45" t="s">
        <v>530</v>
      </c>
      <c r="G68" s="39" t="s">
        <v>687</v>
      </c>
      <c r="H68" s="41" t="s">
        <v>472</v>
      </c>
    </row>
    <row r="69" spans="2:8" x14ac:dyDescent="0.2">
      <c r="B69" s="45" t="s">
        <v>530</v>
      </c>
      <c r="C69" s="39" t="s">
        <v>728</v>
      </c>
      <c r="D69" s="41" t="s">
        <v>472</v>
      </c>
      <c r="E69" s="132"/>
      <c r="F69" s="45" t="s">
        <v>530</v>
      </c>
      <c r="G69" s="39" t="s">
        <v>686</v>
      </c>
      <c r="H69" s="41" t="s">
        <v>472</v>
      </c>
    </row>
    <row r="70" spans="2:8" x14ac:dyDescent="0.2">
      <c r="B70" s="45" t="s">
        <v>530</v>
      </c>
      <c r="C70" s="39" t="s">
        <v>727</v>
      </c>
      <c r="D70" s="41" t="s">
        <v>472</v>
      </c>
      <c r="E70" s="132"/>
      <c r="F70" s="45" t="s">
        <v>530</v>
      </c>
      <c r="G70" s="39" t="s">
        <v>164</v>
      </c>
      <c r="H70" s="41" t="s">
        <v>472</v>
      </c>
    </row>
    <row r="71" spans="2:8" x14ac:dyDescent="0.2">
      <c r="B71" s="45" t="s">
        <v>530</v>
      </c>
      <c r="C71" s="39" t="s">
        <v>726</v>
      </c>
      <c r="D71" s="41" t="s">
        <v>472</v>
      </c>
      <c r="E71" s="132"/>
      <c r="F71" s="45" t="s">
        <v>530</v>
      </c>
      <c r="G71" s="39" t="s">
        <v>717</v>
      </c>
      <c r="H71" s="41" t="s">
        <v>472</v>
      </c>
    </row>
    <row r="72" spans="2:8" x14ac:dyDescent="0.2">
      <c r="B72" s="45" t="s">
        <v>530</v>
      </c>
      <c r="C72" s="39" t="s">
        <v>724</v>
      </c>
      <c r="D72" s="41" t="s">
        <v>472</v>
      </c>
      <c r="E72" s="132"/>
      <c r="F72" s="45" t="s">
        <v>530</v>
      </c>
      <c r="G72" s="39" t="s">
        <v>162</v>
      </c>
      <c r="H72" s="41" t="s">
        <v>472</v>
      </c>
    </row>
    <row r="73" spans="2:8" x14ac:dyDescent="0.2">
      <c r="B73" s="45" t="s">
        <v>530</v>
      </c>
      <c r="C73" s="39" t="s">
        <v>709</v>
      </c>
      <c r="D73" s="41" t="s">
        <v>472</v>
      </c>
      <c r="E73" s="132"/>
      <c r="F73" s="45" t="s">
        <v>530</v>
      </c>
      <c r="G73" s="39" t="s">
        <v>161</v>
      </c>
      <c r="H73" s="41" t="s">
        <v>472</v>
      </c>
    </row>
    <row r="74" spans="2:8" x14ac:dyDescent="0.2">
      <c r="B74" s="45" t="s">
        <v>530</v>
      </c>
      <c r="C74" s="39" t="s">
        <v>708</v>
      </c>
      <c r="D74" s="41" t="s">
        <v>472</v>
      </c>
      <c r="E74" s="132"/>
      <c r="F74" s="45" t="s">
        <v>530</v>
      </c>
      <c r="G74" s="39" t="s">
        <v>160</v>
      </c>
      <c r="H74" s="41" t="s">
        <v>472</v>
      </c>
    </row>
    <row r="75" spans="2:8" x14ac:dyDescent="0.2">
      <c r="B75" s="45" t="s">
        <v>530</v>
      </c>
      <c r="C75" s="39" t="s">
        <v>707</v>
      </c>
      <c r="D75" s="41" t="s">
        <v>472</v>
      </c>
      <c r="E75" s="132"/>
      <c r="F75" s="45" t="s">
        <v>530</v>
      </c>
      <c r="G75" s="39" t="s">
        <v>734</v>
      </c>
      <c r="H75" s="41" t="s">
        <v>472</v>
      </c>
    </row>
    <row r="76" spans="2:8" x14ac:dyDescent="0.2">
      <c r="B76" s="45" t="s">
        <v>530</v>
      </c>
      <c r="C76" s="39" t="s">
        <v>705</v>
      </c>
      <c r="D76" s="41" t="s">
        <v>472</v>
      </c>
      <c r="E76" s="132"/>
      <c r="F76" s="45" t="s">
        <v>530</v>
      </c>
      <c r="G76" s="39" t="s">
        <v>685</v>
      </c>
      <c r="H76" s="41" t="s">
        <v>472</v>
      </c>
    </row>
    <row r="77" spans="2:8" x14ac:dyDescent="0.2">
      <c r="B77" s="45" t="s">
        <v>530</v>
      </c>
      <c r="C77" s="39" t="s">
        <v>704</v>
      </c>
      <c r="D77" s="41" t="s">
        <v>472</v>
      </c>
      <c r="E77" s="132"/>
      <c r="F77" s="45" t="s">
        <v>530</v>
      </c>
      <c r="G77" s="39" t="s">
        <v>684</v>
      </c>
      <c r="H77" s="41" t="s">
        <v>472</v>
      </c>
    </row>
    <row r="78" spans="2:8" x14ac:dyDescent="0.2">
      <c r="B78" s="45" t="s">
        <v>530</v>
      </c>
      <c r="C78" s="39" t="s">
        <v>703</v>
      </c>
      <c r="D78" s="41" t="s">
        <v>472</v>
      </c>
      <c r="E78" s="132"/>
      <c r="F78" s="45" t="s">
        <v>530</v>
      </c>
      <c r="G78" s="39" t="s">
        <v>682</v>
      </c>
      <c r="H78" s="41" t="s">
        <v>472</v>
      </c>
    </row>
    <row r="79" spans="2:8" x14ac:dyDescent="0.2">
      <c r="B79" s="45" t="s">
        <v>530</v>
      </c>
      <c r="C79" s="39" t="s">
        <v>702</v>
      </c>
      <c r="D79" s="41" t="s">
        <v>472</v>
      </c>
      <c r="E79" s="132"/>
      <c r="F79" s="45" t="s">
        <v>530</v>
      </c>
      <c r="G79" s="39" t="s">
        <v>716</v>
      </c>
      <c r="H79" s="41" t="s">
        <v>472</v>
      </c>
    </row>
    <row r="80" spans="2:8" x14ac:dyDescent="0.2">
      <c r="B80" s="45" t="s">
        <v>530</v>
      </c>
      <c r="C80" s="39" t="s">
        <v>701</v>
      </c>
      <c r="D80" s="41" t="s">
        <v>472</v>
      </c>
      <c r="E80" s="132"/>
      <c r="F80" s="45" t="s">
        <v>530</v>
      </c>
      <c r="G80" s="39" t="s">
        <v>155</v>
      </c>
      <c r="H80" s="41" t="s">
        <v>472</v>
      </c>
    </row>
    <row r="81" spans="2:8" x14ac:dyDescent="0.2">
      <c r="B81" s="45" t="s">
        <v>530</v>
      </c>
      <c r="C81" s="39" t="s">
        <v>548</v>
      </c>
      <c r="D81" s="41" t="s">
        <v>472</v>
      </c>
      <c r="E81" s="132"/>
      <c r="F81" s="45" t="s">
        <v>530</v>
      </c>
      <c r="G81" s="39" t="s">
        <v>715</v>
      </c>
      <c r="H81" s="41" t="s">
        <v>472</v>
      </c>
    </row>
    <row r="82" spans="2:8" x14ac:dyDescent="0.2">
      <c r="B82" s="45" t="s">
        <v>530</v>
      </c>
      <c r="C82" s="39" t="s">
        <v>683</v>
      </c>
      <c r="D82" s="41" t="s">
        <v>472</v>
      </c>
      <c r="E82" s="132"/>
      <c r="F82" s="45" t="s">
        <v>530</v>
      </c>
      <c r="G82" s="39" t="s">
        <v>714</v>
      </c>
      <c r="H82" s="41" t="s">
        <v>472</v>
      </c>
    </row>
    <row r="83" spans="2:8" x14ac:dyDescent="0.2">
      <c r="B83" s="45" t="s">
        <v>530</v>
      </c>
      <c r="C83" s="39" t="s">
        <v>681</v>
      </c>
      <c r="D83" s="41" t="s">
        <v>472</v>
      </c>
      <c r="E83" s="132"/>
      <c r="F83" s="45" t="s">
        <v>530</v>
      </c>
      <c r="G83" s="39" t="s">
        <v>713</v>
      </c>
      <c r="H83" s="41" t="s">
        <v>472</v>
      </c>
    </row>
    <row r="84" spans="2:8" x14ac:dyDescent="0.2">
      <c r="B84" s="45" t="s">
        <v>530</v>
      </c>
      <c r="C84" s="39" t="s">
        <v>680</v>
      </c>
      <c r="D84" s="41" t="s">
        <v>472</v>
      </c>
      <c r="E84" s="132"/>
      <c r="F84" s="45" t="s">
        <v>530</v>
      </c>
      <c r="G84" s="39" t="s">
        <v>712</v>
      </c>
      <c r="H84" s="41" t="s">
        <v>472</v>
      </c>
    </row>
    <row r="85" spans="2:8" x14ac:dyDescent="0.2">
      <c r="B85" s="45" t="s">
        <v>530</v>
      </c>
      <c r="C85" s="39" t="s">
        <v>679</v>
      </c>
      <c r="D85" s="41" t="s">
        <v>472</v>
      </c>
      <c r="E85" s="132"/>
      <c r="F85" s="45" t="s">
        <v>530</v>
      </c>
      <c r="G85" s="39" t="s">
        <v>733</v>
      </c>
      <c r="H85" s="41" t="s">
        <v>472</v>
      </c>
    </row>
    <row r="86" spans="2:8" x14ac:dyDescent="0.2">
      <c r="B86" s="45" t="s">
        <v>530</v>
      </c>
      <c r="C86" s="39" t="s">
        <v>678</v>
      </c>
      <c r="D86" s="41" t="s">
        <v>472</v>
      </c>
      <c r="E86" s="132"/>
      <c r="F86" s="45" t="s">
        <v>530</v>
      </c>
      <c r="G86" s="39" t="s">
        <v>732</v>
      </c>
      <c r="H86" s="41" t="s">
        <v>472</v>
      </c>
    </row>
    <row r="87" spans="2:8" x14ac:dyDescent="0.2">
      <c r="B87" s="45" t="s">
        <v>530</v>
      </c>
      <c r="C87" s="39" t="s">
        <v>676</v>
      </c>
      <c r="D87" s="41" t="s">
        <v>472</v>
      </c>
      <c r="E87" s="132"/>
      <c r="F87" s="45" t="s">
        <v>530</v>
      </c>
      <c r="G87" s="39" t="s">
        <v>149</v>
      </c>
      <c r="H87" s="41" t="s">
        <v>472</v>
      </c>
    </row>
    <row r="88" spans="2:8" x14ac:dyDescent="0.2">
      <c r="B88" s="45" t="s">
        <v>530</v>
      </c>
      <c r="C88" s="39" t="s">
        <v>674</v>
      </c>
      <c r="D88" s="41" t="s">
        <v>472</v>
      </c>
      <c r="E88" s="132"/>
      <c r="F88" s="45" t="s">
        <v>530</v>
      </c>
      <c r="G88" s="39" t="s">
        <v>730</v>
      </c>
      <c r="H88" s="41" t="s">
        <v>472</v>
      </c>
    </row>
    <row r="89" spans="2:8" x14ac:dyDescent="0.2">
      <c r="B89" s="45" t="s">
        <v>530</v>
      </c>
      <c r="C89" s="39" t="s">
        <v>675</v>
      </c>
      <c r="D89" s="41" t="s">
        <v>472</v>
      </c>
      <c r="E89" s="132"/>
      <c r="F89" s="45" t="s">
        <v>530</v>
      </c>
      <c r="G89" s="39" t="s">
        <v>148</v>
      </c>
      <c r="H89" s="41" t="s">
        <v>472</v>
      </c>
    </row>
    <row r="90" spans="2:8" x14ac:dyDescent="0.2">
      <c r="B90" s="45" t="s">
        <v>530</v>
      </c>
      <c r="C90" s="39" t="s">
        <v>198</v>
      </c>
      <c r="D90" s="41" t="s">
        <v>472</v>
      </c>
      <c r="E90" s="132"/>
      <c r="F90" s="45" t="s">
        <v>530</v>
      </c>
      <c r="G90" s="39" t="s">
        <v>711</v>
      </c>
      <c r="H90" s="41" t="s">
        <v>472</v>
      </c>
    </row>
    <row r="91" spans="2:8" x14ac:dyDescent="0.2">
      <c r="B91" s="45" t="s">
        <v>530</v>
      </c>
      <c r="C91" s="39" t="s">
        <v>673</v>
      </c>
      <c r="D91" s="41" t="s">
        <v>472</v>
      </c>
      <c r="E91" s="132"/>
      <c r="F91" s="45" t="s">
        <v>530</v>
      </c>
      <c r="G91" s="39" t="s">
        <v>710</v>
      </c>
      <c r="H91" s="41" t="s">
        <v>472</v>
      </c>
    </row>
    <row r="92" spans="2:8" x14ac:dyDescent="0.2">
      <c r="B92" s="45" t="s">
        <v>530</v>
      </c>
      <c r="C92" s="39" t="s">
        <v>725</v>
      </c>
      <c r="D92" s="41" t="s">
        <v>472</v>
      </c>
      <c r="E92" s="132"/>
      <c r="F92" s="45" t="s">
        <v>530</v>
      </c>
      <c r="G92" s="39" t="s">
        <v>145</v>
      </c>
      <c r="H92" s="41" t="s">
        <v>472</v>
      </c>
    </row>
    <row r="93" spans="2:8" x14ac:dyDescent="0.2">
      <c r="B93" s="45" t="s">
        <v>530</v>
      </c>
      <c r="C93" s="39" t="s">
        <v>700</v>
      </c>
      <c r="D93" s="41" t="s">
        <v>472</v>
      </c>
      <c r="E93" s="132"/>
      <c r="F93" s="45" t="s">
        <v>530</v>
      </c>
      <c r="G93" s="39" t="s">
        <v>144</v>
      </c>
      <c r="H93" s="41" t="s">
        <v>472</v>
      </c>
    </row>
    <row r="94" spans="2:8" x14ac:dyDescent="0.2">
      <c r="B94" s="45" t="s">
        <v>530</v>
      </c>
      <c r="C94" s="39" t="s">
        <v>219</v>
      </c>
      <c r="D94" s="41" t="s">
        <v>472</v>
      </c>
      <c r="E94" s="132"/>
      <c r="F94" s="45" t="s">
        <v>530</v>
      </c>
      <c r="G94" s="39" t="s">
        <v>143</v>
      </c>
      <c r="H94" s="41" t="s">
        <v>472</v>
      </c>
    </row>
    <row r="95" spans="2:8" x14ac:dyDescent="0.2">
      <c r="B95" s="45" t="s">
        <v>530</v>
      </c>
      <c r="C95" s="39" t="s">
        <v>218</v>
      </c>
      <c r="D95" s="41" t="s">
        <v>472</v>
      </c>
      <c r="E95" s="132"/>
      <c r="F95" s="45" t="s">
        <v>530</v>
      </c>
      <c r="G95" s="39" t="s">
        <v>126</v>
      </c>
      <c r="H95" s="41" t="s">
        <v>472</v>
      </c>
    </row>
    <row r="96" spans="2:8" x14ac:dyDescent="0.2">
      <c r="B96" s="45" t="s">
        <v>530</v>
      </c>
      <c r="C96" s="39" t="s">
        <v>699</v>
      </c>
      <c r="D96" s="41" t="s">
        <v>472</v>
      </c>
      <c r="E96" s="132"/>
      <c r="F96" s="45" t="s">
        <v>530</v>
      </c>
      <c r="G96" s="39" t="s">
        <v>125</v>
      </c>
      <c r="H96" s="41" t="s">
        <v>472</v>
      </c>
    </row>
    <row r="97" spans="2:8" x14ac:dyDescent="0.2">
      <c r="B97" s="45" t="s">
        <v>530</v>
      </c>
      <c r="C97" s="39" t="s">
        <v>813</v>
      </c>
      <c r="D97" s="41" t="s">
        <v>472</v>
      </c>
      <c r="E97" s="132"/>
      <c r="F97" s="45" t="s">
        <v>530</v>
      </c>
      <c r="G97" s="39" t="s">
        <v>124</v>
      </c>
      <c r="H97" s="41" t="s">
        <v>472</v>
      </c>
    </row>
    <row r="98" spans="2:8" x14ac:dyDescent="0.2">
      <c r="B98" s="45" t="s">
        <v>530</v>
      </c>
      <c r="C98" s="39" t="s">
        <v>698</v>
      </c>
      <c r="D98" s="41" t="s">
        <v>472</v>
      </c>
      <c r="E98" s="132"/>
      <c r="F98" s="45" t="s">
        <v>530</v>
      </c>
      <c r="G98" s="39" t="s">
        <v>841</v>
      </c>
      <c r="H98" s="41" t="s">
        <v>472</v>
      </c>
    </row>
    <row r="99" spans="2:8" x14ac:dyDescent="0.2">
      <c r="B99" s="45" t="s">
        <v>530</v>
      </c>
      <c r="C99" s="39" t="s">
        <v>214</v>
      </c>
      <c r="D99" s="41" t="s">
        <v>472</v>
      </c>
      <c r="E99" s="132"/>
      <c r="F99" s="45" t="s">
        <v>530</v>
      </c>
      <c r="G99" s="39" t="s">
        <v>809</v>
      </c>
      <c r="H99" s="41" t="s">
        <v>472</v>
      </c>
    </row>
    <row r="100" spans="2:8" x14ac:dyDescent="0.2">
      <c r="B100" s="45" t="s">
        <v>530</v>
      </c>
      <c r="C100" s="39" t="s">
        <v>210</v>
      </c>
      <c r="D100" s="41" t="s">
        <v>472</v>
      </c>
      <c r="E100" s="132"/>
      <c r="F100" s="45" t="s">
        <v>530</v>
      </c>
      <c r="G100" s="39" t="s">
        <v>731</v>
      </c>
      <c r="H100" s="41" t="s">
        <v>472</v>
      </c>
    </row>
    <row r="101" spans="2:8" x14ac:dyDescent="0.2">
      <c r="B101" s="45" t="s">
        <v>530</v>
      </c>
      <c r="C101" s="39" t="s">
        <v>723</v>
      </c>
      <c r="D101" s="41" t="s">
        <v>472</v>
      </c>
      <c r="E101" s="132"/>
      <c r="F101" s="45" t="s">
        <v>530</v>
      </c>
      <c r="G101" s="39" t="s">
        <v>729</v>
      </c>
      <c r="H101" s="41" t="s">
        <v>472</v>
      </c>
    </row>
    <row r="102" spans="2:8" x14ac:dyDescent="0.2">
      <c r="B102" s="45" t="s">
        <v>530</v>
      </c>
      <c r="C102" s="39" t="s">
        <v>697</v>
      </c>
      <c r="D102" s="41" t="s">
        <v>472</v>
      </c>
      <c r="E102" s="132"/>
      <c r="F102" s="45" t="s">
        <v>530</v>
      </c>
      <c r="G102" s="39" t="s">
        <v>728</v>
      </c>
      <c r="H102" s="41" t="s">
        <v>472</v>
      </c>
    </row>
    <row r="103" spans="2:8" x14ac:dyDescent="0.2">
      <c r="B103" s="45" t="s">
        <v>530</v>
      </c>
      <c r="C103" s="39" t="s">
        <v>722</v>
      </c>
      <c r="D103" s="41" t="s">
        <v>472</v>
      </c>
      <c r="E103" s="132"/>
      <c r="F103" s="45" t="s">
        <v>530</v>
      </c>
      <c r="G103" s="39" t="s">
        <v>727</v>
      </c>
      <c r="H103" s="41" t="s">
        <v>472</v>
      </c>
    </row>
    <row r="104" spans="2:8" x14ac:dyDescent="0.2">
      <c r="B104" s="45" t="s">
        <v>530</v>
      </c>
      <c r="C104" s="39" t="s">
        <v>695</v>
      </c>
      <c r="D104" s="41" t="s">
        <v>472</v>
      </c>
      <c r="E104" s="132"/>
      <c r="F104" s="45" t="s">
        <v>530</v>
      </c>
      <c r="G104" s="39" t="s">
        <v>726</v>
      </c>
      <c r="H104" s="41" t="s">
        <v>472</v>
      </c>
    </row>
    <row r="105" spans="2:8" x14ac:dyDescent="0.2">
      <c r="B105" s="45" t="s">
        <v>530</v>
      </c>
      <c r="C105" s="39" t="s">
        <v>205</v>
      </c>
      <c r="D105" s="41" t="s">
        <v>472</v>
      </c>
      <c r="E105" s="132"/>
      <c r="F105" s="45" t="s">
        <v>530</v>
      </c>
      <c r="G105" s="39" t="s">
        <v>724</v>
      </c>
      <c r="H105" s="41" t="s">
        <v>472</v>
      </c>
    </row>
    <row r="106" spans="2:8" x14ac:dyDescent="0.2">
      <c r="B106" s="45" t="s">
        <v>530</v>
      </c>
      <c r="C106" s="39" t="s">
        <v>696</v>
      </c>
      <c r="D106" s="41" t="s">
        <v>472</v>
      </c>
      <c r="E106" s="132"/>
      <c r="F106" s="45" t="s">
        <v>530</v>
      </c>
      <c r="G106" s="39" t="s">
        <v>709</v>
      </c>
      <c r="H106" s="41" t="s">
        <v>472</v>
      </c>
    </row>
    <row r="107" spans="2:8" x14ac:dyDescent="0.2">
      <c r="B107" s="45" t="s">
        <v>530</v>
      </c>
      <c r="C107" s="39" t="s">
        <v>694</v>
      </c>
      <c r="D107" s="41" t="s">
        <v>472</v>
      </c>
      <c r="E107" s="132"/>
      <c r="F107" s="45" t="s">
        <v>530</v>
      </c>
      <c r="G107" s="39" t="s">
        <v>708</v>
      </c>
      <c r="H107" s="41" t="s">
        <v>472</v>
      </c>
    </row>
    <row r="108" spans="2:8" x14ac:dyDescent="0.2">
      <c r="B108" s="45" t="s">
        <v>530</v>
      </c>
      <c r="C108" s="39" t="s">
        <v>677</v>
      </c>
      <c r="D108" s="41" t="s">
        <v>472</v>
      </c>
      <c r="E108" s="132"/>
      <c r="F108" s="45" t="s">
        <v>530</v>
      </c>
      <c r="G108" s="39" t="s">
        <v>707</v>
      </c>
      <c r="H108" s="41" t="s">
        <v>472</v>
      </c>
    </row>
    <row r="109" spans="2:8" x14ac:dyDescent="0.2">
      <c r="B109" s="45" t="s">
        <v>530</v>
      </c>
      <c r="C109" s="39" t="s">
        <v>200</v>
      </c>
      <c r="D109" s="41" t="s">
        <v>472</v>
      </c>
      <c r="E109" s="132"/>
      <c r="F109" s="45" t="s">
        <v>530</v>
      </c>
      <c r="G109" s="39" t="s">
        <v>705</v>
      </c>
      <c r="H109" s="41" t="s">
        <v>472</v>
      </c>
    </row>
    <row r="110" spans="2:8" x14ac:dyDescent="0.2">
      <c r="B110" s="45" t="s">
        <v>530</v>
      </c>
      <c r="C110" s="39" t="s">
        <v>721</v>
      </c>
      <c r="D110" s="41" t="s">
        <v>472</v>
      </c>
      <c r="E110" s="132"/>
      <c r="F110" s="45" t="s">
        <v>530</v>
      </c>
      <c r="G110" s="39" t="s">
        <v>704</v>
      </c>
      <c r="H110" s="41" t="s">
        <v>472</v>
      </c>
    </row>
    <row r="111" spans="2:8" x14ac:dyDescent="0.2">
      <c r="B111" s="45" t="s">
        <v>530</v>
      </c>
      <c r="C111" s="39" t="s">
        <v>212</v>
      </c>
      <c r="D111" s="41" t="s">
        <v>472</v>
      </c>
      <c r="E111" s="132"/>
      <c r="F111" s="45" t="s">
        <v>530</v>
      </c>
      <c r="G111" s="39" t="s">
        <v>703</v>
      </c>
      <c r="H111" s="41" t="s">
        <v>472</v>
      </c>
    </row>
    <row r="112" spans="2:8" x14ac:dyDescent="0.2">
      <c r="B112" s="45" t="s">
        <v>530</v>
      </c>
      <c r="C112" s="39" t="s">
        <v>197</v>
      </c>
      <c r="D112" s="41" t="s">
        <v>472</v>
      </c>
      <c r="E112" s="132"/>
      <c r="F112" s="45" t="s">
        <v>530</v>
      </c>
      <c r="G112" s="39" t="s">
        <v>702</v>
      </c>
      <c r="H112" s="41" t="s">
        <v>472</v>
      </c>
    </row>
    <row r="113" spans="2:8" x14ac:dyDescent="0.2">
      <c r="B113" s="45" t="s">
        <v>530</v>
      </c>
      <c r="C113" s="39" t="s">
        <v>196</v>
      </c>
      <c r="D113" s="41" t="s">
        <v>472</v>
      </c>
      <c r="E113" s="132"/>
      <c r="F113" s="45" t="s">
        <v>530</v>
      </c>
      <c r="G113" s="39" t="s">
        <v>701</v>
      </c>
      <c r="H113" s="41" t="s">
        <v>472</v>
      </c>
    </row>
    <row r="114" spans="2:8" x14ac:dyDescent="0.2">
      <c r="B114" s="45" t="s">
        <v>530</v>
      </c>
      <c r="C114" s="39" t="s">
        <v>195</v>
      </c>
      <c r="D114" s="41" t="s">
        <v>472</v>
      </c>
      <c r="E114" s="132"/>
      <c r="F114" s="45" t="s">
        <v>530</v>
      </c>
      <c r="G114" s="39" t="s">
        <v>548</v>
      </c>
      <c r="H114" s="41" t="s">
        <v>472</v>
      </c>
    </row>
    <row r="115" spans="2:8" x14ac:dyDescent="0.2">
      <c r="B115" s="45" t="s">
        <v>530</v>
      </c>
      <c r="C115" s="39" t="s">
        <v>194</v>
      </c>
      <c r="D115" s="41" t="s">
        <v>472</v>
      </c>
      <c r="E115" s="132"/>
      <c r="F115" s="45" t="s">
        <v>530</v>
      </c>
      <c r="G115" s="39" t="s">
        <v>683</v>
      </c>
      <c r="H115" s="41" t="s">
        <v>472</v>
      </c>
    </row>
    <row r="116" spans="2:8" x14ac:dyDescent="0.2">
      <c r="B116" s="45" t="s">
        <v>530</v>
      </c>
      <c r="C116" s="39" t="s">
        <v>720</v>
      </c>
      <c r="D116" s="41" t="s">
        <v>472</v>
      </c>
      <c r="E116" s="132"/>
      <c r="F116" s="45" t="s">
        <v>530</v>
      </c>
      <c r="G116" s="39" t="s">
        <v>681</v>
      </c>
      <c r="H116" s="41" t="s">
        <v>472</v>
      </c>
    </row>
    <row r="117" spans="2:8" x14ac:dyDescent="0.2">
      <c r="B117" s="45" t="s">
        <v>530</v>
      </c>
      <c r="C117" s="39" t="s">
        <v>191</v>
      </c>
      <c r="D117" s="41" t="s">
        <v>472</v>
      </c>
      <c r="E117" s="132"/>
      <c r="F117" s="45" t="s">
        <v>530</v>
      </c>
      <c r="G117" s="39" t="s">
        <v>680</v>
      </c>
      <c r="H117" s="41" t="s">
        <v>472</v>
      </c>
    </row>
    <row r="118" spans="2:8" x14ac:dyDescent="0.2">
      <c r="B118" s="45" t="s">
        <v>530</v>
      </c>
      <c r="C118" s="39" t="s">
        <v>190</v>
      </c>
      <c r="D118" s="41" t="s">
        <v>472</v>
      </c>
      <c r="E118" s="132"/>
      <c r="F118" s="45" t="s">
        <v>530</v>
      </c>
      <c r="G118" s="39" t="s">
        <v>679</v>
      </c>
      <c r="H118" s="41" t="s">
        <v>472</v>
      </c>
    </row>
    <row r="119" spans="2:8" x14ac:dyDescent="0.2">
      <c r="B119" s="45" t="s">
        <v>530</v>
      </c>
      <c r="C119" s="39" t="s">
        <v>693</v>
      </c>
      <c r="D119" s="41" t="s">
        <v>472</v>
      </c>
      <c r="E119" s="132"/>
      <c r="F119" s="45" t="s">
        <v>530</v>
      </c>
      <c r="G119" s="39" t="s">
        <v>678</v>
      </c>
      <c r="H119" s="41" t="s">
        <v>472</v>
      </c>
    </row>
    <row r="120" spans="2:8" x14ac:dyDescent="0.2">
      <c r="B120" s="45" t="s">
        <v>530</v>
      </c>
      <c r="C120" s="39" t="s">
        <v>692</v>
      </c>
      <c r="D120" s="41" t="s">
        <v>472</v>
      </c>
      <c r="E120" s="132"/>
      <c r="F120" s="45" t="s">
        <v>530</v>
      </c>
      <c r="G120" s="39" t="s">
        <v>676</v>
      </c>
      <c r="H120" s="41" t="s">
        <v>472</v>
      </c>
    </row>
    <row r="121" spans="2:8" x14ac:dyDescent="0.2">
      <c r="B121" s="45" t="s">
        <v>530</v>
      </c>
      <c r="C121" s="39" t="s">
        <v>183</v>
      </c>
      <c r="D121" s="41" t="s">
        <v>472</v>
      </c>
      <c r="E121" s="132"/>
      <c r="F121" s="45" t="s">
        <v>530</v>
      </c>
      <c r="G121" s="39" t="s">
        <v>674</v>
      </c>
      <c r="H121" s="41" t="s">
        <v>472</v>
      </c>
    </row>
    <row r="122" spans="2:8" x14ac:dyDescent="0.2">
      <c r="B122" s="45" t="s">
        <v>530</v>
      </c>
      <c r="C122" s="39" t="s">
        <v>691</v>
      </c>
      <c r="D122" s="41" t="s">
        <v>472</v>
      </c>
      <c r="E122" s="132"/>
      <c r="F122" s="45" t="s">
        <v>530</v>
      </c>
      <c r="G122" s="39" t="s">
        <v>675</v>
      </c>
      <c r="H122" s="41" t="s">
        <v>472</v>
      </c>
    </row>
    <row r="123" spans="2:8" x14ac:dyDescent="0.2">
      <c r="B123" s="45" t="s">
        <v>530</v>
      </c>
      <c r="C123" s="39" t="s">
        <v>690</v>
      </c>
      <c r="D123" s="41" t="s">
        <v>472</v>
      </c>
      <c r="E123" s="132"/>
      <c r="F123" s="45" t="s">
        <v>530</v>
      </c>
      <c r="G123" s="39" t="s">
        <v>150</v>
      </c>
      <c r="H123" s="41" t="s">
        <v>472</v>
      </c>
    </row>
    <row r="124" spans="2:8" x14ac:dyDescent="0.2">
      <c r="B124" s="45" t="s">
        <v>530</v>
      </c>
      <c r="C124" s="39" t="s">
        <v>719</v>
      </c>
      <c r="D124" s="41" t="s">
        <v>472</v>
      </c>
      <c r="E124" s="132"/>
      <c r="F124" s="45" t="s">
        <v>530</v>
      </c>
      <c r="G124" s="39" t="s">
        <v>198</v>
      </c>
      <c r="H124" s="41" t="s">
        <v>472</v>
      </c>
    </row>
    <row r="125" spans="2:8" x14ac:dyDescent="0.2">
      <c r="B125" s="45" t="s">
        <v>530</v>
      </c>
      <c r="C125" s="39" t="s">
        <v>173</v>
      </c>
      <c r="D125" s="41" t="s">
        <v>472</v>
      </c>
      <c r="E125" s="132"/>
      <c r="F125" s="45" t="s">
        <v>530</v>
      </c>
      <c r="G125" s="39" t="s">
        <v>673</v>
      </c>
      <c r="H125" s="41" t="s">
        <v>472</v>
      </c>
    </row>
    <row r="126" spans="2:8" x14ac:dyDescent="0.2">
      <c r="B126" s="45" t="s">
        <v>530</v>
      </c>
      <c r="C126" s="39" t="s">
        <v>718</v>
      </c>
      <c r="D126" s="41" t="s">
        <v>472</v>
      </c>
      <c r="E126" s="132"/>
      <c r="F126" s="45" t="s">
        <v>530</v>
      </c>
      <c r="G126" s="39" t="s">
        <v>725</v>
      </c>
      <c r="H126" s="41" t="s">
        <v>472</v>
      </c>
    </row>
    <row r="127" spans="2:8" x14ac:dyDescent="0.2">
      <c r="B127" s="45" t="s">
        <v>530</v>
      </c>
      <c r="C127" s="39" t="s">
        <v>689</v>
      </c>
      <c r="D127" s="41" t="s">
        <v>472</v>
      </c>
      <c r="E127" s="132"/>
      <c r="F127" s="45" t="s">
        <v>530</v>
      </c>
      <c r="G127" s="39" t="s">
        <v>700</v>
      </c>
      <c r="H127" s="41" t="s">
        <v>472</v>
      </c>
    </row>
    <row r="128" spans="2:8" x14ac:dyDescent="0.2">
      <c r="B128" s="45" t="s">
        <v>530</v>
      </c>
      <c r="C128" s="39" t="s">
        <v>688</v>
      </c>
      <c r="D128" s="41" t="s">
        <v>472</v>
      </c>
      <c r="E128" s="132"/>
      <c r="F128" s="45" t="s">
        <v>530</v>
      </c>
      <c r="G128" s="39" t="s">
        <v>219</v>
      </c>
      <c r="H128" s="41" t="s">
        <v>472</v>
      </c>
    </row>
    <row r="129" spans="2:8" x14ac:dyDescent="0.2">
      <c r="B129" s="45" t="s">
        <v>530</v>
      </c>
      <c r="C129" s="39" t="s">
        <v>687</v>
      </c>
      <c r="D129" s="41" t="s">
        <v>472</v>
      </c>
      <c r="E129" s="132"/>
      <c r="F129" s="45" t="s">
        <v>530</v>
      </c>
      <c r="G129" s="39" t="s">
        <v>218</v>
      </c>
      <c r="H129" s="41" t="s">
        <v>472</v>
      </c>
    </row>
    <row r="130" spans="2:8" x14ac:dyDescent="0.2">
      <c r="B130" s="45" t="s">
        <v>530</v>
      </c>
      <c r="C130" s="39" t="s">
        <v>686</v>
      </c>
      <c r="D130" s="41" t="s">
        <v>472</v>
      </c>
      <c r="E130" s="132"/>
      <c r="F130" s="45" t="s">
        <v>530</v>
      </c>
      <c r="G130" s="39" t="s">
        <v>699</v>
      </c>
      <c r="H130" s="41" t="s">
        <v>472</v>
      </c>
    </row>
    <row r="131" spans="2:8" x14ac:dyDescent="0.2">
      <c r="B131" s="45" t="s">
        <v>530</v>
      </c>
      <c r="C131" s="39" t="s">
        <v>164</v>
      </c>
      <c r="D131" s="41" t="s">
        <v>472</v>
      </c>
      <c r="E131" s="132"/>
      <c r="F131" s="45" t="s">
        <v>530</v>
      </c>
      <c r="G131" s="39" t="s">
        <v>813</v>
      </c>
      <c r="H131" s="41" t="s">
        <v>472</v>
      </c>
    </row>
    <row r="132" spans="2:8" x14ac:dyDescent="0.2">
      <c r="B132" s="45" t="s">
        <v>530</v>
      </c>
      <c r="C132" s="39" t="s">
        <v>717</v>
      </c>
      <c r="D132" s="41" t="s">
        <v>472</v>
      </c>
      <c r="E132" s="132"/>
      <c r="F132" s="45" t="s">
        <v>530</v>
      </c>
      <c r="G132" s="39" t="s">
        <v>698</v>
      </c>
      <c r="H132" s="41" t="s">
        <v>472</v>
      </c>
    </row>
    <row r="133" spans="2:8" x14ac:dyDescent="0.2">
      <c r="B133" s="45" t="s">
        <v>530</v>
      </c>
      <c r="C133" s="39" t="s">
        <v>162</v>
      </c>
      <c r="D133" s="41" t="s">
        <v>472</v>
      </c>
      <c r="E133" s="132"/>
      <c r="F133" s="45" t="s">
        <v>530</v>
      </c>
      <c r="G133" s="39" t="s">
        <v>214</v>
      </c>
      <c r="H133" s="41" t="s">
        <v>472</v>
      </c>
    </row>
    <row r="134" spans="2:8" x14ac:dyDescent="0.2">
      <c r="B134" s="45" t="s">
        <v>530</v>
      </c>
      <c r="C134" s="39" t="s">
        <v>161</v>
      </c>
      <c r="D134" s="41" t="s">
        <v>472</v>
      </c>
      <c r="E134" s="132"/>
      <c r="F134" s="45" t="s">
        <v>530</v>
      </c>
      <c r="G134" s="39" t="s">
        <v>210</v>
      </c>
      <c r="H134" s="41" t="s">
        <v>472</v>
      </c>
    </row>
    <row r="135" spans="2:8" x14ac:dyDescent="0.2">
      <c r="B135" s="45" t="s">
        <v>530</v>
      </c>
      <c r="C135" s="39" t="s">
        <v>160</v>
      </c>
      <c r="D135" s="41" t="s">
        <v>472</v>
      </c>
      <c r="E135" s="132"/>
      <c r="F135" s="45" t="s">
        <v>530</v>
      </c>
      <c r="G135" s="39" t="s">
        <v>723</v>
      </c>
      <c r="H135" s="41" t="s">
        <v>472</v>
      </c>
    </row>
    <row r="136" spans="2:8" x14ac:dyDescent="0.2">
      <c r="B136" s="45" t="s">
        <v>530</v>
      </c>
      <c r="C136" s="39" t="s">
        <v>734</v>
      </c>
      <c r="D136" s="41" t="s">
        <v>472</v>
      </c>
      <c r="E136" s="132"/>
      <c r="F136" s="45" t="s">
        <v>530</v>
      </c>
      <c r="G136" s="39" t="s">
        <v>697</v>
      </c>
      <c r="H136" s="41" t="s">
        <v>472</v>
      </c>
    </row>
    <row r="137" spans="2:8" x14ac:dyDescent="0.2">
      <c r="B137" s="45" t="s">
        <v>530</v>
      </c>
      <c r="C137" s="39" t="s">
        <v>685</v>
      </c>
      <c r="D137" s="41" t="s">
        <v>472</v>
      </c>
      <c r="E137" s="132"/>
      <c r="F137" s="45" t="s">
        <v>530</v>
      </c>
      <c r="G137" s="39" t="s">
        <v>722</v>
      </c>
      <c r="H137" s="41" t="s">
        <v>472</v>
      </c>
    </row>
    <row r="138" spans="2:8" x14ac:dyDescent="0.2">
      <c r="B138" s="45" t="s">
        <v>530</v>
      </c>
      <c r="C138" s="39" t="s">
        <v>684</v>
      </c>
      <c r="D138" s="41" t="s">
        <v>472</v>
      </c>
      <c r="E138" s="132"/>
      <c r="F138" s="45" t="s">
        <v>530</v>
      </c>
      <c r="G138" s="39" t="s">
        <v>695</v>
      </c>
      <c r="H138" s="41" t="s">
        <v>472</v>
      </c>
    </row>
    <row r="139" spans="2:8" x14ac:dyDescent="0.2">
      <c r="B139" s="45" t="s">
        <v>530</v>
      </c>
      <c r="C139" s="39" t="s">
        <v>682</v>
      </c>
      <c r="D139" s="41" t="s">
        <v>472</v>
      </c>
      <c r="E139" s="132"/>
      <c r="F139" s="45" t="s">
        <v>530</v>
      </c>
      <c r="G139" s="39" t="s">
        <v>205</v>
      </c>
      <c r="H139" s="41" t="s">
        <v>472</v>
      </c>
    </row>
    <row r="140" spans="2:8" x14ac:dyDescent="0.2">
      <c r="B140" s="45" t="s">
        <v>530</v>
      </c>
      <c r="C140" s="39" t="s">
        <v>716</v>
      </c>
      <c r="D140" s="41" t="s">
        <v>472</v>
      </c>
      <c r="E140" s="132"/>
      <c r="F140" s="45" t="s">
        <v>530</v>
      </c>
      <c r="G140" s="39" t="s">
        <v>696</v>
      </c>
      <c r="H140" s="41" t="s">
        <v>472</v>
      </c>
    </row>
    <row r="141" spans="2:8" x14ac:dyDescent="0.2">
      <c r="B141" s="45" t="s">
        <v>530</v>
      </c>
      <c r="C141" s="39" t="s">
        <v>155</v>
      </c>
      <c r="D141" s="41" t="s">
        <v>472</v>
      </c>
      <c r="E141" s="132"/>
      <c r="F141" s="45" t="s">
        <v>530</v>
      </c>
      <c r="G141" s="39" t="s">
        <v>694</v>
      </c>
      <c r="H141" s="41" t="s">
        <v>472</v>
      </c>
    </row>
    <row r="142" spans="2:8" x14ac:dyDescent="0.2">
      <c r="B142" s="45" t="s">
        <v>530</v>
      </c>
      <c r="C142" s="39" t="s">
        <v>715</v>
      </c>
      <c r="D142" s="41" t="s">
        <v>472</v>
      </c>
      <c r="E142" s="132"/>
      <c r="F142" s="45" t="s">
        <v>530</v>
      </c>
      <c r="G142" s="39" t="s">
        <v>677</v>
      </c>
      <c r="H142" s="41" t="s">
        <v>472</v>
      </c>
    </row>
    <row r="143" spans="2:8" x14ac:dyDescent="0.2">
      <c r="B143" s="45" t="s">
        <v>530</v>
      </c>
      <c r="C143" s="39" t="s">
        <v>714</v>
      </c>
      <c r="D143" s="41" t="s">
        <v>472</v>
      </c>
      <c r="E143" s="132"/>
      <c r="F143" s="45" t="s">
        <v>530</v>
      </c>
      <c r="G143" s="39" t="s">
        <v>200</v>
      </c>
      <c r="H143" s="41" t="s">
        <v>472</v>
      </c>
    </row>
    <row r="144" spans="2:8" x14ac:dyDescent="0.2">
      <c r="B144" s="45" t="s">
        <v>530</v>
      </c>
      <c r="C144" s="39" t="s">
        <v>713</v>
      </c>
      <c r="D144" s="41" t="s">
        <v>472</v>
      </c>
      <c r="E144" s="132"/>
      <c r="F144" s="45" t="s">
        <v>530</v>
      </c>
      <c r="G144" s="39" t="s">
        <v>721</v>
      </c>
      <c r="H144" s="41" t="s">
        <v>472</v>
      </c>
    </row>
    <row r="145" spans="2:8" x14ac:dyDescent="0.2">
      <c r="B145" s="45" t="s">
        <v>530</v>
      </c>
      <c r="C145" s="39" t="s">
        <v>712</v>
      </c>
      <c r="D145" s="41" t="s">
        <v>472</v>
      </c>
      <c r="E145" s="132"/>
      <c r="F145" s="45" t="s">
        <v>530</v>
      </c>
      <c r="G145" s="39" t="s">
        <v>212</v>
      </c>
      <c r="H145" s="41" t="s">
        <v>472</v>
      </c>
    </row>
    <row r="146" spans="2:8" x14ac:dyDescent="0.2">
      <c r="B146" s="45" t="s">
        <v>530</v>
      </c>
      <c r="C146" s="39" t="s">
        <v>150</v>
      </c>
      <c r="D146" s="41" t="s">
        <v>472</v>
      </c>
      <c r="E146" s="132"/>
      <c r="F146" s="45" t="s">
        <v>530</v>
      </c>
      <c r="G146" s="39" t="s">
        <v>197</v>
      </c>
      <c r="H146" s="41" t="s">
        <v>472</v>
      </c>
    </row>
    <row r="147" spans="2:8" x14ac:dyDescent="0.2">
      <c r="B147" s="45" t="s">
        <v>530</v>
      </c>
      <c r="C147" s="39" t="s">
        <v>733</v>
      </c>
      <c r="D147" s="41" t="s">
        <v>472</v>
      </c>
      <c r="E147" s="132"/>
      <c r="F147" s="45" t="s">
        <v>530</v>
      </c>
      <c r="G147" s="39" t="s">
        <v>196</v>
      </c>
      <c r="H147" s="41" t="s">
        <v>472</v>
      </c>
    </row>
    <row r="148" spans="2:8" x14ac:dyDescent="0.2">
      <c r="B148" s="45" t="s">
        <v>530</v>
      </c>
      <c r="C148" s="39" t="s">
        <v>732</v>
      </c>
      <c r="D148" s="41" t="s">
        <v>472</v>
      </c>
      <c r="E148" s="132"/>
      <c r="F148" s="45" t="s">
        <v>530</v>
      </c>
      <c r="G148" s="39" t="s">
        <v>195</v>
      </c>
      <c r="H148" s="41" t="s">
        <v>472</v>
      </c>
    </row>
    <row r="149" spans="2:8" x14ac:dyDescent="0.2">
      <c r="B149" s="45" t="s">
        <v>530</v>
      </c>
      <c r="C149" s="39" t="s">
        <v>149</v>
      </c>
      <c r="D149" s="41" t="s">
        <v>472</v>
      </c>
      <c r="E149" s="132"/>
      <c r="F149" s="45" t="s">
        <v>530</v>
      </c>
      <c r="G149" s="39" t="s">
        <v>194</v>
      </c>
      <c r="H149" s="41" t="s">
        <v>472</v>
      </c>
    </row>
    <row r="150" spans="2:8" x14ac:dyDescent="0.2">
      <c r="B150" s="45" t="s">
        <v>530</v>
      </c>
      <c r="C150" s="39" t="s">
        <v>730</v>
      </c>
      <c r="D150" s="41" t="s">
        <v>472</v>
      </c>
      <c r="E150" s="132"/>
      <c r="F150" s="45" t="s">
        <v>530</v>
      </c>
      <c r="G150" s="39" t="s">
        <v>720</v>
      </c>
      <c r="H150" s="41" t="s">
        <v>472</v>
      </c>
    </row>
    <row r="151" spans="2:8" x14ac:dyDescent="0.2">
      <c r="B151" s="45" t="s">
        <v>530</v>
      </c>
      <c r="C151" s="39" t="s">
        <v>148</v>
      </c>
      <c r="D151" s="41" t="s">
        <v>472</v>
      </c>
      <c r="E151" s="132"/>
      <c r="F151" s="45" t="s">
        <v>530</v>
      </c>
      <c r="G151" s="39" t="s">
        <v>191</v>
      </c>
      <c r="H151" s="41" t="s">
        <v>472</v>
      </c>
    </row>
    <row r="152" spans="2:8" x14ac:dyDescent="0.2">
      <c r="B152" s="45" t="s">
        <v>530</v>
      </c>
      <c r="C152" s="39" t="s">
        <v>711</v>
      </c>
      <c r="D152" s="41" t="s">
        <v>472</v>
      </c>
      <c r="E152" s="132"/>
      <c r="F152" s="45" t="s">
        <v>530</v>
      </c>
      <c r="G152" s="39" t="s">
        <v>190</v>
      </c>
      <c r="H152" s="41" t="s">
        <v>472</v>
      </c>
    </row>
    <row r="153" spans="2:8" x14ac:dyDescent="0.2">
      <c r="B153" s="45" t="s">
        <v>530</v>
      </c>
      <c r="C153" s="39" t="s">
        <v>710</v>
      </c>
      <c r="D153" s="41" t="s">
        <v>472</v>
      </c>
      <c r="E153" s="132"/>
      <c r="F153" s="45" t="s">
        <v>530</v>
      </c>
      <c r="G153" s="39" t="s">
        <v>693</v>
      </c>
      <c r="H153" s="41" t="s">
        <v>472</v>
      </c>
    </row>
    <row r="154" spans="2:8" x14ac:dyDescent="0.2">
      <c r="B154" s="45" t="s">
        <v>530</v>
      </c>
      <c r="C154" s="39" t="s">
        <v>145</v>
      </c>
      <c r="D154" s="41" t="s">
        <v>472</v>
      </c>
      <c r="E154" s="132"/>
      <c r="F154" s="45" t="s">
        <v>530</v>
      </c>
      <c r="G154" s="39" t="s">
        <v>692</v>
      </c>
      <c r="H154" s="41" t="s">
        <v>472</v>
      </c>
    </row>
    <row r="155" spans="2:8" x14ac:dyDescent="0.2">
      <c r="B155" s="45" t="s">
        <v>530</v>
      </c>
      <c r="C155" s="39" t="s">
        <v>144</v>
      </c>
      <c r="D155" s="41" t="s">
        <v>472</v>
      </c>
      <c r="E155" s="132"/>
      <c r="F155" s="45" t="s">
        <v>530</v>
      </c>
      <c r="G155" s="39" t="s">
        <v>183</v>
      </c>
      <c r="H155" s="41" t="s">
        <v>472</v>
      </c>
    </row>
    <row r="156" spans="2:8" x14ac:dyDescent="0.2">
      <c r="B156" s="45" t="s">
        <v>530</v>
      </c>
      <c r="C156" s="39" t="s">
        <v>143</v>
      </c>
      <c r="D156" s="41" t="s">
        <v>472</v>
      </c>
      <c r="E156" s="132"/>
      <c r="F156" s="45" t="s">
        <v>530</v>
      </c>
      <c r="G156" s="39" t="s">
        <v>691</v>
      </c>
      <c r="H156" s="41" t="s">
        <v>472</v>
      </c>
    </row>
    <row r="157" spans="2:8" x14ac:dyDescent="0.2">
      <c r="B157" s="45" t="s">
        <v>530</v>
      </c>
      <c r="C157" s="39" t="s">
        <v>126</v>
      </c>
      <c r="D157" s="41" t="s">
        <v>472</v>
      </c>
      <c r="E157" s="132"/>
      <c r="F157" s="45" t="s">
        <v>530</v>
      </c>
      <c r="G157" s="39" t="s">
        <v>690</v>
      </c>
      <c r="H157" s="41" t="s">
        <v>472</v>
      </c>
    </row>
    <row r="158" spans="2:8" x14ac:dyDescent="0.2">
      <c r="B158" s="45" t="s">
        <v>530</v>
      </c>
      <c r="C158" s="39" t="s">
        <v>125</v>
      </c>
      <c r="D158" s="41" t="s">
        <v>472</v>
      </c>
      <c r="E158" s="132"/>
      <c r="F158" s="45" t="s">
        <v>530</v>
      </c>
      <c r="G158" s="39" t="s">
        <v>719</v>
      </c>
      <c r="H158" s="41" t="s">
        <v>472</v>
      </c>
    </row>
    <row r="159" spans="2:8" x14ac:dyDescent="0.2">
      <c r="B159" s="45" t="s">
        <v>530</v>
      </c>
      <c r="C159" s="39" t="s">
        <v>124</v>
      </c>
      <c r="D159" s="41" t="s">
        <v>472</v>
      </c>
      <c r="E159" s="132"/>
      <c r="F159" s="45" t="s">
        <v>530</v>
      </c>
      <c r="G159" s="39" t="s">
        <v>173</v>
      </c>
      <c r="H159" s="41" t="s">
        <v>472</v>
      </c>
    </row>
    <row r="160" spans="2:8" x14ac:dyDescent="0.2">
      <c r="B160" s="45" t="s">
        <v>532</v>
      </c>
      <c r="C160" s="39" t="s">
        <v>192</v>
      </c>
      <c r="D160" s="41" t="s">
        <v>472</v>
      </c>
      <c r="F160" s="45" t="s">
        <v>530</v>
      </c>
      <c r="G160" s="39" t="s">
        <v>718</v>
      </c>
      <c r="H160" s="41" t="s">
        <v>472</v>
      </c>
    </row>
    <row r="161" spans="2:8" ht="13.5" thickBot="1" x14ac:dyDescent="0.25">
      <c r="B161" s="46" t="s">
        <v>532</v>
      </c>
      <c r="C161" s="42" t="s">
        <v>811</v>
      </c>
      <c r="D161" s="43" t="s">
        <v>472</v>
      </c>
      <c r="F161" s="45" t="s">
        <v>530</v>
      </c>
      <c r="G161" s="39" t="s">
        <v>689</v>
      </c>
      <c r="H161" s="41" t="s">
        <v>472</v>
      </c>
    </row>
    <row r="162" spans="2:8" x14ac:dyDescent="0.2">
      <c r="F162" s="45" t="s">
        <v>532</v>
      </c>
      <c r="G162" s="39" t="s">
        <v>192</v>
      </c>
      <c r="H162" s="41" t="s">
        <v>472</v>
      </c>
    </row>
    <row r="163" spans="2:8" ht="13.5" thickBot="1" x14ac:dyDescent="0.25">
      <c r="F163" s="46" t="s">
        <v>532</v>
      </c>
      <c r="G163" s="42" t="s">
        <v>811</v>
      </c>
      <c r="H163" s="43" t="s">
        <v>472</v>
      </c>
    </row>
  </sheetData>
  <sortState ref="L23:M35">
    <sortCondition ref="L23:L35"/>
  </sortState>
  <mergeCells count="12">
    <mergeCell ref="Q11:R11"/>
    <mergeCell ref="U11:V11"/>
    <mergeCell ref="B3:H3"/>
    <mergeCell ref="J3:O3"/>
    <mergeCell ref="Q3:W3"/>
    <mergeCell ref="B4:D4"/>
    <mergeCell ref="F4:H4"/>
    <mergeCell ref="J4:K4"/>
    <mergeCell ref="L4:M4"/>
    <mergeCell ref="N4:O4"/>
    <mergeCell ref="Q4:S4"/>
    <mergeCell ref="U4:W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186"/>
  <sheetViews>
    <sheetView tabSelected="1" topLeftCell="A14" zoomScale="115" zoomScaleNormal="115" workbookViewId="0">
      <selection activeCell="C15" sqref="C15"/>
    </sheetView>
  </sheetViews>
  <sheetFormatPr defaultColWidth="9.140625" defaultRowHeight="12.75" x14ac:dyDescent="0.2"/>
  <cols>
    <col min="1" max="1" width="7" style="9" customWidth="1"/>
    <col min="2" max="2" width="38.28515625" style="8" customWidth="1"/>
    <col min="3" max="3" width="41.28515625" style="20" customWidth="1"/>
    <col min="4" max="4" width="14.140625" style="9" customWidth="1"/>
    <col min="5" max="5" width="13.7109375" style="9" customWidth="1"/>
    <col min="6" max="6" width="15.28515625" style="88" bestFit="1" customWidth="1"/>
    <col min="7" max="7" width="15.28515625" style="88" customWidth="1"/>
    <col min="8" max="8" width="29.42578125" style="8" bestFit="1" customWidth="1"/>
    <col min="9" max="9" width="8.28515625" style="7" bestFit="1" customWidth="1"/>
    <col min="10" max="10" width="6.85546875" style="7" customWidth="1"/>
    <col min="11" max="11" width="39.7109375" style="5" customWidth="1"/>
    <col min="12" max="12" width="11.28515625" style="1" customWidth="1"/>
    <col min="13" max="14" width="9.140625" style="1"/>
    <col min="15" max="15" width="8.5703125" style="1" customWidth="1"/>
    <col min="16" max="18" width="9.140625" style="1"/>
    <col min="19" max="19" width="1.140625" style="1" customWidth="1"/>
    <col min="20" max="16384" width="9.140625" style="1"/>
  </cols>
  <sheetData>
    <row r="1" spans="1:19" ht="19.5" customHeight="1" x14ac:dyDescent="0.2">
      <c r="A1" s="256" t="str">
        <f>CONCATENATE("CIP FOR APPLICATION DATABASE APPLN. SCHEMA OBJECTS RE-ORG -  iTAM# ",ControlParmeters!D6)</f>
        <v>CIP FOR APPLICATION DATABASE APPLN. SCHEMA OBJECTS RE-ORG -  iTAM# CRQ000090100719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</row>
    <row r="2" spans="1:19" ht="61.5" customHeight="1" x14ac:dyDescent="0.2">
      <c r="A2" s="23" t="s">
        <v>0</v>
      </c>
      <c r="B2" s="23" t="s">
        <v>8</v>
      </c>
      <c r="C2" s="23" t="s">
        <v>3</v>
      </c>
      <c r="D2" s="24" t="s">
        <v>389</v>
      </c>
      <c r="E2" s="24" t="s">
        <v>390</v>
      </c>
      <c r="F2" s="24" t="s">
        <v>1</v>
      </c>
      <c r="G2" s="24" t="s">
        <v>899</v>
      </c>
      <c r="H2" s="24" t="s">
        <v>11</v>
      </c>
      <c r="I2" s="24" t="s">
        <v>10</v>
      </c>
      <c r="J2" s="24" t="s">
        <v>9</v>
      </c>
      <c r="K2" s="23" t="s">
        <v>2</v>
      </c>
      <c r="L2" s="23" t="s">
        <v>884</v>
      </c>
      <c r="S2" s="15">
        <f>ControlParmeters!D5</f>
        <v>43799</v>
      </c>
    </row>
    <row r="3" spans="1:19" ht="17.25" customHeight="1" x14ac:dyDescent="0.2">
      <c r="A3" s="257" t="s">
        <v>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</row>
    <row r="4" spans="1:19" ht="70.900000000000006" customHeight="1" x14ac:dyDescent="0.2">
      <c r="A4" s="18">
        <v>0</v>
      </c>
      <c r="B4" s="19" t="s">
        <v>377</v>
      </c>
      <c r="C4" s="19" t="s">
        <v>91</v>
      </c>
      <c r="D4" s="234">
        <f>S2-8+11/24</f>
        <v>43791.458333333336</v>
      </c>
      <c r="E4" s="234"/>
      <c r="F4" s="18" t="s">
        <v>4</v>
      </c>
      <c r="G4" s="18" t="s">
        <v>903</v>
      </c>
      <c r="H4" s="18" t="s">
        <v>901</v>
      </c>
      <c r="I4" s="87">
        <v>1.0416666666666666E-2</v>
      </c>
      <c r="J4" s="17"/>
      <c r="K4" s="17" t="s">
        <v>882</v>
      </c>
      <c r="L4" s="18" t="s">
        <v>885</v>
      </c>
    </row>
    <row r="5" spans="1:19" ht="121.9" customHeight="1" x14ac:dyDescent="0.2">
      <c r="A5" s="18">
        <v>1</v>
      </c>
      <c r="B5" s="19" t="s">
        <v>888</v>
      </c>
      <c r="C5" s="19" t="s">
        <v>376</v>
      </c>
      <c r="D5" s="234">
        <f>S2-7+12/24</f>
        <v>43792.5</v>
      </c>
      <c r="E5" s="234">
        <f t="shared" ref="E5:E8" si="0">D5+I5</f>
        <v>43792.520833333336</v>
      </c>
      <c r="F5" s="18" t="s">
        <v>4</v>
      </c>
      <c r="G5" s="18" t="s">
        <v>903</v>
      </c>
      <c r="H5" s="18" t="s">
        <v>901</v>
      </c>
      <c r="I5" s="87">
        <v>2.0833333333333332E-2</v>
      </c>
      <c r="J5" s="17"/>
      <c r="K5" s="17" t="s">
        <v>909</v>
      </c>
      <c r="L5" s="18" t="s">
        <v>885</v>
      </c>
    </row>
    <row r="6" spans="1:19" ht="53.25" customHeight="1" x14ac:dyDescent="0.2">
      <c r="A6" s="18">
        <v>2</v>
      </c>
      <c r="B6" s="11" t="s">
        <v>75</v>
      </c>
      <c r="C6" s="19" t="s">
        <v>388</v>
      </c>
      <c r="D6" s="234">
        <f>S2+10/24-3</f>
        <v>43796.416666666664</v>
      </c>
      <c r="E6" s="234">
        <f t="shared" si="0"/>
        <v>43796.4375</v>
      </c>
      <c r="F6" s="18" t="s">
        <v>4</v>
      </c>
      <c r="G6" s="18" t="s">
        <v>903</v>
      </c>
      <c r="H6" s="18" t="s">
        <v>901</v>
      </c>
      <c r="I6" s="87">
        <v>2.0833333333333332E-2</v>
      </c>
      <c r="J6" s="17"/>
      <c r="K6" s="259" t="s">
        <v>889</v>
      </c>
      <c r="L6" s="18"/>
    </row>
    <row r="7" spans="1:19" ht="72.75" customHeight="1" x14ac:dyDescent="0.2">
      <c r="A7" s="18">
        <v>3</v>
      </c>
      <c r="B7" s="25" t="s">
        <v>393</v>
      </c>
      <c r="C7" s="19" t="s">
        <v>762</v>
      </c>
      <c r="D7" s="234">
        <f>E6</f>
        <v>43796.4375</v>
      </c>
      <c r="E7" s="149">
        <f t="shared" si="0"/>
        <v>43796.458333333336</v>
      </c>
      <c r="F7" s="18" t="s">
        <v>4</v>
      </c>
      <c r="G7" s="18" t="s">
        <v>903</v>
      </c>
      <c r="H7" s="18" t="s">
        <v>901</v>
      </c>
      <c r="I7" s="87">
        <v>2.0833333333333332E-2</v>
      </c>
      <c r="J7" s="17"/>
      <c r="K7" s="260"/>
      <c r="L7" s="18" t="s">
        <v>885</v>
      </c>
    </row>
    <row r="8" spans="1:19" ht="25.5" x14ac:dyDescent="0.2">
      <c r="A8" s="18">
        <v>4</v>
      </c>
      <c r="B8" s="25" t="s">
        <v>391</v>
      </c>
      <c r="C8" s="19" t="s">
        <v>381</v>
      </c>
      <c r="D8" s="234">
        <f>E7</f>
        <v>43796.458333333336</v>
      </c>
      <c r="E8" s="149">
        <f t="shared" si="0"/>
        <v>43796.5</v>
      </c>
      <c r="F8" s="18" t="s">
        <v>379</v>
      </c>
      <c r="G8" s="18" t="s">
        <v>904</v>
      </c>
      <c r="H8" s="18" t="s">
        <v>902</v>
      </c>
      <c r="I8" s="87">
        <v>4.1666666666666664E-2</v>
      </c>
      <c r="J8" s="19"/>
      <c r="K8" s="261"/>
      <c r="L8" s="18"/>
    </row>
    <row r="9" spans="1:19" ht="38.25" customHeight="1" x14ac:dyDescent="0.2">
      <c r="A9" s="18">
        <v>5</v>
      </c>
      <c r="B9" s="25" t="s">
        <v>892</v>
      </c>
      <c r="C9" s="25" t="s">
        <v>893</v>
      </c>
      <c r="D9" s="234">
        <f>S2+17.5/24</f>
        <v>43799.729166666664</v>
      </c>
      <c r="E9" s="149">
        <f>D9+I9</f>
        <v>43799.854166666664</v>
      </c>
      <c r="F9" s="18" t="s">
        <v>891</v>
      </c>
      <c r="G9" s="18" t="s">
        <v>900</v>
      </c>
      <c r="H9" s="18" t="s">
        <v>891</v>
      </c>
      <c r="I9" s="87">
        <v>0.125</v>
      </c>
      <c r="J9" s="19"/>
      <c r="K9" s="16"/>
      <c r="L9" s="18"/>
    </row>
    <row r="10" spans="1:19" ht="17.25" customHeight="1" x14ac:dyDescent="0.2">
      <c r="A10" s="258" t="s">
        <v>74</v>
      </c>
      <c r="B10" s="258"/>
      <c r="C10" s="258"/>
      <c r="D10" s="258"/>
      <c r="E10" s="258"/>
      <c r="F10" s="258"/>
      <c r="G10" s="258"/>
      <c r="H10" s="258"/>
      <c r="I10" s="258"/>
      <c r="J10" s="258"/>
      <c r="K10" s="258"/>
      <c r="L10" s="18"/>
    </row>
    <row r="11" spans="1:19" ht="51" customHeight="1" x14ac:dyDescent="0.2">
      <c r="A11" s="18">
        <v>6</v>
      </c>
      <c r="B11" s="11" t="s">
        <v>880</v>
      </c>
      <c r="C11" s="22" t="s">
        <v>894</v>
      </c>
      <c r="D11" s="149">
        <f>S2+22/24</f>
        <v>43799.916666666664</v>
      </c>
      <c r="E11" s="149">
        <f t="shared" ref="E11:E15" si="1">D11+I11</f>
        <v>43799.958333333328</v>
      </c>
      <c r="F11" s="18" t="s">
        <v>379</v>
      </c>
      <c r="G11" s="18" t="s">
        <v>904</v>
      </c>
      <c r="H11" s="18" t="s">
        <v>902</v>
      </c>
      <c r="I11" s="87">
        <v>4.1666666666666664E-2</v>
      </c>
      <c r="J11" s="17"/>
      <c r="K11" s="12"/>
      <c r="L11" s="18"/>
    </row>
    <row r="12" spans="1:19" ht="51" customHeight="1" x14ac:dyDescent="0.2">
      <c r="A12" s="18"/>
      <c r="B12" s="11" t="s">
        <v>911</v>
      </c>
      <c r="C12" s="11" t="s">
        <v>911</v>
      </c>
      <c r="D12" s="149">
        <f>E11</f>
        <v>43799.958333333328</v>
      </c>
      <c r="E12" s="149">
        <f>D12+I12</f>
        <v>43799.979166666664</v>
      </c>
      <c r="F12" s="18" t="s">
        <v>886</v>
      </c>
      <c r="G12" s="107" t="s">
        <v>905</v>
      </c>
      <c r="H12" s="107" t="s">
        <v>912</v>
      </c>
      <c r="I12" s="87">
        <v>2.0833333333333332E-2</v>
      </c>
      <c r="J12" s="17"/>
      <c r="K12" s="12"/>
      <c r="L12" s="18"/>
    </row>
    <row r="13" spans="1:19" ht="81.75" customHeight="1" x14ac:dyDescent="0.2">
      <c r="A13" s="18">
        <v>10</v>
      </c>
      <c r="B13" s="11" t="s">
        <v>910</v>
      </c>
      <c r="C13" s="19" t="s">
        <v>883</v>
      </c>
      <c r="D13" s="234">
        <f>E12</f>
        <v>43799.979166666664</v>
      </c>
      <c r="E13" s="234">
        <f t="shared" si="1"/>
        <v>43800.270833333328</v>
      </c>
      <c r="F13" s="18" t="s">
        <v>4</v>
      </c>
      <c r="G13" s="18" t="s">
        <v>903</v>
      </c>
      <c r="H13" s="18" t="s">
        <v>4</v>
      </c>
      <c r="I13" s="87">
        <v>0.29166666666666669</v>
      </c>
      <c r="J13" s="17"/>
      <c r="K13" s="17"/>
    </row>
    <row r="14" spans="1:19" ht="72" x14ac:dyDescent="0.2">
      <c r="A14" s="18">
        <v>12</v>
      </c>
      <c r="B14" s="19" t="s">
        <v>73</v>
      </c>
      <c r="C14" s="19" t="s">
        <v>92</v>
      </c>
      <c r="D14" s="234">
        <f>E13</f>
        <v>43800.270833333328</v>
      </c>
      <c r="E14" s="234">
        <f t="shared" si="1"/>
        <v>43800.291666666664</v>
      </c>
      <c r="F14" s="18" t="s">
        <v>4</v>
      </c>
      <c r="G14" s="18" t="s">
        <v>903</v>
      </c>
      <c r="H14" s="11" t="s">
        <v>895</v>
      </c>
      <c r="I14" s="87">
        <v>2.0833333333333332E-2</v>
      </c>
      <c r="J14" s="17"/>
      <c r="K14" s="11"/>
    </row>
    <row r="15" spans="1:19" ht="96" x14ac:dyDescent="0.2">
      <c r="A15" s="18">
        <v>13</v>
      </c>
      <c r="B15" s="11" t="s">
        <v>374</v>
      </c>
      <c r="C15" s="19" t="s">
        <v>914</v>
      </c>
      <c r="D15" s="234">
        <f t="shared" ref="D15" si="2">E14</f>
        <v>43800.291666666664</v>
      </c>
      <c r="E15" s="234">
        <f t="shared" si="1"/>
        <v>43800.354166666664</v>
      </c>
      <c r="F15" s="18" t="s">
        <v>4</v>
      </c>
      <c r="G15" s="18" t="s">
        <v>903</v>
      </c>
      <c r="H15" s="11" t="s">
        <v>895</v>
      </c>
      <c r="I15" s="87">
        <v>6.25E-2</v>
      </c>
      <c r="J15" s="17"/>
      <c r="K15" s="12"/>
    </row>
    <row r="16" spans="1:19" ht="12.75" customHeight="1" x14ac:dyDescent="0.2">
      <c r="A16" s="253" t="s">
        <v>7</v>
      </c>
      <c r="B16" s="254"/>
      <c r="C16" s="254"/>
      <c r="D16" s="254"/>
      <c r="E16" s="254"/>
      <c r="F16" s="254"/>
      <c r="G16" s="254"/>
      <c r="H16" s="254"/>
      <c r="I16" s="254"/>
      <c r="J16" s="254"/>
      <c r="K16" s="255"/>
    </row>
    <row r="17" spans="1:11" ht="99.75" customHeight="1" x14ac:dyDescent="0.2">
      <c r="A17" s="18">
        <v>18</v>
      </c>
      <c r="B17" s="246" t="s">
        <v>392</v>
      </c>
      <c r="C17" s="22" t="s">
        <v>762</v>
      </c>
      <c r="D17" s="149">
        <f>E15</f>
        <v>43800.354166666664</v>
      </c>
      <c r="E17" s="149">
        <f t="shared" ref="E17:E22" si="3">D17+I17</f>
        <v>43800.364583333328</v>
      </c>
      <c r="F17" s="18" t="s">
        <v>4</v>
      </c>
      <c r="G17" s="18" t="s">
        <v>903</v>
      </c>
      <c r="H17" s="11" t="s">
        <v>895</v>
      </c>
      <c r="I17" s="87">
        <v>1.0416666666666666E-2</v>
      </c>
      <c r="J17" s="17"/>
      <c r="K17" s="248"/>
    </row>
    <row r="18" spans="1:11" ht="63" customHeight="1" x14ac:dyDescent="0.2">
      <c r="A18" s="18">
        <v>19</v>
      </c>
      <c r="B18" s="246" t="s">
        <v>384</v>
      </c>
      <c r="C18" s="22" t="s">
        <v>385</v>
      </c>
      <c r="D18" s="149">
        <f>E17</f>
        <v>43800.364583333328</v>
      </c>
      <c r="E18" s="149">
        <f t="shared" si="3"/>
        <v>43800.406249999993</v>
      </c>
      <c r="F18" s="18" t="s">
        <v>379</v>
      </c>
      <c r="G18" s="18" t="s">
        <v>906</v>
      </c>
      <c r="H18" s="11" t="s">
        <v>890</v>
      </c>
      <c r="I18" s="87">
        <v>4.1666666666666664E-2</v>
      </c>
      <c r="J18" s="17"/>
      <c r="K18" s="245"/>
    </row>
    <row r="19" spans="1:11" ht="54.75" customHeight="1" x14ac:dyDescent="0.2">
      <c r="A19" s="18">
        <v>20</v>
      </c>
      <c r="B19" s="247" t="s">
        <v>394</v>
      </c>
      <c r="C19" s="22" t="s">
        <v>395</v>
      </c>
      <c r="D19" s="149">
        <f>E18</f>
        <v>43800.406249999993</v>
      </c>
      <c r="E19" s="149">
        <f t="shared" si="3"/>
        <v>43800.427083333328</v>
      </c>
      <c r="F19" s="18" t="s">
        <v>379</v>
      </c>
      <c r="G19" s="18" t="s">
        <v>906</v>
      </c>
      <c r="H19" s="11" t="s">
        <v>890</v>
      </c>
      <c r="I19" s="87">
        <v>2.0833333333333332E-2</v>
      </c>
      <c r="J19" s="17"/>
      <c r="K19" s="245"/>
    </row>
    <row r="20" spans="1:11" ht="54.75" customHeight="1" x14ac:dyDescent="0.2">
      <c r="A20" s="262" t="s">
        <v>898</v>
      </c>
      <c r="B20" s="263"/>
      <c r="C20" s="263"/>
      <c r="D20" s="263"/>
      <c r="E20" s="263"/>
      <c r="F20" s="263"/>
      <c r="G20" s="263"/>
      <c r="H20" s="263"/>
      <c r="I20" s="263"/>
      <c r="J20" s="263"/>
      <c r="K20" s="264"/>
    </row>
    <row r="21" spans="1:11" ht="23.25" customHeight="1" x14ac:dyDescent="0.2">
      <c r="A21" s="243" t="s">
        <v>897</v>
      </c>
      <c r="B21" s="244" t="s">
        <v>878</v>
      </c>
      <c r="C21" s="22" t="s">
        <v>878</v>
      </c>
      <c r="D21" s="149">
        <f>E19</f>
        <v>43800.427083333328</v>
      </c>
      <c r="E21" s="149">
        <f t="shared" si="3"/>
        <v>43800.447916666664</v>
      </c>
      <c r="F21" s="18" t="s">
        <v>881</v>
      </c>
      <c r="G21" s="18" t="s">
        <v>907</v>
      </c>
      <c r="H21" s="11" t="s">
        <v>887</v>
      </c>
      <c r="I21" s="87">
        <v>2.0833333333333332E-2</v>
      </c>
      <c r="J21" s="17"/>
      <c r="K21" s="245"/>
    </row>
    <row r="22" spans="1:11" ht="23.25" customHeight="1" x14ac:dyDescent="0.2">
      <c r="A22" s="18">
        <v>22</v>
      </c>
      <c r="B22" s="247" t="s">
        <v>382</v>
      </c>
      <c r="C22" s="22" t="s">
        <v>382</v>
      </c>
      <c r="D22" s="149">
        <f>D21</f>
        <v>43800.427083333328</v>
      </c>
      <c r="E22" s="149">
        <f t="shared" si="3"/>
        <v>43800.468749999993</v>
      </c>
      <c r="F22" s="18" t="s">
        <v>4</v>
      </c>
      <c r="G22" s="18" t="s">
        <v>903</v>
      </c>
      <c r="H22" s="11" t="s">
        <v>895</v>
      </c>
      <c r="I22" s="87">
        <v>4.1666666666666664E-2</v>
      </c>
      <c r="J22" s="17"/>
      <c r="K22" s="245"/>
    </row>
    <row r="23" spans="1:11" x14ac:dyDescent="0.2">
      <c r="A23" s="250" t="s">
        <v>5</v>
      </c>
      <c r="B23" s="251"/>
      <c r="C23" s="251"/>
      <c r="D23" s="251"/>
      <c r="E23" s="251"/>
      <c r="F23" s="251"/>
      <c r="G23" s="251"/>
      <c r="H23" s="251"/>
      <c r="I23" s="251"/>
      <c r="J23" s="251"/>
      <c r="K23" s="252"/>
    </row>
    <row r="24" spans="1:11" ht="18.75" customHeight="1" x14ac:dyDescent="0.2">
      <c r="A24" s="18">
        <v>23</v>
      </c>
      <c r="B24" s="11" t="s">
        <v>378</v>
      </c>
      <c r="C24" s="19" t="s">
        <v>380</v>
      </c>
      <c r="D24" s="234">
        <f>E22</f>
        <v>43800.468749999993</v>
      </c>
      <c r="E24" s="234">
        <f>D24+I24</f>
        <v>43800.510416666657</v>
      </c>
      <c r="F24" s="18" t="s">
        <v>379</v>
      </c>
      <c r="G24" s="18" t="s">
        <v>906</v>
      </c>
      <c r="H24" s="11" t="s">
        <v>890</v>
      </c>
      <c r="I24" s="87">
        <v>4.1666666666666664E-2</v>
      </c>
      <c r="J24" s="17"/>
    </row>
    <row r="25" spans="1:11" ht="45" customHeight="1" x14ac:dyDescent="0.2">
      <c r="A25" s="18">
        <v>24</v>
      </c>
      <c r="B25" s="11" t="s">
        <v>877</v>
      </c>
      <c r="C25" s="22" t="s">
        <v>879</v>
      </c>
      <c r="D25" s="149">
        <f>E24</f>
        <v>43800.510416666657</v>
      </c>
      <c r="E25" s="149">
        <f>D25+I25</f>
        <v>43800.677083333321</v>
      </c>
      <c r="F25" s="18" t="s">
        <v>896</v>
      </c>
      <c r="G25" s="107" t="s">
        <v>908</v>
      </c>
      <c r="H25" s="107" t="s">
        <v>375</v>
      </c>
      <c r="I25" s="87">
        <v>0.16666666666666666</v>
      </c>
      <c r="J25" s="17"/>
    </row>
    <row r="26" spans="1:11" ht="28.5" hidden="1" customHeight="1" x14ac:dyDescent="0.2">
      <c r="A26" s="18">
        <v>20</v>
      </c>
      <c r="B26" s="11" t="s">
        <v>875</v>
      </c>
      <c r="C26" s="19" t="s">
        <v>876</v>
      </c>
      <c r="D26" s="234">
        <f>E25</f>
        <v>43800.677083333321</v>
      </c>
      <c r="E26" s="234">
        <f>D26+I26</f>
        <v>43800.697916666657</v>
      </c>
      <c r="F26" s="18" t="s">
        <v>375</v>
      </c>
      <c r="G26" s="18"/>
      <c r="H26" s="11"/>
      <c r="I26" s="87">
        <v>2.0833333333333332E-2</v>
      </c>
      <c r="J26" s="17"/>
    </row>
    <row r="27" spans="1:11" ht="33.75" customHeight="1" x14ac:dyDescent="0.2">
      <c r="A27" s="18">
        <v>25</v>
      </c>
      <c r="B27" s="11" t="s">
        <v>386</v>
      </c>
      <c r="C27" s="19" t="s">
        <v>387</v>
      </c>
      <c r="D27" s="234">
        <f>E26</f>
        <v>43800.697916666657</v>
      </c>
      <c r="E27" s="234">
        <f>D27+I27</f>
        <v>43800.711805555547</v>
      </c>
      <c r="F27" s="87" t="s">
        <v>4</v>
      </c>
      <c r="G27" s="18" t="s">
        <v>903</v>
      </c>
      <c r="H27" s="11" t="s">
        <v>890</v>
      </c>
      <c r="I27" s="87">
        <v>1.3888888888888888E-2</v>
      </c>
      <c r="J27" s="17"/>
    </row>
    <row r="28" spans="1:11" ht="33.75" customHeight="1" x14ac:dyDescent="0.2">
      <c r="A28" s="18">
        <v>26</v>
      </c>
      <c r="B28" s="25" t="s">
        <v>384</v>
      </c>
      <c r="C28" s="19" t="s">
        <v>385</v>
      </c>
      <c r="D28" s="234">
        <f>E27</f>
        <v>43800.711805555547</v>
      </c>
      <c r="E28" s="234">
        <f t="shared" ref="E28" si="4">D28+I28</f>
        <v>43800.753472222212</v>
      </c>
      <c r="F28" s="18" t="s">
        <v>379</v>
      </c>
      <c r="G28" s="18" t="s">
        <v>906</v>
      </c>
      <c r="H28" s="11" t="s">
        <v>890</v>
      </c>
      <c r="I28" s="87">
        <v>4.1666666666666664E-2</v>
      </c>
      <c r="J28" s="17"/>
    </row>
    <row r="29" spans="1:11" ht="22.5" customHeight="1" x14ac:dyDescent="0.2">
      <c r="A29" s="18">
        <v>27</v>
      </c>
      <c r="B29" s="11" t="s">
        <v>93</v>
      </c>
      <c r="C29" s="22" t="s">
        <v>383</v>
      </c>
      <c r="D29" s="149">
        <f>E28</f>
        <v>43800.753472222212</v>
      </c>
      <c r="E29" s="149">
        <f>D29+I29</f>
        <v>43800.774305555547</v>
      </c>
      <c r="F29" s="18" t="s">
        <v>379</v>
      </c>
      <c r="G29" s="18" t="s">
        <v>906</v>
      </c>
      <c r="H29" s="11" t="s">
        <v>890</v>
      </c>
      <c r="I29" s="87">
        <v>2.0833333333333332E-2</v>
      </c>
      <c r="J29" s="17"/>
    </row>
    <row r="30" spans="1:11" x14ac:dyDescent="0.2">
      <c r="K30" s="10"/>
    </row>
    <row r="31" spans="1:11" x14ac:dyDescent="0.2">
      <c r="K31" s="10"/>
    </row>
    <row r="32" spans="1:11" x14ac:dyDescent="0.2">
      <c r="C32" s="20" t="e">
        <f>+#REF!:J33C29A20:K32</f>
        <v>#REF!</v>
      </c>
      <c r="K32" s="10"/>
    </row>
    <row r="33" spans="1:11" x14ac:dyDescent="0.2">
      <c r="K33" s="10"/>
    </row>
    <row r="34" spans="1:11" x14ac:dyDescent="0.2">
      <c r="A34" s="1"/>
      <c r="B34" s="6"/>
      <c r="C34" s="21"/>
      <c r="D34" s="89"/>
      <c r="E34" s="89"/>
      <c r="F34" s="89"/>
      <c r="G34" s="89"/>
      <c r="H34" s="1"/>
      <c r="I34" s="9"/>
      <c r="J34" s="1"/>
      <c r="K34" s="10"/>
    </row>
    <row r="35" spans="1:11" x14ac:dyDescent="0.2">
      <c r="A35" s="1"/>
      <c r="B35" s="6"/>
      <c r="C35" s="21"/>
      <c r="D35" s="89"/>
      <c r="E35" s="89"/>
      <c r="F35" s="89"/>
      <c r="G35" s="89"/>
      <c r="H35" s="1"/>
      <c r="I35" s="9"/>
      <c r="J35" s="1"/>
      <c r="K35" s="10"/>
    </row>
    <row r="36" spans="1:11" x14ac:dyDescent="0.2">
      <c r="A36" s="1"/>
      <c r="B36" s="6"/>
      <c r="C36" s="21"/>
      <c r="D36" s="89"/>
      <c r="E36" s="89"/>
      <c r="F36" s="89"/>
      <c r="G36" s="89"/>
      <c r="H36" s="1"/>
      <c r="I36" s="9"/>
      <c r="J36" s="1"/>
      <c r="K36" s="10"/>
    </row>
    <row r="37" spans="1:11" x14ac:dyDescent="0.2">
      <c r="A37" s="1"/>
      <c r="B37" s="6"/>
      <c r="C37" s="21"/>
      <c r="D37" s="89"/>
      <c r="E37" s="89"/>
      <c r="F37" s="89"/>
      <c r="G37" s="89"/>
      <c r="H37" s="1"/>
      <c r="I37" s="9"/>
      <c r="J37" s="1"/>
      <c r="K37" s="10"/>
    </row>
    <row r="38" spans="1:11" x14ac:dyDescent="0.2">
      <c r="A38" s="1"/>
      <c r="B38" s="6"/>
      <c r="C38" s="21"/>
      <c r="D38" s="89"/>
      <c r="E38" s="89"/>
      <c r="F38" s="89"/>
      <c r="G38" s="89"/>
      <c r="H38" s="1"/>
      <c r="I38" s="9"/>
      <c r="J38" s="1"/>
      <c r="K38" s="10"/>
    </row>
    <row r="39" spans="1:11" x14ac:dyDescent="0.2">
      <c r="A39" s="1"/>
      <c r="B39" s="6"/>
      <c r="C39" s="21"/>
      <c r="D39" s="89"/>
      <c r="E39" s="89"/>
      <c r="F39" s="89"/>
      <c r="G39" s="89"/>
      <c r="H39" s="1"/>
      <c r="I39" s="9"/>
      <c r="J39" s="1"/>
      <c r="K39" s="10"/>
    </row>
    <row r="40" spans="1:11" x14ac:dyDescent="0.2">
      <c r="A40" s="1"/>
      <c r="B40" s="6"/>
      <c r="C40" s="21"/>
      <c r="D40" s="89"/>
      <c r="E40" s="89"/>
      <c r="F40" s="89"/>
      <c r="G40" s="89"/>
      <c r="H40" s="1"/>
      <c r="I40" s="9"/>
      <c r="J40" s="1"/>
      <c r="K40" s="10"/>
    </row>
    <row r="41" spans="1:11" x14ac:dyDescent="0.2">
      <c r="A41" s="1"/>
      <c r="B41" s="6"/>
      <c r="C41" s="21"/>
      <c r="D41" s="89"/>
      <c r="E41" s="89"/>
      <c r="F41" s="89"/>
      <c r="G41" s="89"/>
      <c r="H41" s="1"/>
      <c r="I41" s="9"/>
      <c r="J41" s="1"/>
      <c r="K41" s="10"/>
    </row>
    <row r="42" spans="1:11" x14ac:dyDescent="0.2">
      <c r="A42" s="1"/>
      <c r="B42" s="6"/>
      <c r="C42" s="21"/>
      <c r="D42" s="89"/>
      <c r="E42" s="89"/>
      <c r="F42" s="89"/>
      <c r="G42" s="89"/>
      <c r="H42" s="1"/>
      <c r="I42" s="9"/>
      <c r="J42" s="1"/>
      <c r="K42" s="10"/>
    </row>
    <row r="43" spans="1:11" x14ac:dyDescent="0.2">
      <c r="A43" s="1"/>
      <c r="B43" s="6"/>
      <c r="C43" s="21"/>
      <c r="D43" s="89"/>
      <c r="E43" s="89"/>
      <c r="F43" s="89"/>
      <c r="G43" s="89"/>
      <c r="H43" s="1"/>
      <c r="I43" s="9"/>
      <c r="J43" s="1"/>
      <c r="K43" s="10"/>
    </row>
    <row r="44" spans="1:11" x14ac:dyDescent="0.2">
      <c r="A44" s="1"/>
      <c r="B44" s="6"/>
      <c r="C44" s="21"/>
      <c r="D44" s="89"/>
      <c r="E44" s="89"/>
      <c r="F44" s="89"/>
      <c r="G44" s="89"/>
      <c r="H44" s="1"/>
      <c r="I44" s="9"/>
      <c r="J44" s="1"/>
      <c r="K44" s="10"/>
    </row>
    <row r="45" spans="1:11" x14ac:dyDescent="0.2">
      <c r="A45" s="1"/>
      <c r="B45" s="6"/>
      <c r="C45" s="21"/>
      <c r="D45" s="89"/>
      <c r="E45" s="89"/>
      <c r="F45" s="89"/>
      <c r="G45" s="89"/>
      <c r="H45" s="1"/>
      <c r="I45" s="9"/>
      <c r="J45" s="1"/>
      <c r="K45" s="10"/>
    </row>
    <row r="46" spans="1:11" x14ac:dyDescent="0.2">
      <c r="A46" s="1"/>
      <c r="B46" s="6"/>
      <c r="C46" s="21"/>
      <c r="D46" s="89"/>
      <c r="E46" s="89"/>
      <c r="F46" s="89"/>
      <c r="G46" s="89"/>
      <c r="H46" s="1"/>
      <c r="I46" s="9"/>
      <c r="J46" s="1"/>
      <c r="K46" s="10"/>
    </row>
    <row r="47" spans="1:11" x14ac:dyDescent="0.2">
      <c r="A47" s="1"/>
      <c r="B47" s="6"/>
      <c r="C47" s="21"/>
      <c r="D47" s="89"/>
      <c r="E47" s="89"/>
      <c r="F47" s="89"/>
      <c r="G47" s="89"/>
      <c r="H47" s="1"/>
      <c r="I47" s="9"/>
      <c r="J47" s="1"/>
      <c r="K47" s="10"/>
    </row>
    <row r="48" spans="1:11" x14ac:dyDescent="0.2">
      <c r="A48" s="1"/>
      <c r="B48" s="6"/>
      <c r="C48" s="21"/>
      <c r="D48" s="89"/>
      <c r="E48" s="89"/>
      <c r="F48" s="89"/>
      <c r="G48" s="89"/>
      <c r="H48" s="1"/>
      <c r="I48" s="9"/>
      <c r="J48" s="1"/>
      <c r="K48" s="10"/>
    </row>
    <row r="49" spans="1:11" x14ac:dyDescent="0.2">
      <c r="A49" s="1"/>
      <c r="B49" s="6"/>
      <c r="C49" s="21"/>
      <c r="D49" s="89"/>
      <c r="E49" s="89"/>
      <c r="F49" s="89"/>
      <c r="G49" s="89"/>
      <c r="H49" s="1"/>
      <c r="I49" s="9"/>
      <c r="J49" s="1"/>
      <c r="K49" s="10"/>
    </row>
    <row r="50" spans="1:11" x14ac:dyDescent="0.2">
      <c r="A50" s="1"/>
      <c r="B50" s="6"/>
      <c r="C50" s="21"/>
      <c r="D50" s="89"/>
      <c r="E50" s="89"/>
      <c r="F50" s="89"/>
      <c r="G50" s="89"/>
      <c r="H50" s="1"/>
      <c r="I50" s="9"/>
      <c r="J50" s="1"/>
      <c r="K50" s="10"/>
    </row>
    <row r="51" spans="1:11" x14ac:dyDescent="0.2">
      <c r="A51" s="1"/>
      <c r="B51" s="6"/>
      <c r="C51" s="21"/>
      <c r="D51" s="89"/>
      <c r="E51" s="89"/>
      <c r="F51" s="89"/>
      <c r="G51" s="89"/>
      <c r="H51" s="1"/>
      <c r="I51" s="9"/>
      <c r="J51" s="1"/>
      <c r="K51" s="10"/>
    </row>
    <row r="52" spans="1:11" x14ac:dyDescent="0.2">
      <c r="A52" s="1"/>
      <c r="B52" s="6"/>
      <c r="C52" s="21"/>
      <c r="D52" s="89"/>
      <c r="E52" s="89"/>
      <c r="F52" s="89"/>
      <c r="G52" s="89"/>
      <c r="H52" s="1"/>
      <c r="I52" s="9"/>
      <c r="J52" s="1"/>
      <c r="K52" s="10"/>
    </row>
    <row r="53" spans="1:11" x14ac:dyDescent="0.2">
      <c r="A53" s="1"/>
      <c r="B53" s="6"/>
      <c r="C53" s="21"/>
      <c r="D53" s="89"/>
      <c r="E53" s="89"/>
      <c r="F53" s="89"/>
      <c r="G53" s="89"/>
      <c r="H53" s="1"/>
      <c r="I53" s="9"/>
      <c r="J53" s="1"/>
      <c r="K53" s="10"/>
    </row>
    <row r="54" spans="1:11" x14ac:dyDescent="0.2">
      <c r="A54" s="1"/>
      <c r="B54" s="6"/>
      <c r="C54" s="21"/>
      <c r="D54" s="89"/>
      <c r="E54" s="89"/>
      <c r="F54" s="89"/>
      <c r="G54" s="89"/>
      <c r="H54" s="1"/>
      <c r="I54" s="9"/>
      <c r="J54" s="1"/>
      <c r="K54" s="10"/>
    </row>
    <row r="55" spans="1:11" x14ac:dyDescent="0.2">
      <c r="A55" s="1"/>
      <c r="B55" s="6"/>
      <c r="C55" s="21"/>
      <c r="D55" s="89"/>
      <c r="E55" s="89"/>
      <c r="F55" s="89"/>
      <c r="G55" s="89"/>
      <c r="H55" s="1"/>
      <c r="I55" s="9"/>
      <c r="J55" s="1"/>
      <c r="K55" s="10"/>
    </row>
    <row r="56" spans="1:11" x14ac:dyDescent="0.2">
      <c r="A56" s="1"/>
      <c r="B56" s="6"/>
      <c r="C56" s="21"/>
      <c r="D56" s="89"/>
      <c r="E56" s="89"/>
      <c r="F56" s="89"/>
      <c r="G56" s="89"/>
      <c r="H56" s="1"/>
      <c r="I56" s="9"/>
      <c r="J56" s="1"/>
      <c r="K56" s="10"/>
    </row>
    <row r="57" spans="1:11" x14ac:dyDescent="0.2">
      <c r="A57" s="1"/>
      <c r="B57" s="6"/>
      <c r="C57" s="21"/>
      <c r="D57" s="89"/>
      <c r="E57" s="89"/>
      <c r="F57" s="89"/>
      <c r="G57" s="89"/>
      <c r="H57" s="1"/>
      <c r="I57" s="9"/>
      <c r="J57" s="1"/>
      <c r="K57" s="10"/>
    </row>
    <row r="58" spans="1:11" x14ac:dyDescent="0.2">
      <c r="A58" s="1"/>
      <c r="B58" s="6"/>
      <c r="C58" s="21"/>
      <c r="D58" s="89"/>
      <c r="E58" s="89"/>
      <c r="F58" s="89"/>
      <c r="G58" s="89"/>
      <c r="H58" s="1"/>
      <c r="I58" s="9"/>
      <c r="J58" s="1"/>
      <c r="K58" s="10"/>
    </row>
    <row r="59" spans="1:11" x14ac:dyDescent="0.2">
      <c r="A59" s="1"/>
      <c r="B59" s="6"/>
      <c r="C59" s="21"/>
      <c r="D59" s="89"/>
      <c r="E59" s="89"/>
      <c r="F59" s="89"/>
      <c r="G59" s="89"/>
      <c r="H59" s="1"/>
      <c r="I59" s="9"/>
      <c r="J59" s="1"/>
      <c r="K59" s="10"/>
    </row>
    <row r="60" spans="1:11" x14ac:dyDescent="0.2">
      <c r="A60" s="1"/>
      <c r="B60" s="6"/>
      <c r="C60" s="21"/>
      <c r="D60" s="89"/>
      <c r="E60" s="89"/>
      <c r="F60" s="89"/>
      <c r="G60" s="89"/>
      <c r="H60" s="1"/>
      <c r="I60" s="9"/>
      <c r="J60" s="1"/>
      <c r="K60" s="10"/>
    </row>
    <row r="61" spans="1:11" x14ac:dyDescent="0.2">
      <c r="A61" s="1"/>
      <c r="B61" s="6"/>
      <c r="C61" s="21"/>
      <c r="D61" s="89"/>
      <c r="E61" s="89"/>
      <c r="F61" s="89"/>
      <c r="G61" s="89"/>
      <c r="H61" s="1"/>
      <c r="I61" s="9"/>
      <c r="J61" s="1"/>
      <c r="K61" s="10"/>
    </row>
    <row r="62" spans="1:11" x14ac:dyDescent="0.2">
      <c r="A62" s="1"/>
      <c r="B62" s="6"/>
      <c r="C62" s="21"/>
      <c r="D62" s="89"/>
      <c r="E62" s="89"/>
      <c r="F62" s="89"/>
      <c r="G62" s="89"/>
      <c r="H62" s="1"/>
      <c r="I62" s="9"/>
      <c r="J62" s="1"/>
      <c r="K62" s="10"/>
    </row>
    <row r="63" spans="1:11" x14ac:dyDescent="0.2">
      <c r="A63" s="1"/>
      <c r="B63" s="6"/>
      <c r="C63" s="21"/>
      <c r="D63" s="89"/>
      <c r="E63" s="89"/>
      <c r="F63" s="89"/>
      <c r="G63" s="89"/>
      <c r="H63" s="1"/>
      <c r="I63" s="9"/>
      <c r="J63" s="1"/>
      <c r="K63" s="10"/>
    </row>
    <row r="64" spans="1:11" x14ac:dyDescent="0.2">
      <c r="A64" s="1"/>
      <c r="B64" s="6"/>
      <c r="C64" s="21"/>
      <c r="D64" s="89"/>
      <c r="E64" s="89"/>
      <c r="F64" s="89"/>
      <c r="G64" s="89"/>
      <c r="H64" s="1"/>
      <c r="I64" s="9"/>
      <c r="J64" s="1"/>
      <c r="K64" s="10"/>
    </row>
    <row r="65" spans="1:11" x14ac:dyDescent="0.2">
      <c r="A65" s="1"/>
      <c r="B65" s="6"/>
      <c r="C65" s="21"/>
      <c r="D65" s="89"/>
      <c r="E65" s="89"/>
      <c r="F65" s="89"/>
      <c r="G65" s="89"/>
      <c r="H65" s="1"/>
      <c r="I65" s="9"/>
      <c r="J65" s="1"/>
      <c r="K65" s="10"/>
    </row>
    <row r="66" spans="1:11" x14ac:dyDescent="0.2">
      <c r="A66" s="1"/>
      <c r="B66" s="6"/>
      <c r="C66" s="21"/>
      <c r="D66" s="89"/>
      <c r="E66" s="89"/>
      <c r="F66" s="89"/>
      <c r="G66" s="89"/>
      <c r="H66" s="1"/>
      <c r="I66" s="9"/>
      <c r="J66" s="1"/>
      <c r="K66" s="10"/>
    </row>
    <row r="67" spans="1:11" x14ac:dyDescent="0.2">
      <c r="A67" s="1"/>
      <c r="B67" s="6"/>
      <c r="C67" s="21"/>
      <c r="D67" s="89"/>
      <c r="E67" s="89"/>
      <c r="F67" s="89"/>
      <c r="G67" s="89"/>
      <c r="H67" s="1"/>
      <c r="I67" s="9"/>
      <c r="J67" s="1"/>
      <c r="K67" s="10"/>
    </row>
    <row r="68" spans="1:11" x14ac:dyDescent="0.2">
      <c r="A68" s="1"/>
      <c r="B68" s="6"/>
      <c r="C68" s="21"/>
      <c r="D68" s="89"/>
      <c r="E68" s="89"/>
      <c r="F68" s="89"/>
      <c r="G68" s="89"/>
      <c r="H68" s="1"/>
      <c r="I68" s="9"/>
      <c r="J68" s="1"/>
      <c r="K68" s="10"/>
    </row>
    <row r="69" spans="1:11" x14ac:dyDescent="0.2">
      <c r="A69" s="1"/>
      <c r="B69" s="6"/>
      <c r="C69" s="21"/>
      <c r="D69" s="89"/>
      <c r="E69" s="89"/>
      <c r="F69" s="89"/>
      <c r="G69" s="89"/>
      <c r="H69" s="1"/>
      <c r="I69" s="9"/>
      <c r="J69" s="1"/>
      <c r="K69" s="10"/>
    </row>
    <row r="70" spans="1:11" x14ac:dyDescent="0.2">
      <c r="A70" s="1"/>
      <c r="B70" s="6"/>
      <c r="C70" s="21"/>
      <c r="D70" s="89"/>
      <c r="E70" s="89"/>
      <c r="F70" s="89"/>
      <c r="G70" s="89"/>
      <c r="H70" s="1"/>
      <c r="I70" s="9"/>
      <c r="J70" s="1"/>
      <c r="K70" s="10"/>
    </row>
    <row r="71" spans="1:11" x14ac:dyDescent="0.2">
      <c r="A71" s="1"/>
      <c r="B71" s="6"/>
      <c r="C71" s="21"/>
      <c r="D71" s="89"/>
      <c r="E71" s="89"/>
      <c r="F71" s="89"/>
      <c r="G71" s="89"/>
      <c r="H71" s="1"/>
      <c r="I71" s="9"/>
      <c r="J71" s="1"/>
      <c r="K71" s="10"/>
    </row>
    <row r="72" spans="1:11" x14ac:dyDescent="0.2">
      <c r="A72" s="1"/>
      <c r="B72" s="6"/>
      <c r="C72" s="21"/>
      <c r="D72" s="89"/>
      <c r="E72" s="89"/>
      <c r="F72" s="89"/>
      <c r="G72" s="89"/>
      <c r="H72" s="1"/>
      <c r="I72" s="9"/>
      <c r="J72" s="1"/>
      <c r="K72" s="10"/>
    </row>
    <row r="73" spans="1:11" x14ac:dyDescent="0.2">
      <c r="A73" s="1"/>
      <c r="B73" s="6"/>
      <c r="C73" s="21"/>
      <c r="D73" s="89"/>
      <c r="E73" s="89"/>
      <c r="F73" s="89"/>
      <c r="G73" s="89"/>
      <c r="H73" s="1"/>
      <c r="I73" s="9"/>
      <c r="J73" s="1"/>
      <c r="K73" s="10"/>
    </row>
    <row r="74" spans="1:11" x14ac:dyDescent="0.2">
      <c r="A74" s="1"/>
      <c r="B74" s="6"/>
      <c r="C74" s="21"/>
      <c r="D74" s="89"/>
      <c r="E74" s="89"/>
      <c r="F74" s="89"/>
      <c r="G74" s="89"/>
      <c r="H74" s="1"/>
      <c r="I74" s="9"/>
      <c r="J74" s="1"/>
      <c r="K74" s="10"/>
    </row>
    <row r="75" spans="1:11" x14ac:dyDescent="0.2">
      <c r="A75" s="1"/>
      <c r="B75" s="6"/>
      <c r="C75" s="21"/>
      <c r="D75" s="89"/>
      <c r="E75" s="89"/>
      <c r="F75" s="89"/>
      <c r="G75" s="89"/>
      <c r="H75" s="1"/>
      <c r="I75" s="9"/>
      <c r="J75" s="1"/>
      <c r="K75" s="10"/>
    </row>
    <row r="76" spans="1:11" x14ac:dyDescent="0.2">
      <c r="A76" s="1"/>
      <c r="B76" s="6"/>
      <c r="C76" s="21"/>
      <c r="D76" s="89"/>
      <c r="E76" s="89"/>
      <c r="F76" s="89"/>
      <c r="G76" s="89"/>
      <c r="H76" s="1"/>
      <c r="I76" s="9"/>
      <c r="J76" s="1"/>
      <c r="K76" s="10"/>
    </row>
    <row r="77" spans="1:11" x14ac:dyDescent="0.2">
      <c r="A77" s="1"/>
      <c r="B77" s="6"/>
      <c r="C77" s="21"/>
      <c r="D77" s="89"/>
      <c r="E77" s="89"/>
      <c r="F77" s="89"/>
      <c r="G77" s="89"/>
      <c r="H77" s="1"/>
      <c r="I77" s="9"/>
      <c r="J77" s="1"/>
      <c r="K77" s="10"/>
    </row>
    <row r="78" spans="1:11" x14ac:dyDescent="0.2">
      <c r="A78" s="1"/>
      <c r="B78" s="6"/>
      <c r="C78" s="21"/>
      <c r="D78" s="89"/>
      <c r="E78" s="89"/>
      <c r="F78" s="89"/>
      <c r="G78" s="89"/>
      <c r="H78" s="1"/>
      <c r="I78" s="9"/>
      <c r="J78" s="1"/>
      <c r="K78" s="10"/>
    </row>
    <row r="79" spans="1:11" x14ac:dyDescent="0.2">
      <c r="A79" s="1"/>
      <c r="B79" s="6"/>
      <c r="C79" s="21"/>
      <c r="D79" s="89"/>
      <c r="E79" s="89"/>
      <c r="F79" s="89"/>
      <c r="G79" s="89"/>
      <c r="H79" s="1"/>
      <c r="I79" s="9"/>
      <c r="J79" s="1"/>
      <c r="K79" s="10"/>
    </row>
    <row r="80" spans="1:11" x14ac:dyDescent="0.2">
      <c r="A80" s="1"/>
      <c r="B80" s="6"/>
      <c r="C80" s="21"/>
      <c r="D80" s="89"/>
      <c r="E80" s="89"/>
      <c r="F80" s="89"/>
      <c r="G80" s="89"/>
      <c r="H80" s="1"/>
      <c r="I80" s="9"/>
      <c r="J80" s="1"/>
      <c r="K80" s="10"/>
    </row>
    <row r="81" spans="1:11" x14ac:dyDescent="0.2">
      <c r="A81" s="1"/>
      <c r="B81" s="6"/>
      <c r="C81" s="21"/>
      <c r="D81" s="89"/>
      <c r="E81" s="89"/>
      <c r="F81" s="89"/>
      <c r="G81" s="89"/>
      <c r="H81" s="1"/>
      <c r="I81" s="9"/>
      <c r="J81" s="1"/>
      <c r="K81" s="10"/>
    </row>
    <row r="82" spans="1:11" x14ac:dyDescent="0.2">
      <c r="A82" s="1"/>
      <c r="B82" s="6"/>
      <c r="C82" s="21"/>
      <c r="D82" s="89"/>
      <c r="E82" s="89"/>
      <c r="F82" s="89"/>
      <c r="G82" s="89"/>
      <c r="H82" s="1"/>
      <c r="I82" s="9"/>
      <c r="J82" s="1"/>
      <c r="K82" s="10"/>
    </row>
    <row r="83" spans="1:11" x14ac:dyDescent="0.2">
      <c r="A83" s="1"/>
      <c r="B83" s="6"/>
      <c r="C83" s="21"/>
      <c r="D83" s="89"/>
      <c r="E83" s="89"/>
      <c r="F83" s="89"/>
      <c r="G83" s="89"/>
      <c r="H83" s="1"/>
      <c r="I83" s="9"/>
      <c r="J83" s="1"/>
      <c r="K83" s="10"/>
    </row>
    <row r="84" spans="1:11" x14ac:dyDescent="0.2">
      <c r="A84" s="1"/>
      <c r="B84" s="6"/>
      <c r="C84" s="21"/>
      <c r="D84" s="89"/>
      <c r="E84" s="89"/>
      <c r="F84" s="89"/>
      <c r="G84" s="89"/>
      <c r="H84" s="1"/>
      <c r="I84" s="9"/>
      <c r="J84" s="1"/>
      <c r="K84" s="10"/>
    </row>
    <row r="85" spans="1:11" x14ac:dyDescent="0.2">
      <c r="A85" s="1"/>
      <c r="B85" s="6"/>
      <c r="C85" s="21"/>
      <c r="D85" s="89"/>
      <c r="E85" s="89"/>
      <c r="F85" s="89"/>
      <c r="G85" s="89"/>
      <c r="H85" s="1"/>
      <c r="I85" s="9"/>
      <c r="J85" s="1"/>
      <c r="K85" s="10"/>
    </row>
    <row r="86" spans="1:11" x14ac:dyDescent="0.2">
      <c r="A86" s="1"/>
      <c r="B86" s="6"/>
      <c r="C86" s="21"/>
      <c r="D86" s="89"/>
      <c r="E86" s="89"/>
      <c r="F86" s="89"/>
      <c r="G86" s="89"/>
      <c r="H86" s="1"/>
      <c r="I86" s="9"/>
      <c r="J86" s="1"/>
      <c r="K86" s="10"/>
    </row>
    <row r="87" spans="1:11" x14ac:dyDescent="0.2">
      <c r="A87" s="1"/>
      <c r="B87" s="6"/>
      <c r="C87" s="21"/>
      <c r="D87" s="89"/>
      <c r="E87" s="89"/>
      <c r="F87" s="89"/>
      <c r="G87" s="89"/>
      <c r="H87" s="1"/>
      <c r="I87" s="9"/>
      <c r="J87" s="1"/>
      <c r="K87" s="10"/>
    </row>
    <row r="88" spans="1:11" x14ac:dyDescent="0.2">
      <c r="A88" s="1"/>
      <c r="B88" s="6"/>
      <c r="C88" s="21"/>
      <c r="D88" s="89"/>
      <c r="E88" s="89"/>
      <c r="F88" s="89"/>
      <c r="G88" s="89"/>
      <c r="H88" s="1"/>
      <c r="I88" s="9"/>
      <c r="J88" s="1"/>
      <c r="K88" s="10"/>
    </row>
    <row r="89" spans="1:11" x14ac:dyDescent="0.2">
      <c r="A89" s="1"/>
      <c r="B89" s="6"/>
      <c r="C89" s="21"/>
      <c r="D89" s="89"/>
      <c r="E89" s="89"/>
      <c r="F89" s="89"/>
      <c r="G89" s="89"/>
      <c r="H89" s="1"/>
      <c r="I89" s="9"/>
      <c r="J89" s="1"/>
      <c r="K89" s="10"/>
    </row>
    <row r="90" spans="1:11" x14ac:dyDescent="0.2">
      <c r="A90" s="1"/>
      <c r="B90" s="6"/>
      <c r="C90" s="21"/>
      <c r="D90" s="89"/>
      <c r="E90" s="89"/>
      <c r="F90" s="89"/>
      <c r="G90" s="89"/>
      <c r="H90" s="1"/>
      <c r="I90" s="9"/>
      <c r="J90" s="1"/>
      <c r="K90" s="10"/>
    </row>
    <row r="91" spans="1:11" x14ac:dyDescent="0.2">
      <c r="A91" s="1"/>
      <c r="B91" s="6"/>
      <c r="C91" s="21"/>
      <c r="D91" s="89"/>
      <c r="E91" s="89"/>
      <c r="F91" s="89"/>
      <c r="G91" s="89"/>
      <c r="H91" s="1"/>
      <c r="I91" s="9"/>
      <c r="J91" s="1"/>
      <c r="K91" s="10"/>
    </row>
    <row r="92" spans="1:11" x14ac:dyDescent="0.2">
      <c r="A92" s="1"/>
      <c r="B92" s="6"/>
      <c r="C92" s="21"/>
      <c r="D92" s="89"/>
      <c r="E92" s="89"/>
      <c r="F92" s="89"/>
      <c r="G92" s="89"/>
      <c r="H92" s="1"/>
      <c r="I92" s="9"/>
      <c r="J92" s="1"/>
      <c r="K92" s="10"/>
    </row>
    <row r="93" spans="1:11" x14ac:dyDescent="0.2">
      <c r="A93" s="1"/>
      <c r="B93" s="6"/>
      <c r="C93" s="21"/>
      <c r="D93" s="89"/>
      <c r="E93" s="89"/>
      <c r="F93" s="89"/>
      <c r="G93" s="89"/>
      <c r="H93" s="1"/>
      <c r="I93" s="9"/>
      <c r="J93" s="1"/>
      <c r="K93" s="10"/>
    </row>
    <row r="94" spans="1:11" x14ac:dyDescent="0.2">
      <c r="A94" s="1"/>
      <c r="B94" s="6"/>
      <c r="C94" s="21"/>
      <c r="D94" s="89"/>
      <c r="E94" s="89"/>
      <c r="F94" s="89"/>
      <c r="G94" s="89"/>
      <c r="H94" s="1"/>
      <c r="I94" s="9"/>
      <c r="J94" s="1"/>
      <c r="K94" s="10"/>
    </row>
    <row r="95" spans="1:11" x14ac:dyDescent="0.2">
      <c r="A95" s="1"/>
      <c r="B95" s="6"/>
      <c r="C95" s="21"/>
      <c r="D95" s="89"/>
      <c r="E95" s="89"/>
      <c r="F95" s="89"/>
      <c r="G95" s="89"/>
      <c r="H95" s="1"/>
      <c r="I95" s="9"/>
      <c r="J95" s="1"/>
      <c r="K95" s="10"/>
    </row>
    <row r="96" spans="1:11" x14ac:dyDescent="0.2">
      <c r="A96" s="1"/>
      <c r="B96" s="6"/>
      <c r="C96" s="21"/>
      <c r="D96" s="89"/>
      <c r="E96" s="89"/>
      <c r="F96" s="89"/>
      <c r="G96" s="89"/>
      <c r="H96" s="1"/>
      <c r="I96" s="9"/>
      <c r="J96" s="1"/>
      <c r="K96" s="10"/>
    </row>
    <row r="97" spans="1:11" x14ac:dyDescent="0.2">
      <c r="A97" s="1"/>
      <c r="B97" s="6"/>
      <c r="C97" s="21"/>
      <c r="D97" s="89"/>
      <c r="E97" s="89"/>
      <c r="F97" s="89"/>
      <c r="G97" s="89"/>
      <c r="H97" s="1"/>
      <c r="I97" s="9"/>
      <c r="J97" s="1"/>
      <c r="K97" s="10"/>
    </row>
    <row r="98" spans="1:11" x14ac:dyDescent="0.2">
      <c r="A98" s="1"/>
      <c r="B98" s="6"/>
      <c r="C98" s="21"/>
      <c r="D98" s="89"/>
      <c r="E98" s="89"/>
      <c r="F98" s="89"/>
      <c r="G98" s="89"/>
      <c r="H98" s="1"/>
      <c r="I98" s="9"/>
      <c r="J98" s="1"/>
      <c r="K98" s="10"/>
    </row>
    <row r="99" spans="1:11" x14ac:dyDescent="0.2">
      <c r="A99" s="1"/>
      <c r="B99" s="6"/>
      <c r="C99" s="21"/>
      <c r="D99" s="89"/>
      <c r="E99" s="89"/>
      <c r="F99" s="89"/>
      <c r="G99" s="89"/>
      <c r="H99" s="1"/>
      <c r="I99" s="9"/>
      <c r="J99" s="1"/>
      <c r="K99" s="10"/>
    </row>
    <row r="100" spans="1:11" x14ac:dyDescent="0.2">
      <c r="A100" s="1"/>
      <c r="B100" s="6"/>
      <c r="C100" s="21"/>
      <c r="D100" s="89"/>
      <c r="E100" s="89"/>
      <c r="F100" s="89"/>
      <c r="G100" s="89"/>
      <c r="H100" s="1"/>
      <c r="I100" s="9"/>
      <c r="J100" s="1"/>
      <c r="K100" s="10"/>
    </row>
    <row r="101" spans="1:11" x14ac:dyDescent="0.2">
      <c r="A101" s="1"/>
      <c r="B101" s="6"/>
      <c r="C101" s="21"/>
      <c r="D101" s="89"/>
      <c r="E101" s="89"/>
      <c r="F101" s="89"/>
      <c r="G101" s="89"/>
      <c r="H101" s="1"/>
      <c r="I101" s="9"/>
      <c r="J101" s="1"/>
      <c r="K101" s="10"/>
    </row>
    <row r="102" spans="1:11" x14ac:dyDescent="0.2">
      <c r="A102" s="1"/>
      <c r="B102" s="6"/>
      <c r="C102" s="21"/>
      <c r="D102" s="89"/>
      <c r="E102" s="89"/>
      <c r="F102" s="89"/>
      <c r="G102" s="89"/>
      <c r="H102" s="1"/>
      <c r="I102" s="9"/>
      <c r="J102" s="1"/>
      <c r="K102" s="10"/>
    </row>
    <row r="103" spans="1:11" x14ac:dyDescent="0.2">
      <c r="A103" s="1"/>
      <c r="B103" s="6"/>
      <c r="C103" s="21"/>
      <c r="D103" s="89"/>
      <c r="E103" s="89"/>
      <c r="F103" s="89"/>
      <c r="G103" s="89"/>
      <c r="H103" s="1"/>
      <c r="I103" s="9"/>
      <c r="J103" s="1"/>
      <c r="K103" s="10"/>
    </row>
    <row r="104" spans="1:11" x14ac:dyDescent="0.2">
      <c r="A104" s="1"/>
      <c r="B104" s="6"/>
      <c r="C104" s="21"/>
      <c r="D104" s="89"/>
      <c r="E104" s="89"/>
      <c r="F104" s="89"/>
      <c r="G104" s="89"/>
      <c r="H104" s="1"/>
      <c r="I104" s="9"/>
      <c r="J104" s="1"/>
      <c r="K104" s="10"/>
    </row>
    <row r="105" spans="1:11" x14ac:dyDescent="0.2">
      <c r="A105" s="1"/>
      <c r="B105" s="6"/>
      <c r="C105" s="21"/>
      <c r="D105" s="89"/>
      <c r="E105" s="89"/>
      <c r="F105" s="89"/>
      <c r="G105" s="89"/>
      <c r="H105" s="1"/>
      <c r="I105" s="9"/>
      <c r="J105" s="1"/>
      <c r="K105" s="10"/>
    </row>
    <row r="106" spans="1:11" x14ac:dyDescent="0.2">
      <c r="A106" s="1"/>
      <c r="B106" s="6"/>
      <c r="C106" s="21"/>
      <c r="D106" s="89"/>
      <c r="E106" s="89"/>
      <c r="F106" s="89"/>
      <c r="G106" s="89"/>
      <c r="H106" s="1"/>
      <c r="I106" s="9"/>
      <c r="J106" s="1"/>
      <c r="K106" s="10"/>
    </row>
    <row r="107" spans="1:11" x14ac:dyDescent="0.2">
      <c r="A107" s="1"/>
      <c r="B107" s="6"/>
      <c r="C107" s="21"/>
      <c r="D107" s="89"/>
      <c r="E107" s="89"/>
      <c r="F107" s="89"/>
      <c r="G107" s="89"/>
      <c r="H107" s="1"/>
      <c r="I107" s="9"/>
      <c r="J107" s="1"/>
      <c r="K107" s="10"/>
    </row>
    <row r="108" spans="1:11" x14ac:dyDescent="0.2">
      <c r="A108" s="1"/>
      <c r="B108" s="6"/>
      <c r="C108" s="21"/>
      <c r="D108" s="89"/>
      <c r="E108" s="89"/>
      <c r="F108" s="89"/>
      <c r="G108" s="89"/>
      <c r="H108" s="1"/>
      <c r="I108" s="9"/>
      <c r="J108" s="1"/>
      <c r="K108" s="10"/>
    </row>
    <row r="109" spans="1:11" x14ac:dyDescent="0.2">
      <c r="A109" s="1"/>
      <c r="B109" s="6"/>
      <c r="C109" s="21"/>
      <c r="D109" s="89"/>
      <c r="E109" s="89"/>
      <c r="F109" s="89"/>
      <c r="G109" s="89"/>
      <c r="H109" s="1"/>
      <c r="I109" s="9"/>
      <c r="J109" s="1"/>
      <c r="K109" s="10"/>
    </row>
    <row r="110" spans="1:11" x14ac:dyDescent="0.2">
      <c r="A110" s="1"/>
      <c r="B110" s="6"/>
      <c r="C110" s="21"/>
      <c r="D110" s="89"/>
      <c r="E110" s="89"/>
      <c r="F110" s="89"/>
      <c r="G110" s="89"/>
      <c r="H110" s="1"/>
      <c r="I110" s="9"/>
      <c r="J110" s="1"/>
      <c r="K110" s="10"/>
    </row>
    <row r="111" spans="1:11" x14ac:dyDescent="0.2">
      <c r="A111" s="1"/>
      <c r="B111" s="6"/>
      <c r="C111" s="21"/>
      <c r="D111" s="89"/>
      <c r="E111" s="89"/>
      <c r="F111" s="89"/>
      <c r="G111" s="89"/>
      <c r="H111" s="1"/>
      <c r="I111" s="9"/>
      <c r="J111" s="1"/>
      <c r="K111" s="10"/>
    </row>
    <row r="112" spans="1:11" x14ac:dyDescent="0.2">
      <c r="A112" s="1"/>
      <c r="B112" s="6"/>
      <c r="C112" s="21"/>
      <c r="D112" s="89"/>
      <c r="E112" s="89"/>
      <c r="F112" s="89"/>
      <c r="G112" s="89"/>
      <c r="H112" s="1"/>
      <c r="I112" s="9"/>
      <c r="J112" s="1"/>
      <c r="K112" s="10"/>
    </row>
    <row r="113" spans="1:11" x14ac:dyDescent="0.2">
      <c r="A113" s="1"/>
      <c r="B113" s="6"/>
      <c r="C113" s="21"/>
      <c r="D113" s="89"/>
      <c r="E113" s="89"/>
      <c r="F113" s="89"/>
      <c r="G113" s="89"/>
      <c r="H113" s="1"/>
      <c r="I113" s="9"/>
      <c r="J113" s="1"/>
      <c r="K113" s="10"/>
    </row>
    <row r="114" spans="1:11" x14ac:dyDescent="0.2">
      <c r="A114" s="1"/>
      <c r="B114" s="6"/>
      <c r="C114" s="21"/>
      <c r="D114" s="89"/>
      <c r="E114" s="89"/>
      <c r="F114" s="89"/>
      <c r="G114" s="89"/>
      <c r="H114" s="1"/>
      <c r="I114" s="9"/>
      <c r="J114" s="1"/>
      <c r="K114" s="10"/>
    </row>
    <row r="115" spans="1:11" x14ac:dyDescent="0.2">
      <c r="A115" s="1"/>
      <c r="B115" s="6"/>
      <c r="C115" s="21"/>
      <c r="D115" s="89"/>
      <c r="E115" s="89"/>
      <c r="F115" s="89"/>
      <c r="G115" s="89"/>
      <c r="H115" s="1"/>
      <c r="I115" s="9"/>
      <c r="J115" s="1"/>
      <c r="K115" s="10"/>
    </row>
    <row r="116" spans="1:11" x14ac:dyDescent="0.2">
      <c r="A116" s="1"/>
      <c r="B116" s="6"/>
      <c r="C116" s="21"/>
      <c r="D116" s="89"/>
      <c r="E116" s="89"/>
      <c r="F116" s="89"/>
      <c r="G116" s="89"/>
      <c r="H116" s="1"/>
      <c r="I116" s="9"/>
      <c r="J116" s="1"/>
      <c r="K116" s="10"/>
    </row>
    <row r="117" spans="1:11" x14ac:dyDescent="0.2">
      <c r="A117" s="1"/>
      <c r="B117" s="6"/>
      <c r="C117" s="21"/>
      <c r="D117" s="89"/>
      <c r="E117" s="89"/>
      <c r="F117" s="89"/>
      <c r="G117" s="89"/>
      <c r="H117" s="1"/>
      <c r="I117" s="9"/>
      <c r="J117" s="1"/>
      <c r="K117" s="10"/>
    </row>
    <row r="118" spans="1:11" x14ac:dyDescent="0.2">
      <c r="A118" s="1"/>
      <c r="B118" s="6"/>
      <c r="C118" s="21"/>
      <c r="D118" s="89"/>
      <c r="E118" s="89"/>
      <c r="F118" s="89"/>
      <c r="G118" s="89"/>
      <c r="H118" s="1"/>
      <c r="I118" s="9"/>
      <c r="J118" s="1"/>
      <c r="K118" s="10"/>
    </row>
    <row r="119" spans="1:11" x14ac:dyDescent="0.2">
      <c r="A119" s="1"/>
      <c r="B119" s="6"/>
      <c r="C119" s="21"/>
      <c r="D119" s="89"/>
      <c r="E119" s="89"/>
      <c r="F119" s="89"/>
      <c r="G119" s="89"/>
      <c r="H119" s="1"/>
      <c r="I119" s="9"/>
      <c r="J119" s="1"/>
      <c r="K119" s="10"/>
    </row>
    <row r="120" spans="1:11" x14ac:dyDescent="0.2">
      <c r="A120" s="1"/>
      <c r="B120" s="6"/>
      <c r="C120" s="21"/>
      <c r="D120" s="89"/>
      <c r="E120" s="89"/>
      <c r="F120" s="89"/>
      <c r="G120" s="89"/>
      <c r="H120" s="1"/>
      <c r="I120" s="9"/>
      <c r="J120" s="1"/>
      <c r="K120" s="10"/>
    </row>
    <row r="121" spans="1:11" x14ac:dyDescent="0.2">
      <c r="A121" s="1"/>
      <c r="B121" s="6"/>
      <c r="C121" s="21"/>
      <c r="D121" s="89"/>
      <c r="E121" s="89"/>
      <c r="F121" s="89"/>
      <c r="G121" s="89"/>
      <c r="H121" s="1"/>
      <c r="I121" s="9"/>
      <c r="J121" s="1"/>
      <c r="K121" s="10"/>
    </row>
    <row r="122" spans="1:11" x14ac:dyDescent="0.2">
      <c r="A122" s="1"/>
      <c r="B122" s="6"/>
      <c r="C122" s="21"/>
      <c r="D122" s="89"/>
      <c r="E122" s="89"/>
      <c r="F122" s="89"/>
      <c r="G122" s="89"/>
      <c r="H122" s="1"/>
      <c r="I122" s="9"/>
      <c r="J122" s="1"/>
      <c r="K122" s="10"/>
    </row>
    <row r="123" spans="1:11" x14ac:dyDescent="0.2">
      <c r="A123" s="1"/>
      <c r="B123" s="6"/>
      <c r="C123" s="21"/>
      <c r="D123" s="89"/>
      <c r="E123" s="89"/>
      <c r="F123" s="89"/>
      <c r="G123" s="89"/>
      <c r="H123" s="1"/>
      <c r="I123" s="9"/>
      <c r="J123" s="1"/>
      <c r="K123" s="10"/>
    </row>
    <row r="124" spans="1:11" x14ac:dyDescent="0.2">
      <c r="A124" s="1"/>
      <c r="B124" s="6"/>
      <c r="C124" s="21"/>
      <c r="D124" s="89"/>
      <c r="E124" s="89"/>
      <c r="F124" s="89"/>
      <c r="G124" s="89"/>
      <c r="H124" s="1"/>
      <c r="I124" s="9"/>
      <c r="J124" s="1"/>
      <c r="K124" s="10"/>
    </row>
    <row r="125" spans="1:11" x14ac:dyDescent="0.2">
      <c r="A125" s="1"/>
      <c r="B125" s="6"/>
      <c r="C125" s="21"/>
      <c r="D125" s="89"/>
      <c r="E125" s="89"/>
      <c r="F125" s="89"/>
      <c r="G125" s="89"/>
      <c r="H125" s="1"/>
      <c r="I125" s="9"/>
      <c r="J125" s="1"/>
      <c r="K125" s="10"/>
    </row>
    <row r="126" spans="1:11" x14ac:dyDescent="0.2">
      <c r="A126" s="1"/>
      <c r="B126" s="6"/>
      <c r="C126" s="21"/>
      <c r="D126" s="89"/>
      <c r="E126" s="89"/>
      <c r="F126" s="89"/>
      <c r="G126" s="89"/>
      <c r="H126" s="1"/>
      <c r="I126" s="9"/>
      <c r="J126" s="1"/>
      <c r="K126" s="10"/>
    </row>
    <row r="127" spans="1:11" x14ac:dyDescent="0.2">
      <c r="A127" s="1"/>
      <c r="B127" s="6"/>
      <c r="C127" s="21"/>
      <c r="D127" s="89"/>
      <c r="E127" s="89"/>
      <c r="F127" s="89"/>
      <c r="G127" s="89"/>
      <c r="H127" s="1"/>
      <c r="I127" s="9"/>
      <c r="J127" s="1"/>
      <c r="K127" s="10"/>
    </row>
    <row r="128" spans="1:11" x14ac:dyDescent="0.2">
      <c r="A128" s="1"/>
      <c r="B128" s="6"/>
      <c r="C128" s="21"/>
      <c r="D128" s="89"/>
      <c r="E128" s="89"/>
      <c r="F128" s="89"/>
      <c r="G128" s="89"/>
      <c r="H128" s="1"/>
      <c r="I128" s="9"/>
      <c r="J128" s="1"/>
      <c r="K128" s="10"/>
    </row>
    <row r="129" spans="1:11" x14ac:dyDescent="0.2">
      <c r="A129" s="1"/>
      <c r="B129" s="6"/>
      <c r="C129" s="21"/>
      <c r="D129" s="89"/>
      <c r="E129" s="89"/>
      <c r="F129" s="89"/>
      <c r="G129" s="89"/>
      <c r="H129" s="1"/>
      <c r="I129" s="9"/>
      <c r="J129" s="1"/>
      <c r="K129" s="10"/>
    </row>
    <row r="130" spans="1:11" x14ac:dyDescent="0.2">
      <c r="A130" s="1"/>
      <c r="B130" s="6"/>
      <c r="C130" s="21"/>
      <c r="D130" s="89"/>
      <c r="E130" s="89"/>
      <c r="F130" s="89"/>
      <c r="G130" s="89"/>
      <c r="H130" s="1"/>
      <c r="I130" s="9"/>
      <c r="J130" s="1"/>
      <c r="K130" s="10"/>
    </row>
    <row r="131" spans="1:11" x14ac:dyDescent="0.2">
      <c r="A131" s="1"/>
      <c r="B131" s="6"/>
      <c r="C131" s="21"/>
      <c r="D131" s="89"/>
      <c r="E131" s="89"/>
      <c r="F131" s="89"/>
      <c r="G131" s="89"/>
      <c r="H131" s="1"/>
      <c r="I131" s="9"/>
      <c r="J131" s="1"/>
      <c r="K131" s="10"/>
    </row>
    <row r="132" spans="1:11" x14ac:dyDescent="0.2">
      <c r="A132" s="1"/>
      <c r="B132" s="6"/>
      <c r="C132" s="21"/>
      <c r="D132" s="89"/>
      <c r="E132" s="89"/>
      <c r="F132" s="89"/>
      <c r="G132" s="89"/>
      <c r="H132" s="1"/>
      <c r="I132" s="9"/>
      <c r="J132" s="1"/>
      <c r="K132" s="10"/>
    </row>
    <row r="133" spans="1:11" x14ac:dyDescent="0.2">
      <c r="A133" s="1"/>
      <c r="B133" s="6"/>
      <c r="C133" s="21"/>
      <c r="D133" s="89"/>
      <c r="E133" s="89"/>
      <c r="F133" s="89"/>
      <c r="G133" s="89"/>
      <c r="H133" s="1"/>
      <c r="I133" s="9"/>
      <c r="J133" s="1"/>
      <c r="K133" s="10"/>
    </row>
    <row r="134" spans="1:11" x14ac:dyDescent="0.2">
      <c r="A134" s="1"/>
      <c r="B134" s="6"/>
      <c r="C134" s="21"/>
      <c r="D134" s="89"/>
      <c r="E134" s="89"/>
      <c r="F134" s="89"/>
      <c r="G134" s="89"/>
      <c r="H134" s="1"/>
      <c r="I134" s="9"/>
      <c r="J134" s="1"/>
      <c r="K134" s="10"/>
    </row>
    <row r="135" spans="1:11" x14ac:dyDescent="0.2">
      <c r="A135" s="1"/>
      <c r="B135" s="6"/>
      <c r="C135" s="21"/>
      <c r="D135" s="89"/>
      <c r="E135" s="89"/>
      <c r="F135" s="89"/>
      <c r="G135" s="89"/>
      <c r="H135" s="1"/>
      <c r="I135" s="9"/>
      <c r="J135" s="1"/>
      <c r="K135" s="10"/>
    </row>
    <row r="136" spans="1:11" x14ac:dyDescent="0.2">
      <c r="A136" s="1"/>
      <c r="B136" s="6"/>
      <c r="C136" s="21"/>
      <c r="D136" s="89"/>
      <c r="E136" s="89"/>
      <c r="F136" s="89"/>
      <c r="G136" s="89"/>
      <c r="H136" s="1"/>
      <c r="I136" s="9"/>
      <c r="J136" s="1"/>
      <c r="K136" s="10"/>
    </row>
    <row r="137" spans="1:11" x14ac:dyDescent="0.2">
      <c r="A137" s="1"/>
      <c r="B137" s="6"/>
      <c r="C137" s="21"/>
      <c r="D137" s="89"/>
      <c r="E137" s="89"/>
      <c r="F137" s="89"/>
      <c r="G137" s="89"/>
      <c r="H137" s="1"/>
      <c r="I137" s="9"/>
      <c r="J137" s="1"/>
      <c r="K137" s="10"/>
    </row>
    <row r="138" spans="1:11" x14ac:dyDescent="0.2">
      <c r="A138" s="1"/>
      <c r="B138" s="6"/>
      <c r="C138" s="21"/>
      <c r="D138" s="89"/>
      <c r="E138" s="89"/>
      <c r="F138" s="89"/>
      <c r="G138" s="89"/>
      <c r="H138" s="1"/>
      <c r="I138" s="9"/>
      <c r="J138" s="1"/>
      <c r="K138" s="10"/>
    </row>
    <row r="139" spans="1:11" x14ac:dyDescent="0.2">
      <c r="A139" s="1"/>
      <c r="B139" s="6"/>
      <c r="C139" s="21"/>
      <c r="D139" s="89"/>
      <c r="E139" s="89"/>
      <c r="F139" s="89"/>
      <c r="G139" s="89"/>
      <c r="H139" s="1"/>
      <c r="I139" s="9"/>
      <c r="J139" s="1"/>
      <c r="K139" s="10"/>
    </row>
    <row r="140" spans="1:11" x14ac:dyDescent="0.2">
      <c r="A140" s="1"/>
      <c r="B140" s="6"/>
      <c r="C140" s="21"/>
      <c r="D140" s="89"/>
      <c r="E140" s="89"/>
      <c r="F140" s="89"/>
      <c r="G140" s="89"/>
      <c r="H140" s="1"/>
      <c r="I140" s="9"/>
      <c r="J140" s="1"/>
      <c r="K140" s="10"/>
    </row>
    <row r="141" spans="1:11" x14ac:dyDescent="0.2">
      <c r="A141" s="1"/>
      <c r="B141" s="6"/>
      <c r="C141" s="21"/>
      <c r="D141" s="89"/>
      <c r="E141" s="89"/>
      <c r="F141" s="89"/>
      <c r="G141" s="89"/>
      <c r="H141" s="1"/>
      <c r="I141" s="9"/>
      <c r="J141" s="1"/>
      <c r="K141" s="10"/>
    </row>
    <row r="142" spans="1:11" x14ac:dyDescent="0.2">
      <c r="A142" s="1"/>
      <c r="B142" s="6"/>
      <c r="C142" s="21"/>
      <c r="D142" s="89"/>
      <c r="E142" s="89"/>
      <c r="F142" s="89"/>
      <c r="G142" s="89"/>
      <c r="H142" s="1"/>
      <c r="I142" s="9"/>
      <c r="J142" s="1"/>
      <c r="K142" s="10"/>
    </row>
    <row r="143" spans="1:11" x14ac:dyDescent="0.2">
      <c r="A143" s="1"/>
      <c r="B143" s="6"/>
      <c r="C143" s="21"/>
      <c r="D143" s="89"/>
      <c r="E143" s="89"/>
      <c r="F143" s="89"/>
      <c r="G143" s="89"/>
      <c r="H143" s="1"/>
      <c r="I143" s="9"/>
      <c r="J143" s="1"/>
      <c r="K143" s="10"/>
    </row>
    <row r="144" spans="1:11" x14ac:dyDescent="0.2">
      <c r="A144" s="1"/>
      <c r="B144" s="6"/>
      <c r="C144" s="21"/>
      <c r="D144" s="89"/>
      <c r="E144" s="89"/>
      <c r="F144" s="89"/>
      <c r="G144" s="89"/>
      <c r="H144" s="1"/>
      <c r="I144" s="9"/>
      <c r="J144" s="1"/>
      <c r="K144" s="10"/>
    </row>
    <row r="145" spans="1:11" x14ac:dyDescent="0.2">
      <c r="A145" s="1"/>
      <c r="B145" s="6"/>
      <c r="C145" s="21"/>
      <c r="D145" s="89"/>
      <c r="E145" s="89"/>
      <c r="F145" s="89"/>
      <c r="G145" s="89"/>
      <c r="H145" s="1"/>
      <c r="I145" s="9"/>
      <c r="J145" s="1"/>
      <c r="K145" s="10"/>
    </row>
    <row r="146" spans="1:11" x14ac:dyDescent="0.2">
      <c r="A146" s="1"/>
      <c r="B146" s="6"/>
      <c r="C146" s="21"/>
      <c r="D146" s="89"/>
      <c r="E146" s="89"/>
      <c r="F146" s="89"/>
      <c r="G146" s="89"/>
      <c r="H146" s="1"/>
      <c r="I146" s="9"/>
      <c r="J146" s="1"/>
      <c r="K146" s="10"/>
    </row>
    <row r="147" spans="1:11" x14ac:dyDescent="0.2">
      <c r="A147" s="1"/>
      <c r="B147" s="6"/>
      <c r="C147" s="21"/>
      <c r="D147" s="89"/>
      <c r="E147" s="89"/>
      <c r="F147" s="89"/>
      <c r="G147" s="89"/>
      <c r="H147" s="1"/>
      <c r="I147" s="9"/>
      <c r="J147" s="1"/>
      <c r="K147" s="10"/>
    </row>
    <row r="148" spans="1:11" x14ac:dyDescent="0.2">
      <c r="A148" s="1"/>
      <c r="B148" s="6"/>
      <c r="C148" s="21"/>
      <c r="D148" s="89"/>
      <c r="E148" s="89"/>
      <c r="F148" s="89"/>
      <c r="G148" s="89"/>
      <c r="H148" s="1"/>
      <c r="I148" s="9"/>
      <c r="J148" s="1"/>
      <c r="K148" s="10"/>
    </row>
    <row r="149" spans="1:11" x14ac:dyDescent="0.2">
      <c r="A149" s="1"/>
      <c r="B149" s="6"/>
      <c r="C149" s="21"/>
      <c r="D149" s="89"/>
      <c r="E149" s="89"/>
      <c r="F149" s="89"/>
      <c r="G149" s="89"/>
      <c r="H149" s="1"/>
      <c r="I149" s="9"/>
      <c r="J149" s="1"/>
      <c r="K149" s="10"/>
    </row>
    <row r="150" spans="1:11" x14ac:dyDescent="0.2">
      <c r="A150" s="1"/>
      <c r="B150" s="6"/>
      <c r="C150" s="21"/>
      <c r="D150" s="89"/>
      <c r="E150" s="89"/>
      <c r="F150" s="89"/>
      <c r="G150" s="89"/>
      <c r="H150" s="1"/>
      <c r="I150" s="9"/>
      <c r="J150" s="1"/>
      <c r="K150" s="10"/>
    </row>
    <row r="151" spans="1:11" x14ac:dyDescent="0.2">
      <c r="A151" s="1"/>
      <c r="B151" s="6"/>
      <c r="C151" s="21"/>
      <c r="D151" s="89"/>
      <c r="E151" s="89"/>
      <c r="F151" s="89"/>
      <c r="G151" s="89"/>
      <c r="H151" s="1"/>
      <c r="I151" s="9"/>
      <c r="J151" s="1"/>
      <c r="K151" s="10"/>
    </row>
    <row r="152" spans="1:11" x14ac:dyDescent="0.2">
      <c r="A152" s="1"/>
      <c r="B152" s="6"/>
      <c r="C152" s="21"/>
      <c r="D152" s="89"/>
      <c r="E152" s="89"/>
      <c r="F152" s="89"/>
      <c r="G152" s="89"/>
      <c r="H152" s="1"/>
      <c r="I152" s="9"/>
      <c r="J152" s="1"/>
      <c r="K152" s="10"/>
    </row>
    <row r="153" spans="1:11" x14ac:dyDescent="0.2">
      <c r="A153" s="1"/>
      <c r="B153" s="6"/>
      <c r="C153" s="21"/>
      <c r="D153" s="89"/>
      <c r="E153" s="89"/>
      <c r="F153" s="89"/>
      <c r="G153" s="89"/>
      <c r="H153" s="1"/>
      <c r="I153" s="9"/>
      <c r="J153" s="1"/>
      <c r="K153" s="10"/>
    </row>
    <row r="154" spans="1:11" x14ac:dyDescent="0.2">
      <c r="A154" s="1"/>
      <c r="B154" s="6"/>
      <c r="C154" s="21"/>
      <c r="D154" s="89"/>
      <c r="E154" s="89"/>
      <c r="F154" s="89"/>
      <c r="G154" s="89"/>
      <c r="H154" s="1"/>
      <c r="I154" s="9"/>
      <c r="J154" s="1"/>
      <c r="K154" s="10"/>
    </row>
    <row r="155" spans="1:11" x14ac:dyDescent="0.2">
      <c r="A155" s="1"/>
      <c r="B155" s="6"/>
      <c r="C155" s="21"/>
      <c r="D155" s="89"/>
      <c r="E155" s="89"/>
      <c r="F155" s="89"/>
      <c r="G155" s="89"/>
      <c r="H155" s="1"/>
      <c r="I155" s="9"/>
      <c r="J155" s="1"/>
      <c r="K155" s="10"/>
    </row>
    <row r="156" spans="1:11" x14ac:dyDescent="0.2">
      <c r="A156" s="1"/>
      <c r="B156" s="6"/>
      <c r="C156" s="21"/>
      <c r="D156" s="89"/>
      <c r="E156" s="89"/>
      <c r="F156" s="89"/>
      <c r="G156" s="89"/>
      <c r="H156" s="1"/>
      <c r="I156" s="9"/>
      <c r="J156" s="1"/>
      <c r="K156" s="10"/>
    </row>
    <row r="157" spans="1:11" x14ac:dyDescent="0.2">
      <c r="A157" s="1"/>
      <c r="B157" s="6"/>
      <c r="C157" s="21"/>
      <c r="D157" s="89"/>
      <c r="E157" s="89"/>
      <c r="F157" s="89"/>
      <c r="G157" s="89"/>
      <c r="H157" s="1"/>
      <c r="I157" s="9"/>
      <c r="J157" s="1"/>
      <c r="K157" s="10"/>
    </row>
    <row r="158" spans="1:11" x14ac:dyDescent="0.2">
      <c r="A158" s="1"/>
      <c r="B158" s="6"/>
      <c r="C158" s="21"/>
      <c r="D158" s="89"/>
      <c r="E158" s="89"/>
      <c r="F158" s="89"/>
      <c r="G158" s="89"/>
      <c r="H158" s="1"/>
      <c r="I158" s="9"/>
      <c r="J158" s="1"/>
      <c r="K158" s="10"/>
    </row>
    <row r="159" spans="1:11" x14ac:dyDescent="0.2">
      <c r="A159" s="1"/>
      <c r="B159" s="6"/>
      <c r="C159" s="21"/>
      <c r="D159" s="89"/>
      <c r="E159" s="89"/>
      <c r="F159" s="89"/>
      <c r="G159" s="89"/>
      <c r="H159" s="1"/>
      <c r="I159" s="9"/>
      <c r="J159" s="1"/>
      <c r="K159" s="10"/>
    </row>
    <row r="160" spans="1:11" x14ac:dyDescent="0.2">
      <c r="A160" s="1"/>
      <c r="B160" s="6"/>
      <c r="C160" s="21"/>
      <c r="D160" s="89"/>
      <c r="E160" s="89"/>
      <c r="F160" s="89"/>
      <c r="G160" s="89"/>
      <c r="H160" s="1"/>
      <c r="I160" s="9"/>
      <c r="J160" s="1"/>
      <c r="K160" s="10"/>
    </row>
    <row r="161" spans="1:11" x14ac:dyDescent="0.2">
      <c r="A161" s="1"/>
      <c r="B161" s="6"/>
      <c r="C161" s="21"/>
      <c r="D161" s="89"/>
      <c r="E161" s="89"/>
      <c r="F161" s="89"/>
      <c r="G161" s="89"/>
      <c r="H161" s="1"/>
      <c r="I161" s="9"/>
      <c r="J161" s="1"/>
      <c r="K161" s="10"/>
    </row>
    <row r="162" spans="1:11" x14ac:dyDescent="0.2">
      <c r="A162" s="1"/>
      <c r="B162" s="6"/>
      <c r="C162" s="21"/>
      <c r="D162" s="89"/>
      <c r="E162" s="89"/>
      <c r="F162" s="89"/>
      <c r="G162" s="89"/>
      <c r="H162" s="1"/>
      <c r="I162" s="9"/>
      <c r="J162" s="1"/>
      <c r="K162" s="10"/>
    </row>
    <row r="163" spans="1:11" x14ac:dyDescent="0.2">
      <c r="A163" s="1"/>
      <c r="B163" s="6"/>
      <c r="C163" s="21"/>
      <c r="D163" s="89"/>
      <c r="E163" s="89"/>
      <c r="F163" s="89"/>
      <c r="G163" s="89"/>
      <c r="H163" s="1"/>
      <c r="I163" s="9"/>
      <c r="J163" s="1"/>
      <c r="K163" s="10"/>
    </row>
    <row r="164" spans="1:11" x14ac:dyDescent="0.2">
      <c r="A164" s="1"/>
      <c r="B164" s="6"/>
      <c r="C164" s="21"/>
      <c r="D164" s="89"/>
      <c r="E164" s="89"/>
      <c r="F164" s="89"/>
      <c r="G164" s="89"/>
      <c r="H164" s="1"/>
      <c r="I164" s="9"/>
      <c r="J164" s="1"/>
      <c r="K164" s="10"/>
    </row>
    <row r="165" spans="1:11" x14ac:dyDescent="0.2">
      <c r="A165" s="1"/>
      <c r="B165" s="6"/>
      <c r="C165" s="21"/>
      <c r="D165" s="89"/>
      <c r="E165" s="89"/>
      <c r="F165" s="89"/>
      <c r="G165" s="89"/>
      <c r="H165" s="1"/>
      <c r="I165" s="9"/>
      <c r="J165" s="1"/>
      <c r="K165" s="10"/>
    </row>
    <row r="166" spans="1:11" x14ac:dyDescent="0.2">
      <c r="A166" s="1"/>
      <c r="B166" s="6"/>
      <c r="C166" s="21"/>
      <c r="D166" s="89"/>
      <c r="E166" s="89"/>
      <c r="F166" s="89"/>
      <c r="G166" s="89"/>
      <c r="H166" s="1"/>
      <c r="I166" s="9"/>
      <c r="J166" s="1"/>
      <c r="K166" s="10"/>
    </row>
    <row r="167" spans="1:11" x14ac:dyDescent="0.2">
      <c r="A167" s="1"/>
      <c r="B167" s="6"/>
      <c r="C167" s="21"/>
      <c r="D167" s="89"/>
      <c r="E167" s="89"/>
      <c r="F167" s="89"/>
      <c r="G167" s="89"/>
      <c r="H167" s="1"/>
      <c r="I167" s="9"/>
      <c r="J167" s="1"/>
      <c r="K167" s="10"/>
    </row>
    <row r="168" spans="1:11" x14ac:dyDescent="0.2">
      <c r="A168" s="1"/>
      <c r="B168" s="6"/>
      <c r="C168" s="21"/>
      <c r="D168" s="89"/>
      <c r="E168" s="89"/>
      <c r="F168" s="89"/>
      <c r="G168" s="89"/>
      <c r="H168" s="1"/>
      <c r="I168" s="9"/>
      <c r="J168" s="1"/>
      <c r="K168" s="10"/>
    </row>
    <row r="169" spans="1:11" x14ac:dyDescent="0.2">
      <c r="A169" s="1"/>
      <c r="B169" s="6"/>
      <c r="C169" s="21"/>
      <c r="D169" s="89"/>
      <c r="E169" s="89"/>
      <c r="F169" s="89"/>
      <c r="G169" s="89"/>
      <c r="H169" s="1"/>
      <c r="I169" s="9"/>
      <c r="J169" s="1"/>
      <c r="K169" s="10"/>
    </row>
    <row r="170" spans="1:11" x14ac:dyDescent="0.2">
      <c r="A170" s="1"/>
      <c r="B170" s="6"/>
      <c r="C170" s="21"/>
      <c r="D170" s="89"/>
      <c r="E170" s="89"/>
      <c r="F170" s="89"/>
      <c r="G170" s="89"/>
      <c r="H170" s="1"/>
      <c r="I170" s="9"/>
      <c r="J170" s="1"/>
      <c r="K170" s="10"/>
    </row>
    <row r="171" spans="1:11" x14ac:dyDescent="0.2">
      <c r="A171" s="1"/>
      <c r="B171" s="6"/>
      <c r="C171" s="21"/>
      <c r="D171" s="89"/>
      <c r="E171" s="89"/>
      <c r="F171" s="89"/>
      <c r="G171" s="89"/>
      <c r="H171" s="1"/>
      <c r="I171" s="9"/>
      <c r="J171" s="1"/>
      <c r="K171" s="10"/>
    </row>
    <row r="172" spans="1:11" x14ac:dyDescent="0.2">
      <c r="A172" s="1"/>
      <c r="B172" s="6"/>
      <c r="C172" s="21"/>
      <c r="D172" s="89"/>
      <c r="E172" s="89"/>
      <c r="F172" s="89"/>
      <c r="G172" s="89"/>
      <c r="H172" s="1"/>
      <c r="I172" s="9"/>
      <c r="J172" s="1"/>
      <c r="K172" s="10"/>
    </row>
    <row r="173" spans="1:11" x14ac:dyDescent="0.2">
      <c r="A173" s="1"/>
      <c r="B173" s="6"/>
      <c r="C173" s="21"/>
      <c r="D173" s="89"/>
      <c r="E173" s="89"/>
      <c r="F173" s="89"/>
      <c r="G173" s="89"/>
      <c r="H173" s="1"/>
      <c r="I173" s="9"/>
      <c r="J173" s="1"/>
      <c r="K173" s="10"/>
    </row>
    <row r="174" spans="1:11" x14ac:dyDescent="0.2">
      <c r="A174" s="1"/>
      <c r="B174" s="6"/>
      <c r="C174" s="21"/>
      <c r="D174" s="89"/>
      <c r="E174" s="89"/>
      <c r="F174" s="89"/>
      <c r="G174" s="89"/>
      <c r="H174" s="1"/>
      <c r="I174" s="9"/>
      <c r="J174" s="1"/>
      <c r="K174" s="10"/>
    </row>
    <row r="175" spans="1:11" x14ac:dyDescent="0.2">
      <c r="A175" s="1"/>
      <c r="B175" s="6"/>
      <c r="C175" s="21"/>
      <c r="D175" s="89"/>
      <c r="E175" s="89"/>
      <c r="F175" s="89"/>
      <c r="G175" s="89"/>
      <c r="H175" s="1"/>
      <c r="I175" s="9"/>
      <c r="J175" s="1"/>
      <c r="K175" s="10"/>
    </row>
    <row r="176" spans="1:11" x14ac:dyDescent="0.2">
      <c r="A176" s="1"/>
      <c r="B176" s="6"/>
      <c r="C176" s="21"/>
      <c r="D176" s="89"/>
      <c r="E176" s="89"/>
      <c r="F176" s="89"/>
      <c r="G176" s="89"/>
      <c r="H176" s="1"/>
      <c r="I176" s="9"/>
      <c r="J176" s="1"/>
      <c r="K176" s="10"/>
    </row>
    <row r="177" spans="1:11" x14ac:dyDescent="0.2">
      <c r="A177" s="1"/>
      <c r="B177" s="6"/>
      <c r="C177" s="21"/>
      <c r="D177" s="89"/>
      <c r="E177" s="89"/>
      <c r="F177" s="89"/>
      <c r="G177" s="89"/>
      <c r="H177" s="1"/>
      <c r="I177" s="9"/>
      <c r="J177" s="1"/>
      <c r="K177" s="10"/>
    </row>
    <row r="178" spans="1:11" x14ac:dyDescent="0.2">
      <c r="A178" s="1"/>
      <c r="B178" s="6"/>
      <c r="C178" s="21"/>
      <c r="D178" s="89"/>
      <c r="E178" s="89"/>
      <c r="F178" s="89"/>
      <c r="G178" s="89"/>
      <c r="H178" s="1"/>
      <c r="I178" s="9"/>
      <c r="J178" s="1"/>
      <c r="K178" s="10"/>
    </row>
    <row r="179" spans="1:11" x14ac:dyDescent="0.2">
      <c r="A179" s="1"/>
      <c r="B179" s="6"/>
      <c r="C179" s="21"/>
      <c r="D179" s="89"/>
      <c r="E179" s="89"/>
      <c r="F179" s="89"/>
      <c r="G179" s="89"/>
      <c r="H179" s="1"/>
      <c r="I179" s="9"/>
      <c r="J179" s="1"/>
      <c r="K179" s="10"/>
    </row>
    <row r="180" spans="1:11" x14ac:dyDescent="0.2">
      <c r="A180" s="1"/>
      <c r="B180" s="6"/>
      <c r="C180" s="21"/>
      <c r="D180" s="89"/>
      <c r="E180" s="89"/>
      <c r="F180" s="89"/>
      <c r="G180" s="89"/>
      <c r="H180" s="1"/>
      <c r="I180" s="9"/>
      <c r="J180" s="1"/>
      <c r="K180" s="10"/>
    </row>
    <row r="181" spans="1:11" x14ac:dyDescent="0.2">
      <c r="A181" s="1"/>
      <c r="B181" s="6"/>
      <c r="C181" s="21"/>
      <c r="D181" s="89"/>
      <c r="E181" s="89"/>
      <c r="F181" s="89"/>
      <c r="G181" s="89"/>
      <c r="H181" s="1"/>
      <c r="I181" s="9"/>
      <c r="J181" s="1"/>
      <c r="K181" s="10"/>
    </row>
    <row r="182" spans="1:11" x14ac:dyDescent="0.2">
      <c r="A182" s="1"/>
      <c r="B182" s="6"/>
      <c r="C182" s="21"/>
      <c r="D182" s="89"/>
      <c r="E182" s="89"/>
      <c r="F182" s="89"/>
      <c r="G182" s="89"/>
      <c r="H182" s="1"/>
      <c r="I182" s="9"/>
      <c r="J182" s="1"/>
      <c r="K182" s="10"/>
    </row>
    <row r="183" spans="1:11" x14ac:dyDescent="0.2">
      <c r="A183" s="1"/>
      <c r="B183" s="6"/>
      <c r="C183" s="21"/>
      <c r="D183" s="89"/>
      <c r="E183" s="89"/>
      <c r="F183" s="89"/>
      <c r="G183" s="89"/>
      <c r="H183" s="1"/>
      <c r="I183" s="9"/>
      <c r="J183" s="1"/>
      <c r="K183" s="10"/>
    </row>
    <row r="184" spans="1:11" x14ac:dyDescent="0.2">
      <c r="A184" s="1"/>
      <c r="B184" s="6"/>
      <c r="C184" s="21"/>
      <c r="D184" s="89"/>
      <c r="E184" s="89"/>
      <c r="F184" s="89"/>
      <c r="G184" s="89"/>
      <c r="H184" s="1"/>
      <c r="I184" s="9"/>
      <c r="J184" s="1"/>
      <c r="K184" s="10"/>
    </row>
    <row r="185" spans="1:11" x14ac:dyDescent="0.2">
      <c r="A185" s="1"/>
      <c r="B185" s="6"/>
      <c r="C185" s="21"/>
      <c r="D185" s="89"/>
      <c r="E185" s="89"/>
      <c r="F185" s="89"/>
      <c r="G185" s="89"/>
      <c r="H185" s="1"/>
      <c r="I185" s="9"/>
      <c r="J185" s="1"/>
      <c r="K185" s="10"/>
    </row>
    <row r="186" spans="1:11" x14ac:dyDescent="0.2">
      <c r="A186" s="1"/>
      <c r="B186" s="6"/>
      <c r="C186" s="21"/>
      <c r="D186" s="89"/>
      <c r="E186" s="89"/>
      <c r="F186" s="89"/>
      <c r="G186" s="89"/>
      <c r="H186" s="1"/>
      <c r="I186" s="9"/>
      <c r="J186" s="1"/>
      <c r="K186" s="10"/>
    </row>
    <row r="187" spans="1:11" x14ac:dyDescent="0.2">
      <c r="A187" s="1"/>
      <c r="B187" s="6"/>
      <c r="C187" s="21"/>
      <c r="D187" s="89"/>
      <c r="E187" s="89"/>
      <c r="F187" s="89"/>
      <c r="G187" s="89"/>
      <c r="H187" s="1"/>
      <c r="I187" s="9"/>
      <c r="J187" s="1"/>
      <c r="K187" s="10"/>
    </row>
    <row r="188" spans="1:11" x14ac:dyDescent="0.2">
      <c r="A188" s="1"/>
      <c r="B188" s="6"/>
      <c r="C188" s="21"/>
      <c r="D188" s="89"/>
      <c r="E188" s="89"/>
      <c r="F188" s="89"/>
      <c r="G188" s="89"/>
      <c r="H188" s="1"/>
      <c r="I188" s="9"/>
      <c r="J188" s="1"/>
      <c r="K188" s="10"/>
    </row>
    <row r="189" spans="1:11" x14ac:dyDescent="0.2">
      <c r="A189" s="1"/>
      <c r="B189" s="6"/>
      <c r="C189" s="21"/>
      <c r="D189" s="89"/>
      <c r="E189" s="89"/>
      <c r="F189" s="89"/>
      <c r="G189" s="89"/>
      <c r="H189" s="1"/>
      <c r="I189" s="9"/>
      <c r="J189" s="1"/>
      <c r="K189" s="10"/>
    </row>
    <row r="190" spans="1:11" x14ac:dyDescent="0.2">
      <c r="A190" s="1"/>
      <c r="B190" s="6"/>
      <c r="C190" s="21"/>
      <c r="D190" s="89"/>
      <c r="E190" s="89"/>
      <c r="F190" s="89"/>
      <c r="G190" s="89"/>
      <c r="H190" s="1"/>
      <c r="I190" s="9"/>
      <c r="J190" s="1"/>
      <c r="K190" s="10"/>
    </row>
    <row r="191" spans="1:11" x14ac:dyDescent="0.2">
      <c r="A191" s="1"/>
      <c r="B191" s="6"/>
      <c r="C191" s="21"/>
      <c r="D191" s="89"/>
      <c r="E191" s="89"/>
      <c r="F191" s="89"/>
      <c r="G191" s="89"/>
      <c r="H191" s="1"/>
      <c r="I191" s="9"/>
      <c r="J191" s="1"/>
      <c r="K191" s="10"/>
    </row>
    <row r="192" spans="1:11" x14ac:dyDescent="0.2">
      <c r="A192" s="1"/>
      <c r="B192" s="6"/>
      <c r="C192" s="21"/>
      <c r="D192" s="89"/>
      <c r="E192" s="89"/>
      <c r="F192" s="89"/>
      <c r="G192" s="89"/>
      <c r="H192" s="1"/>
      <c r="I192" s="9"/>
      <c r="J192" s="1"/>
      <c r="K192" s="10"/>
    </row>
    <row r="193" spans="1:11" x14ac:dyDescent="0.2">
      <c r="A193" s="1"/>
      <c r="B193" s="6"/>
      <c r="C193" s="21"/>
      <c r="D193" s="89"/>
      <c r="E193" s="89"/>
      <c r="F193" s="89"/>
      <c r="G193" s="89"/>
      <c r="H193" s="1"/>
      <c r="I193" s="9"/>
      <c r="J193" s="1"/>
      <c r="K193" s="10"/>
    </row>
    <row r="194" spans="1:11" x14ac:dyDescent="0.2">
      <c r="A194" s="1"/>
      <c r="B194" s="6"/>
      <c r="C194" s="21"/>
      <c r="D194" s="89"/>
      <c r="E194" s="89"/>
      <c r="F194" s="89"/>
      <c r="G194" s="89"/>
      <c r="H194" s="1"/>
      <c r="I194" s="9"/>
      <c r="J194" s="1"/>
      <c r="K194" s="10"/>
    </row>
    <row r="195" spans="1:11" x14ac:dyDescent="0.2">
      <c r="A195" s="1"/>
      <c r="B195" s="6"/>
      <c r="C195" s="21"/>
      <c r="D195" s="89"/>
      <c r="E195" s="89"/>
      <c r="F195" s="89"/>
      <c r="G195" s="89"/>
      <c r="H195" s="1"/>
      <c r="I195" s="9"/>
      <c r="J195" s="1"/>
      <c r="K195" s="10"/>
    </row>
    <row r="196" spans="1:11" x14ac:dyDescent="0.2">
      <c r="A196" s="1"/>
      <c r="B196" s="6"/>
      <c r="C196" s="21"/>
      <c r="D196" s="89"/>
      <c r="E196" s="89"/>
      <c r="F196" s="89"/>
      <c r="G196" s="89"/>
      <c r="H196" s="1"/>
      <c r="I196" s="9"/>
      <c r="J196" s="1"/>
      <c r="K196" s="10"/>
    </row>
    <row r="197" spans="1:11" x14ac:dyDescent="0.2">
      <c r="A197" s="1"/>
      <c r="B197" s="6"/>
      <c r="C197" s="21"/>
      <c r="D197" s="89"/>
      <c r="E197" s="89"/>
      <c r="F197" s="89"/>
      <c r="G197" s="89"/>
      <c r="H197" s="1"/>
      <c r="I197" s="9"/>
      <c r="J197" s="1"/>
      <c r="K197" s="10"/>
    </row>
    <row r="198" spans="1:11" x14ac:dyDescent="0.2">
      <c r="A198" s="1"/>
      <c r="B198" s="6"/>
      <c r="C198" s="21"/>
      <c r="D198" s="89"/>
      <c r="E198" s="89"/>
      <c r="F198" s="89"/>
      <c r="G198" s="89"/>
      <c r="H198" s="1"/>
      <c r="I198" s="9"/>
      <c r="J198" s="1"/>
      <c r="K198" s="10"/>
    </row>
    <row r="199" spans="1:11" x14ac:dyDescent="0.2">
      <c r="A199" s="1"/>
      <c r="B199" s="6"/>
      <c r="C199" s="21"/>
      <c r="D199" s="89"/>
      <c r="E199" s="89"/>
      <c r="F199" s="89"/>
      <c r="G199" s="89"/>
      <c r="H199" s="1"/>
      <c r="I199" s="9"/>
      <c r="J199" s="1"/>
      <c r="K199" s="10"/>
    </row>
    <row r="200" spans="1:11" x14ac:dyDescent="0.2">
      <c r="A200" s="1"/>
      <c r="B200" s="6"/>
      <c r="C200" s="21"/>
      <c r="D200" s="89"/>
      <c r="E200" s="89"/>
      <c r="F200" s="89"/>
      <c r="G200" s="89"/>
      <c r="H200" s="1"/>
      <c r="I200" s="9"/>
      <c r="J200" s="1"/>
      <c r="K200" s="10"/>
    </row>
    <row r="201" spans="1:11" x14ac:dyDescent="0.2">
      <c r="A201" s="1"/>
      <c r="B201" s="6"/>
      <c r="C201" s="21"/>
      <c r="D201" s="89"/>
      <c r="E201" s="89"/>
      <c r="F201" s="89"/>
      <c r="G201" s="89"/>
      <c r="H201" s="1"/>
      <c r="I201" s="9"/>
      <c r="J201" s="1"/>
      <c r="K201" s="10"/>
    </row>
    <row r="202" spans="1:11" x14ac:dyDescent="0.2">
      <c r="A202" s="1"/>
      <c r="B202" s="6"/>
      <c r="C202" s="21"/>
      <c r="D202" s="89"/>
      <c r="E202" s="89"/>
      <c r="F202" s="89"/>
      <c r="G202" s="89"/>
      <c r="H202" s="1"/>
      <c r="I202" s="9"/>
      <c r="J202" s="1"/>
      <c r="K202" s="10"/>
    </row>
    <row r="203" spans="1:11" x14ac:dyDescent="0.2">
      <c r="A203" s="1"/>
      <c r="B203" s="6"/>
      <c r="C203" s="21"/>
      <c r="D203" s="89"/>
      <c r="E203" s="89"/>
      <c r="F203" s="89"/>
      <c r="G203" s="89"/>
      <c r="H203" s="1"/>
      <c r="I203" s="9"/>
      <c r="J203" s="1"/>
      <c r="K203" s="10"/>
    </row>
    <row r="204" spans="1:11" x14ac:dyDescent="0.2">
      <c r="A204" s="1"/>
      <c r="B204" s="6"/>
      <c r="C204" s="21"/>
      <c r="D204" s="89"/>
      <c r="E204" s="89"/>
      <c r="F204" s="89"/>
      <c r="G204" s="89"/>
      <c r="H204" s="1"/>
      <c r="I204" s="9"/>
      <c r="J204" s="1"/>
      <c r="K204" s="10"/>
    </row>
    <row r="205" spans="1:11" x14ac:dyDescent="0.2">
      <c r="A205" s="1"/>
      <c r="B205" s="6"/>
      <c r="C205" s="21"/>
      <c r="D205" s="89"/>
      <c r="E205" s="89"/>
      <c r="F205" s="89"/>
      <c r="G205" s="89"/>
      <c r="H205" s="1"/>
      <c r="I205" s="9"/>
      <c r="J205" s="1"/>
      <c r="K205" s="10"/>
    </row>
    <row r="206" spans="1:11" x14ac:dyDescent="0.2">
      <c r="A206" s="1"/>
      <c r="B206" s="6"/>
      <c r="C206" s="21"/>
      <c r="D206" s="89"/>
      <c r="E206" s="89"/>
      <c r="F206" s="89"/>
      <c r="G206" s="89"/>
      <c r="H206" s="1"/>
      <c r="I206" s="9"/>
      <c r="J206" s="1"/>
      <c r="K206" s="10"/>
    </row>
    <row r="207" spans="1:11" x14ac:dyDescent="0.2">
      <c r="A207" s="1"/>
      <c r="B207" s="6"/>
      <c r="C207" s="21"/>
      <c r="D207" s="89"/>
      <c r="E207" s="89"/>
      <c r="F207" s="89"/>
      <c r="G207" s="89"/>
      <c r="H207" s="1"/>
      <c r="I207" s="9"/>
      <c r="J207" s="1"/>
      <c r="K207" s="10"/>
    </row>
    <row r="208" spans="1:11" x14ac:dyDescent="0.2">
      <c r="A208" s="1"/>
      <c r="B208" s="6"/>
      <c r="C208" s="21"/>
      <c r="D208" s="89"/>
      <c r="E208" s="89"/>
      <c r="F208" s="89"/>
      <c r="G208" s="89"/>
      <c r="H208" s="1"/>
      <c r="I208" s="9"/>
      <c r="J208" s="1"/>
      <c r="K208" s="10"/>
    </row>
    <row r="209" spans="1:11" x14ac:dyDescent="0.2">
      <c r="A209" s="1"/>
      <c r="B209" s="6"/>
      <c r="C209" s="21"/>
      <c r="D209" s="89"/>
      <c r="E209" s="89"/>
      <c r="F209" s="89"/>
      <c r="G209" s="89"/>
      <c r="H209" s="1"/>
      <c r="I209" s="9"/>
      <c r="J209" s="1"/>
      <c r="K209" s="10"/>
    </row>
    <row r="210" spans="1:11" x14ac:dyDescent="0.2">
      <c r="A210" s="1"/>
      <c r="B210" s="6"/>
      <c r="C210" s="21"/>
      <c r="D210" s="89"/>
      <c r="E210" s="89"/>
      <c r="F210" s="89"/>
      <c r="G210" s="89"/>
      <c r="H210" s="1"/>
      <c r="I210" s="9"/>
      <c r="J210" s="1"/>
      <c r="K210" s="10"/>
    </row>
    <row r="211" spans="1:11" x14ac:dyDescent="0.2">
      <c r="A211" s="1"/>
      <c r="B211" s="6"/>
      <c r="C211" s="21"/>
      <c r="D211" s="89"/>
      <c r="E211" s="89"/>
      <c r="F211" s="89"/>
      <c r="G211" s="89"/>
      <c r="H211" s="1"/>
      <c r="I211" s="9"/>
      <c r="J211" s="1"/>
      <c r="K211" s="10"/>
    </row>
    <row r="212" spans="1:11" x14ac:dyDescent="0.2">
      <c r="A212" s="1"/>
      <c r="B212" s="6"/>
      <c r="C212" s="21"/>
      <c r="D212" s="89"/>
      <c r="E212" s="89"/>
      <c r="F212" s="89"/>
      <c r="G212" s="89"/>
      <c r="H212" s="1"/>
      <c r="I212" s="9"/>
      <c r="J212" s="1"/>
      <c r="K212" s="10"/>
    </row>
    <row r="213" spans="1:11" x14ac:dyDescent="0.2">
      <c r="A213" s="1"/>
      <c r="B213" s="6"/>
      <c r="C213" s="21"/>
      <c r="D213" s="89"/>
      <c r="E213" s="89"/>
      <c r="F213" s="89"/>
      <c r="G213" s="89"/>
      <c r="H213" s="1"/>
      <c r="I213" s="9"/>
      <c r="J213" s="1"/>
      <c r="K213" s="10"/>
    </row>
    <row r="214" spans="1:11" x14ac:dyDescent="0.2">
      <c r="A214" s="1"/>
      <c r="B214" s="6"/>
      <c r="C214" s="21"/>
      <c r="D214" s="89"/>
      <c r="E214" s="89"/>
      <c r="F214" s="89"/>
      <c r="G214" s="89"/>
      <c r="H214" s="1"/>
      <c r="I214" s="9"/>
      <c r="J214" s="1"/>
      <c r="K214" s="10"/>
    </row>
    <row r="215" spans="1:11" x14ac:dyDescent="0.2">
      <c r="A215" s="1"/>
      <c r="B215" s="6"/>
      <c r="C215" s="21"/>
      <c r="D215" s="89"/>
      <c r="E215" s="89"/>
      <c r="F215" s="89"/>
      <c r="G215" s="89"/>
      <c r="H215" s="1"/>
      <c r="I215" s="9"/>
      <c r="J215" s="1"/>
      <c r="K215" s="10"/>
    </row>
    <row r="216" spans="1:11" x14ac:dyDescent="0.2">
      <c r="A216" s="1"/>
      <c r="B216" s="6"/>
      <c r="C216" s="21"/>
      <c r="D216" s="89"/>
      <c r="E216" s="89"/>
      <c r="F216" s="89"/>
      <c r="G216" s="89"/>
      <c r="H216" s="1"/>
      <c r="I216" s="9"/>
      <c r="J216" s="1"/>
      <c r="K216" s="10"/>
    </row>
    <row r="217" spans="1:11" x14ac:dyDescent="0.2">
      <c r="A217" s="1"/>
      <c r="B217" s="6"/>
      <c r="C217" s="21"/>
      <c r="D217" s="89"/>
      <c r="E217" s="89"/>
      <c r="F217" s="89"/>
      <c r="G217" s="89"/>
      <c r="H217" s="1"/>
      <c r="I217" s="9"/>
      <c r="J217" s="1"/>
      <c r="K217" s="10"/>
    </row>
    <row r="218" spans="1:11" x14ac:dyDescent="0.2">
      <c r="A218" s="1"/>
      <c r="B218" s="6"/>
      <c r="C218" s="21"/>
      <c r="D218" s="89"/>
      <c r="E218" s="89"/>
      <c r="F218" s="89"/>
      <c r="G218" s="89"/>
      <c r="H218" s="1"/>
      <c r="I218" s="9"/>
      <c r="J218" s="1"/>
      <c r="K218" s="10"/>
    </row>
    <row r="219" spans="1:11" x14ac:dyDescent="0.2">
      <c r="A219" s="1"/>
      <c r="B219" s="6"/>
      <c r="C219" s="21"/>
      <c r="D219" s="89"/>
      <c r="E219" s="89"/>
      <c r="F219" s="89"/>
      <c r="G219" s="89"/>
      <c r="H219" s="1"/>
      <c r="I219" s="9"/>
      <c r="J219" s="1"/>
      <c r="K219" s="10"/>
    </row>
    <row r="220" spans="1:11" x14ac:dyDescent="0.2">
      <c r="A220" s="1"/>
      <c r="B220" s="6"/>
      <c r="C220" s="21"/>
      <c r="D220" s="89"/>
      <c r="E220" s="89"/>
      <c r="F220" s="89"/>
      <c r="G220" s="89"/>
      <c r="H220" s="1"/>
      <c r="I220" s="9"/>
      <c r="J220" s="1"/>
      <c r="K220" s="10"/>
    </row>
    <row r="221" spans="1:11" x14ac:dyDescent="0.2">
      <c r="A221" s="1"/>
      <c r="B221" s="6"/>
      <c r="C221" s="21"/>
      <c r="D221" s="89"/>
      <c r="E221" s="89"/>
      <c r="F221" s="89"/>
      <c r="G221" s="89"/>
      <c r="H221" s="1"/>
      <c r="I221" s="9"/>
      <c r="J221" s="1"/>
      <c r="K221" s="10"/>
    </row>
    <row r="222" spans="1:11" x14ac:dyDescent="0.2">
      <c r="A222" s="1"/>
      <c r="B222" s="6"/>
      <c r="C222" s="21"/>
      <c r="D222" s="89"/>
      <c r="E222" s="89"/>
      <c r="F222" s="89"/>
      <c r="G222" s="89"/>
      <c r="H222" s="1"/>
      <c r="I222" s="9"/>
      <c r="J222" s="1"/>
      <c r="K222" s="10"/>
    </row>
    <row r="223" spans="1:11" x14ac:dyDescent="0.2">
      <c r="A223" s="1"/>
      <c r="B223" s="6"/>
      <c r="C223" s="21"/>
      <c r="D223" s="89"/>
      <c r="E223" s="89"/>
      <c r="F223" s="89"/>
      <c r="G223" s="89"/>
      <c r="H223" s="1"/>
      <c r="I223" s="9"/>
      <c r="J223" s="1"/>
      <c r="K223" s="10"/>
    </row>
    <row r="224" spans="1:11" x14ac:dyDescent="0.2">
      <c r="A224" s="1"/>
      <c r="B224" s="6"/>
      <c r="C224" s="21"/>
      <c r="D224" s="89"/>
      <c r="E224" s="89"/>
      <c r="F224" s="89"/>
      <c r="G224" s="89"/>
      <c r="H224" s="1"/>
      <c r="I224" s="9"/>
      <c r="J224" s="1"/>
      <c r="K224" s="10"/>
    </row>
    <row r="225" spans="1:11" x14ac:dyDescent="0.2">
      <c r="A225" s="1"/>
      <c r="B225" s="6"/>
      <c r="C225" s="21"/>
      <c r="D225" s="89"/>
      <c r="E225" s="89"/>
      <c r="F225" s="89"/>
      <c r="G225" s="89"/>
      <c r="H225" s="1"/>
      <c r="I225" s="9"/>
      <c r="J225" s="1"/>
      <c r="K225" s="10"/>
    </row>
    <row r="226" spans="1:11" x14ac:dyDescent="0.2">
      <c r="A226" s="1"/>
      <c r="B226" s="6"/>
      <c r="C226" s="21"/>
      <c r="D226" s="89"/>
      <c r="E226" s="89"/>
      <c r="F226" s="89"/>
      <c r="G226" s="89"/>
      <c r="H226" s="1"/>
      <c r="I226" s="9"/>
      <c r="J226" s="1"/>
      <c r="K226" s="10"/>
    </row>
    <row r="227" spans="1:11" x14ac:dyDescent="0.2">
      <c r="A227" s="1"/>
      <c r="B227" s="6"/>
      <c r="C227" s="21"/>
      <c r="D227" s="89"/>
      <c r="E227" s="89"/>
      <c r="F227" s="89"/>
      <c r="G227" s="89"/>
      <c r="H227" s="1"/>
      <c r="I227" s="9"/>
      <c r="J227" s="1"/>
      <c r="K227" s="10"/>
    </row>
    <row r="228" spans="1:11" x14ac:dyDescent="0.2">
      <c r="A228" s="1"/>
      <c r="B228" s="6"/>
      <c r="C228" s="21"/>
      <c r="D228" s="89"/>
      <c r="E228" s="89"/>
      <c r="F228" s="89"/>
      <c r="G228" s="89"/>
      <c r="H228" s="1"/>
      <c r="I228" s="9"/>
      <c r="J228" s="1"/>
      <c r="K228" s="10"/>
    </row>
    <row r="229" spans="1:11" x14ac:dyDescent="0.2">
      <c r="A229" s="1"/>
      <c r="B229" s="6"/>
      <c r="C229" s="21"/>
      <c r="D229" s="89"/>
      <c r="E229" s="89"/>
      <c r="F229" s="89"/>
      <c r="G229" s="89"/>
      <c r="H229" s="1"/>
      <c r="I229" s="9"/>
      <c r="J229" s="1"/>
      <c r="K229" s="10"/>
    </row>
    <row r="230" spans="1:11" x14ac:dyDescent="0.2">
      <c r="A230" s="1"/>
      <c r="B230" s="6"/>
      <c r="C230" s="21"/>
      <c r="D230" s="89"/>
      <c r="E230" s="89"/>
      <c r="F230" s="89"/>
      <c r="G230" s="89"/>
      <c r="H230" s="1"/>
      <c r="I230" s="9"/>
      <c r="J230" s="1"/>
      <c r="K230" s="10"/>
    </row>
    <row r="231" spans="1:11" x14ac:dyDescent="0.2">
      <c r="A231" s="1"/>
      <c r="B231" s="6"/>
      <c r="C231" s="21"/>
      <c r="D231" s="89"/>
      <c r="E231" s="89"/>
      <c r="F231" s="89"/>
      <c r="G231" s="89"/>
      <c r="H231" s="1"/>
      <c r="I231" s="9"/>
      <c r="J231" s="1"/>
      <c r="K231" s="10"/>
    </row>
    <row r="232" spans="1:11" x14ac:dyDescent="0.2">
      <c r="A232" s="1"/>
      <c r="B232" s="6"/>
      <c r="C232" s="21"/>
      <c r="D232" s="89"/>
      <c r="E232" s="89"/>
      <c r="F232" s="89"/>
      <c r="G232" s="89"/>
      <c r="H232" s="1"/>
      <c r="I232" s="9"/>
      <c r="J232" s="1"/>
      <c r="K232" s="10"/>
    </row>
    <row r="233" spans="1:11" x14ac:dyDescent="0.2">
      <c r="A233" s="1"/>
      <c r="B233" s="6"/>
      <c r="C233" s="21"/>
      <c r="D233" s="89"/>
      <c r="E233" s="89"/>
      <c r="F233" s="89"/>
      <c r="G233" s="89"/>
      <c r="H233" s="1"/>
      <c r="I233" s="9"/>
      <c r="J233" s="1"/>
      <c r="K233" s="10"/>
    </row>
    <row r="234" spans="1:11" x14ac:dyDescent="0.2">
      <c r="A234" s="1"/>
      <c r="B234" s="6"/>
      <c r="C234" s="21"/>
      <c r="D234" s="89"/>
      <c r="E234" s="89"/>
      <c r="F234" s="89"/>
      <c r="G234" s="89"/>
      <c r="H234" s="1"/>
      <c r="I234" s="9"/>
      <c r="J234" s="1"/>
      <c r="K234" s="10"/>
    </row>
    <row r="235" spans="1:11" x14ac:dyDescent="0.2">
      <c r="A235" s="1"/>
      <c r="B235" s="6"/>
      <c r="C235" s="21"/>
      <c r="D235" s="89"/>
      <c r="E235" s="89"/>
      <c r="F235" s="89"/>
      <c r="G235" s="89"/>
      <c r="H235" s="1"/>
      <c r="I235" s="9"/>
      <c r="J235" s="1"/>
      <c r="K235" s="10"/>
    </row>
    <row r="236" spans="1:11" x14ac:dyDescent="0.2">
      <c r="A236" s="1"/>
      <c r="B236" s="6"/>
      <c r="C236" s="21"/>
      <c r="D236" s="89"/>
      <c r="E236" s="89"/>
      <c r="F236" s="89"/>
      <c r="G236" s="89"/>
      <c r="H236" s="1"/>
      <c r="I236" s="9"/>
      <c r="J236" s="1"/>
      <c r="K236" s="10"/>
    </row>
    <row r="237" spans="1:11" x14ac:dyDescent="0.2">
      <c r="A237" s="1"/>
      <c r="B237" s="6"/>
      <c r="C237" s="21"/>
      <c r="D237" s="89"/>
      <c r="E237" s="89"/>
      <c r="F237" s="89"/>
      <c r="G237" s="89"/>
      <c r="H237" s="1"/>
      <c r="I237" s="9"/>
      <c r="J237" s="1"/>
      <c r="K237" s="10"/>
    </row>
    <row r="238" spans="1:11" x14ac:dyDescent="0.2">
      <c r="A238" s="1"/>
      <c r="B238" s="6"/>
      <c r="C238" s="21"/>
      <c r="D238" s="89"/>
      <c r="E238" s="89"/>
      <c r="F238" s="89"/>
      <c r="G238" s="89"/>
      <c r="H238" s="1"/>
      <c r="I238" s="9"/>
      <c r="J238" s="1"/>
      <c r="K238" s="10"/>
    </row>
    <row r="239" spans="1:11" x14ac:dyDescent="0.2">
      <c r="A239" s="1"/>
      <c r="B239" s="6"/>
      <c r="C239" s="21"/>
      <c r="D239" s="89"/>
      <c r="E239" s="89"/>
      <c r="F239" s="89"/>
      <c r="G239" s="89"/>
      <c r="H239" s="1"/>
      <c r="I239" s="9"/>
      <c r="J239" s="1"/>
      <c r="K239" s="10"/>
    </row>
    <row r="240" spans="1:11" x14ac:dyDescent="0.2">
      <c r="A240" s="1"/>
      <c r="B240" s="6"/>
      <c r="C240" s="21"/>
      <c r="D240" s="89"/>
      <c r="E240" s="89"/>
      <c r="F240" s="89"/>
      <c r="G240" s="89"/>
      <c r="H240" s="1"/>
      <c r="I240" s="9"/>
      <c r="J240" s="1"/>
      <c r="K240" s="10"/>
    </row>
    <row r="241" spans="1:11" x14ac:dyDescent="0.2">
      <c r="A241" s="1"/>
      <c r="B241" s="6"/>
      <c r="C241" s="21"/>
      <c r="D241" s="89"/>
      <c r="E241" s="89"/>
      <c r="F241" s="89"/>
      <c r="G241" s="89"/>
      <c r="H241" s="1"/>
      <c r="I241" s="9"/>
      <c r="J241" s="1"/>
      <c r="K241" s="10"/>
    </row>
    <row r="242" spans="1:11" x14ac:dyDescent="0.2">
      <c r="A242" s="1"/>
      <c r="B242" s="6"/>
      <c r="C242" s="21"/>
      <c r="D242" s="89"/>
      <c r="E242" s="89"/>
      <c r="F242" s="89"/>
      <c r="G242" s="89"/>
      <c r="H242" s="1"/>
      <c r="I242" s="9"/>
      <c r="J242" s="1"/>
      <c r="K242" s="10"/>
    </row>
    <row r="243" spans="1:11" x14ac:dyDescent="0.2">
      <c r="A243" s="1"/>
      <c r="B243" s="6"/>
      <c r="C243" s="21"/>
      <c r="D243" s="89"/>
      <c r="E243" s="89"/>
      <c r="F243" s="89"/>
      <c r="G243" s="89"/>
      <c r="H243" s="1"/>
      <c r="I243" s="9"/>
      <c r="J243" s="1"/>
      <c r="K243" s="10"/>
    </row>
    <row r="244" spans="1:11" x14ac:dyDescent="0.2">
      <c r="A244" s="1"/>
      <c r="B244" s="6"/>
      <c r="C244" s="21"/>
      <c r="D244" s="89"/>
      <c r="E244" s="89"/>
      <c r="F244" s="89"/>
      <c r="G244" s="89"/>
      <c r="H244" s="1"/>
      <c r="I244" s="9"/>
      <c r="J244" s="1"/>
      <c r="K244" s="10"/>
    </row>
    <row r="245" spans="1:11" x14ac:dyDescent="0.2">
      <c r="A245" s="1"/>
      <c r="B245" s="6"/>
      <c r="C245" s="21"/>
      <c r="D245" s="89"/>
      <c r="E245" s="89"/>
      <c r="F245" s="89"/>
      <c r="G245" s="89"/>
      <c r="H245" s="1"/>
      <c r="I245" s="9"/>
      <c r="J245" s="1"/>
      <c r="K245" s="10"/>
    </row>
    <row r="246" spans="1:11" x14ac:dyDescent="0.2">
      <c r="A246" s="1"/>
      <c r="B246" s="6"/>
      <c r="C246" s="21"/>
      <c r="D246" s="89"/>
      <c r="E246" s="89"/>
      <c r="F246" s="89"/>
      <c r="G246" s="89"/>
      <c r="H246" s="1"/>
      <c r="I246" s="9"/>
      <c r="J246" s="1"/>
      <c r="K246" s="10"/>
    </row>
    <row r="247" spans="1:11" x14ac:dyDescent="0.2">
      <c r="A247" s="1"/>
      <c r="B247" s="6"/>
      <c r="C247" s="21"/>
      <c r="D247" s="89"/>
      <c r="E247" s="89"/>
      <c r="F247" s="89"/>
      <c r="G247" s="89"/>
      <c r="H247" s="1"/>
      <c r="I247" s="9"/>
      <c r="J247" s="1"/>
      <c r="K247" s="10"/>
    </row>
    <row r="248" spans="1:11" x14ac:dyDescent="0.2">
      <c r="A248" s="1"/>
      <c r="B248" s="6"/>
      <c r="C248" s="21"/>
      <c r="D248" s="89"/>
      <c r="E248" s="89"/>
      <c r="F248" s="89"/>
      <c r="G248" s="89"/>
      <c r="H248" s="1"/>
      <c r="I248" s="9"/>
      <c r="J248" s="1"/>
      <c r="K248" s="10"/>
    </row>
    <row r="249" spans="1:11" x14ac:dyDescent="0.2">
      <c r="A249" s="1"/>
      <c r="B249" s="6"/>
      <c r="C249" s="21"/>
      <c r="D249" s="89"/>
      <c r="E249" s="89"/>
      <c r="F249" s="89"/>
      <c r="G249" s="89"/>
      <c r="H249" s="1"/>
      <c r="I249" s="9"/>
      <c r="J249" s="1"/>
      <c r="K249" s="10"/>
    </row>
    <row r="250" spans="1:11" x14ac:dyDescent="0.2">
      <c r="A250" s="1"/>
      <c r="B250" s="6"/>
      <c r="C250" s="21"/>
      <c r="D250" s="89"/>
      <c r="E250" s="89"/>
      <c r="F250" s="89"/>
      <c r="G250" s="89"/>
      <c r="H250" s="1"/>
      <c r="I250" s="9"/>
      <c r="J250" s="1"/>
      <c r="K250" s="10"/>
    </row>
    <row r="251" spans="1:11" x14ac:dyDescent="0.2">
      <c r="A251" s="1"/>
      <c r="B251" s="6"/>
      <c r="C251" s="21"/>
      <c r="D251" s="89"/>
      <c r="E251" s="89"/>
      <c r="F251" s="89"/>
      <c r="G251" s="89"/>
      <c r="H251" s="1"/>
      <c r="I251" s="9"/>
      <c r="J251" s="1"/>
      <c r="K251" s="10"/>
    </row>
    <row r="252" spans="1:11" x14ac:dyDescent="0.2">
      <c r="A252" s="1"/>
      <c r="B252" s="6"/>
      <c r="C252" s="21"/>
      <c r="D252" s="89"/>
      <c r="E252" s="89"/>
      <c r="F252" s="89"/>
      <c r="G252" s="89"/>
      <c r="H252" s="1"/>
      <c r="I252" s="9"/>
      <c r="J252" s="1"/>
      <c r="K252" s="10"/>
    </row>
    <row r="253" spans="1:11" x14ac:dyDescent="0.2">
      <c r="A253" s="1"/>
      <c r="B253" s="6"/>
      <c r="C253" s="21"/>
      <c r="D253" s="89"/>
      <c r="E253" s="89"/>
      <c r="F253" s="89"/>
      <c r="G253" s="89"/>
      <c r="H253" s="1"/>
      <c r="I253" s="9"/>
      <c r="J253" s="1"/>
      <c r="K253" s="10"/>
    </row>
    <row r="254" spans="1:11" x14ac:dyDescent="0.2">
      <c r="A254" s="1"/>
      <c r="B254" s="6"/>
      <c r="C254" s="21"/>
      <c r="D254" s="89"/>
      <c r="E254" s="89"/>
      <c r="F254" s="89"/>
      <c r="G254" s="89"/>
      <c r="H254" s="1"/>
      <c r="I254" s="9"/>
      <c r="J254" s="1"/>
      <c r="K254" s="10"/>
    </row>
    <row r="255" spans="1:11" x14ac:dyDescent="0.2">
      <c r="A255" s="1"/>
      <c r="B255" s="6"/>
      <c r="C255" s="21"/>
      <c r="D255" s="89"/>
      <c r="E255" s="89"/>
      <c r="F255" s="89"/>
      <c r="G255" s="89"/>
      <c r="H255" s="1"/>
      <c r="I255" s="9"/>
      <c r="J255" s="1"/>
      <c r="K255" s="10"/>
    </row>
    <row r="256" spans="1:11" x14ac:dyDescent="0.2">
      <c r="A256" s="1"/>
      <c r="B256" s="6"/>
      <c r="C256" s="21"/>
      <c r="D256" s="89"/>
      <c r="E256" s="89"/>
      <c r="F256" s="89"/>
      <c r="G256" s="89"/>
      <c r="H256" s="1"/>
      <c r="I256" s="9"/>
      <c r="J256" s="1"/>
      <c r="K256" s="10"/>
    </row>
    <row r="257" spans="1:11" x14ac:dyDescent="0.2">
      <c r="A257" s="1"/>
      <c r="B257" s="6"/>
      <c r="C257" s="21"/>
      <c r="D257" s="89"/>
      <c r="E257" s="89"/>
      <c r="F257" s="89"/>
      <c r="G257" s="89"/>
      <c r="H257" s="1"/>
      <c r="I257" s="9"/>
      <c r="J257" s="1"/>
      <c r="K257" s="10"/>
    </row>
    <row r="258" spans="1:11" x14ac:dyDescent="0.2">
      <c r="A258" s="1"/>
      <c r="B258" s="6"/>
      <c r="C258" s="21"/>
      <c r="D258" s="89"/>
      <c r="E258" s="89"/>
      <c r="F258" s="89"/>
      <c r="G258" s="89"/>
      <c r="H258" s="1"/>
      <c r="I258" s="9"/>
      <c r="J258" s="1"/>
      <c r="K258" s="10"/>
    </row>
    <row r="259" spans="1:11" x14ac:dyDescent="0.2">
      <c r="A259" s="1"/>
      <c r="B259" s="6"/>
      <c r="C259" s="21"/>
      <c r="D259" s="89"/>
      <c r="E259" s="89"/>
      <c r="F259" s="89"/>
      <c r="G259" s="89"/>
      <c r="H259" s="1"/>
      <c r="I259" s="9"/>
      <c r="J259" s="1"/>
      <c r="K259" s="10"/>
    </row>
    <row r="260" spans="1:11" x14ac:dyDescent="0.2">
      <c r="A260" s="1"/>
      <c r="B260" s="6"/>
      <c r="C260" s="21"/>
      <c r="D260" s="89"/>
      <c r="E260" s="89"/>
      <c r="F260" s="89"/>
      <c r="G260" s="89"/>
      <c r="H260" s="1"/>
      <c r="I260" s="9"/>
      <c r="J260" s="1"/>
      <c r="K260" s="10"/>
    </row>
    <row r="261" spans="1:11" x14ac:dyDescent="0.2">
      <c r="A261" s="1"/>
      <c r="B261" s="6"/>
      <c r="C261" s="21"/>
      <c r="D261" s="89"/>
      <c r="E261" s="89"/>
      <c r="F261" s="89"/>
      <c r="G261" s="89"/>
      <c r="H261" s="1"/>
      <c r="I261" s="9"/>
      <c r="J261" s="1"/>
      <c r="K261" s="10"/>
    </row>
    <row r="262" spans="1:11" x14ac:dyDescent="0.2">
      <c r="A262" s="1"/>
      <c r="B262" s="6"/>
      <c r="C262" s="21"/>
      <c r="D262" s="89"/>
      <c r="E262" s="89"/>
      <c r="F262" s="89"/>
      <c r="G262" s="89"/>
      <c r="H262" s="1"/>
      <c r="I262" s="9"/>
      <c r="J262" s="1"/>
      <c r="K262" s="10"/>
    </row>
    <row r="263" spans="1:11" x14ac:dyDescent="0.2">
      <c r="A263" s="1"/>
      <c r="B263" s="6"/>
      <c r="C263" s="21"/>
      <c r="D263" s="89"/>
      <c r="E263" s="89"/>
      <c r="F263" s="89"/>
      <c r="G263" s="89"/>
      <c r="H263" s="1"/>
      <c r="I263" s="9"/>
      <c r="J263" s="1"/>
      <c r="K263" s="10"/>
    </row>
    <row r="264" spans="1:11" x14ac:dyDescent="0.2">
      <c r="A264" s="1"/>
      <c r="B264" s="6"/>
      <c r="C264" s="21"/>
      <c r="D264" s="89"/>
      <c r="E264" s="89"/>
      <c r="F264" s="89"/>
      <c r="G264" s="89"/>
      <c r="H264" s="1"/>
      <c r="I264" s="9"/>
      <c r="J264" s="1"/>
      <c r="K264" s="10"/>
    </row>
    <row r="265" spans="1:11" x14ac:dyDescent="0.2">
      <c r="A265" s="1"/>
      <c r="B265" s="6"/>
      <c r="C265" s="21"/>
      <c r="D265" s="89"/>
      <c r="E265" s="89"/>
      <c r="F265" s="89"/>
      <c r="G265" s="89"/>
      <c r="H265" s="1"/>
      <c r="I265" s="9"/>
      <c r="J265" s="1"/>
      <c r="K265" s="10"/>
    </row>
    <row r="266" spans="1:11" x14ac:dyDescent="0.2">
      <c r="A266" s="1"/>
      <c r="B266" s="6"/>
      <c r="C266" s="21"/>
      <c r="D266" s="89"/>
      <c r="E266" s="89"/>
      <c r="F266" s="89"/>
      <c r="G266" s="89"/>
      <c r="H266" s="1"/>
      <c r="I266" s="9"/>
      <c r="J266" s="1"/>
      <c r="K266" s="10"/>
    </row>
    <row r="267" spans="1:11" x14ac:dyDescent="0.2">
      <c r="A267" s="1"/>
      <c r="B267" s="6"/>
      <c r="C267" s="21"/>
      <c r="D267" s="89"/>
      <c r="E267" s="89"/>
      <c r="F267" s="89"/>
      <c r="G267" s="89"/>
      <c r="H267" s="1"/>
      <c r="I267" s="9"/>
      <c r="J267" s="1"/>
      <c r="K267" s="10"/>
    </row>
    <row r="268" spans="1:11" x14ac:dyDescent="0.2">
      <c r="A268" s="1"/>
      <c r="B268" s="6"/>
      <c r="C268" s="21"/>
      <c r="D268" s="89"/>
      <c r="E268" s="89"/>
      <c r="F268" s="89"/>
      <c r="G268" s="89"/>
      <c r="H268" s="1"/>
      <c r="I268" s="9"/>
      <c r="J268" s="1"/>
      <c r="K268" s="10"/>
    </row>
    <row r="269" spans="1:11" x14ac:dyDescent="0.2">
      <c r="A269" s="1"/>
      <c r="B269" s="6"/>
      <c r="C269" s="21"/>
      <c r="D269" s="89"/>
      <c r="E269" s="89"/>
      <c r="F269" s="89"/>
      <c r="G269" s="89"/>
      <c r="H269" s="1"/>
      <c r="I269" s="9"/>
      <c r="J269" s="1"/>
      <c r="K269" s="10"/>
    </row>
    <row r="270" spans="1:11" x14ac:dyDescent="0.2">
      <c r="A270" s="1"/>
      <c r="B270" s="6"/>
      <c r="C270" s="21"/>
      <c r="D270" s="89"/>
      <c r="E270" s="89"/>
      <c r="F270" s="89"/>
      <c r="G270" s="89"/>
      <c r="H270" s="1"/>
      <c r="I270" s="9"/>
      <c r="J270" s="1"/>
      <c r="K270" s="10"/>
    </row>
    <row r="271" spans="1:11" x14ac:dyDescent="0.2">
      <c r="A271" s="1"/>
      <c r="B271" s="6"/>
      <c r="C271" s="21"/>
      <c r="D271" s="89"/>
      <c r="E271" s="89"/>
      <c r="F271" s="89"/>
      <c r="G271" s="89"/>
      <c r="H271" s="1"/>
      <c r="I271" s="9"/>
      <c r="J271" s="1"/>
      <c r="K271" s="10"/>
    </row>
    <row r="272" spans="1:11" x14ac:dyDescent="0.2">
      <c r="A272" s="1"/>
      <c r="B272" s="6"/>
      <c r="C272" s="21"/>
      <c r="D272" s="89"/>
      <c r="E272" s="89"/>
      <c r="F272" s="89"/>
      <c r="G272" s="89"/>
      <c r="H272" s="1"/>
      <c r="I272" s="9"/>
      <c r="J272" s="1"/>
      <c r="K272" s="10"/>
    </row>
    <row r="273" spans="1:11" x14ac:dyDescent="0.2">
      <c r="A273" s="1"/>
      <c r="B273" s="6"/>
      <c r="C273" s="21"/>
      <c r="D273" s="89"/>
      <c r="E273" s="89"/>
      <c r="F273" s="89"/>
      <c r="G273" s="89"/>
      <c r="H273" s="1"/>
      <c r="I273" s="9"/>
      <c r="J273" s="1"/>
      <c r="K273" s="10"/>
    </row>
    <row r="274" spans="1:11" x14ac:dyDescent="0.2">
      <c r="A274" s="1"/>
      <c r="B274" s="6"/>
      <c r="C274" s="21"/>
      <c r="D274" s="89"/>
      <c r="E274" s="89"/>
      <c r="F274" s="89"/>
      <c r="G274" s="89"/>
      <c r="H274" s="1"/>
      <c r="I274" s="9"/>
      <c r="J274" s="1"/>
      <c r="K274" s="10"/>
    </row>
    <row r="275" spans="1:11" x14ac:dyDescent="0.2">
      <c r="A275" s="1"/>
      <c r="B275" s="6"/>
      <c r="C275" s="21"/>
      <c r="D275" s="89"/>
      <c r="E275" s="89"/>
      <c r="F275" s="89"/>
      <c r="G275" s="89"/>
      <c r="H275" s="1"/>
      <c r="I275" s="9"/>
      <c r="J275" s="1"/>
      <c r="K275" s="10"/>
    </row>
    <row r="276" spans="1:11" x14ac:dyDescent="0.2">
      <c r="A276" s="1"/>
      <c r="B276" s="6"/>
      <c r="C276" s="21"/>
      <c r="D276" s="89"/>
      <c r="E276" s="89"/>
      <c r="F276" s="89"/>
      <c r="G276" s="89"/>
      <c r="H276" s="1"/>
      <c r="I276" s="9"/>
      <c r="J276" s="1"/>
      <c r="K276" s="10"/>
    </row>
    <row r="277" spans="1:11" x14ac:dyDescent="0.2">
      <c r="A277" s="1"/>
      <c r="B277" s="6"/>
      <c r="C277" s="21"/>
      <c r="D277" s="89"/>
      <c r="E277" s="89"/>
      <c r="F277" s="89"/>
      <c r="G277" s="89"/>
      <c r="H277" s="1"/>
      <c r="I277" s="9"/>
      <c r="J277" s="1"/>
      <c r="K277" s="10"/>
    </row>
    <row r="278" spans="1:11" x14ac:dyDescent="0.2">
      <c r="A278" s="1"/>
      <c r="B278" s="6"/>
      <c r="C278" s="21"/>
      <c r="D278" s="89"/>
      <c r="E278" s="89"/>
      <c r="F278" s="89"/>
      <c r="G278" s="89"/>
      <c r="H278" s="1"/>
      <c r="I278" s="9"/>
      <c r="J278" s="1"/>
      <c r="K278" s="10"/>
    </row>
    <row r="279" spans="1:11" x14ac:dyDescent="0.2">
      <c r="A279" s="1"/>
      <c r="B279" s="6"/>
      <c r="C279" s="21"/>
      <c r="D279" s="89"/>
      <c r="E279" s="89"/>
      <c r="F279" s="89"/>
      <c r="G279" s="89"/>
      <c r="H279" s="1"/>
      <c r="I279" s="9"/>
      <c r="J279" s="1"/>
      <c r="K279" s="10"/>
    </row>
    <row r="280" spans="1:11" x14ac:dyDescent="0.2">
      <c r="A280" s="1"/>
      <c r="B280" s="6"/>
      <c r="C280" s="21"/>
      <c r="D280" s="89"/>
      <c r="E280" s="89"/>
      <c r="F280" s="89"/>
      <c r="G280" s="89"/>
      <c r="H280" s="1"/>
      <c r="I280" s="9"/>
      <c r="J280" s="1"/>
      <c r="K280" s="10"/>
    </row>
    <row r="281" spans="1:11" x14ac:dyDescent="0.2">
      <c r="A281" s="1"/>
      <c r="B281" s="6"/>
      <c r="C281" s="21"/>
      <c r="D281" s="89"/>
      <c r="E281" s="89"/>
      <c r="F281" s="89"/>
      <c r="G281" s="89"/>
      <c r="H281" s="1"/>
      <c r="I281" s="9"/>
      <c r="J281" s="1"/>
      <c r="K281" s="10"/>
    </row>
    <row r="282" spans="1:11" x14ac:dyDescent="0.2">
      <c r="A282" s="1"/>
      <c r="B282" s="6"/>
      <c r="C282" s="21"/>
      <c r="D282" s="89"/>
      <c r="E282" s="89"/>
      <c r="F282" s="89"/>
      <c r="G282" s="89"/>
      <c r="H282" s="1"/>
      <c r="I282" s="9"/>
      <c r="J282" s="1"/>
      <c r="K282" s="10"/>
    </row>
    <row r="283" spans="1:11" x14ac:dyDescent="0.2">
      <c r="A283" s="1"/>
      <c r="B283" s="6"/>
      <c r="C283" s="21"/>
      <c r="D283" s="89"/>
      <c r="E283" s="89"/>
      <c r="F283" s="89"/>
      <c r="G283" s="89"/>
      <c r="H283" s="1"/>
      <c r="I283" s="9"/>
      <c r="J283" s="1"/>
      <c r="K283" s="10"/>
    </row>
    <row r="284" spans="1:11" x14ac:dyDescent="0.2">
      <c r="A284" s="1"/>
      <c r="B284" s="6"/>
      <c r="C284" s="21"/>
      <c r="D284" s="89"/>
      <c r="E284" s="89"/>
      <c r="F284" s="89"/>
      <c r="G284" s="89"/>
      <c r="H284" s="1"/>
      <c r="I284" s="9"/>
      <c r="J284" s="1"/>
      <c r="K284" s="10"/>
    </row>
    <row r="285" spans="1:11" x14ac:dyDescent="0.2">
      <c r="A285" s="1"/>
      <c r="B285" s="6"/>
      <c r="C285" s="21"/>
      <c r="D285" s="89"/>
      <c r="E285" s="89"/>
      <c r="F285" s="89"/>
      <c r="G285" s="89"/>
      <c r="H285" s="1"/>
      <c r="I285" s="9"/>
      <c r="J285" s="1"/>
      <c r="K285" s="10"/>
    </row>
    <row r="286" spans="1:11" x14ac:dyDescent="0.2">
      <c r="A286" s="1"/>
      <c r="B286" s="6"/>
      <c r="C286" s="21"/>
      <c r="D286" s="89"/>
      <c r="E286" s="89"/>
      <c r="F286" s="89"/>
      <c r="G286" s="89"/>
      <c r="H286" s="1"/>
      <c r="I286" s="9"/>
      <c r="J286" s="1"/>
      <c r="K286" s="10"/>
    </row>
    <row r="287" spans="1:11" x14ac:dyDescent="0.2">
      <c r="A287" s="1"/>
      <c r="B287" s="6"/>
      <c r="C287" s="21"/>
      <c r="D287" s="89"/>
      <c r="E287" s="89"/>
      <c r="F287" s="89"/>
      <c r="G287" s="89"/>
      <c r="H287" s="1"/>
      <c r="I287" s="9"/>
      <c r="J287" s="1"/>
      <c r="K287" s="10"/>
    </row>
    <row r="288" spans="1:11" x14ac:dyDescent="0.2">
      <c r="A288" s="1"/>
      <c r="B288" s="6"/>
      <c r="C288" s="21"/>
      <c r="D288" s="89"/>
      <c r="E288" s="89"/>
      <c r="F288" s="89"/>
      <c r="G288" s="89"/>
      <c r="H288" s="1"/>
      <c r="I288" s="9"/>
      <c r="J288" s="1"/>
      <c r="K288" s="10"/>
    </row>
    <row r="289" spans="1:11" x14ac:dyDescent="0.2">
      <c r="A289" s="1"/>
      <c r="B289" s="6"/>
      <c r="C289" s="21"/>
      <c r="D289" s="89"/>
      <c r="E289" s="89"/>
      <c r="F289" s="89"/>
      <c r="G289" s="89"/>
      <c r="H289" s="1"/>
      <c r="I289" s="9"/>
      <c r="J289" s="1"/>
      <c r="K289" s="10"/>
    </row>
    <row r="290" spans="1:11" x14ac:dyDescent="0.2">
      <c r="A290" s="1"/>
      <c r="B290" s="6"/>
      <c r="C290" s="21"/>
      <c r="D290" s="89"/>
      <c r="E290" s="89"/>
      <c r="F290" s="89"/>
      <c r="G290" s="89"/>
      <c r="H290" s="1"/>
      <c r="I290" s="9"/>
      <c r="J290" s="1"/>
      <c r="K290" s="10"/>
    </row>
    <row r="291" spans="1:11" x14ac:dyDescent="0.2">
      <c r="A291" s="1"/>
      <c r="B291" s="6"/>
      <c r="C291" s="21"/>
      <c r="D291" s="89"/>
      <c r="E291" s="89"/>
      <c r="F291" s="89"/>
      <c r="G291" s="89"/>
      <c r="H291" s="1"/>
      <c r="I291" s="9"/>
      <c r="J291" s="1"/>
      <c r="K291" s="10"/>
    </row>
    <row r="292" spans="1:11" x14ac:dyDescent="0.2">
      <c r="A292" s="1"/>
      <c r="B292" s="6"/>
      <c r="C292" s="21"/>
      <c r="D292" s="89"/>
      <c r="E292" s="89"/>
      <c r="F292" s="89"/>
      <c r="G292" s="89"/>
      <c r="H292" s="1"/>
      <c r="I292" s="9"/>
      <c r="J292" s="1"/>
      <c r="K292" s="10"/>
    </row>
    <row r="293" spans="1:11" x14ac:dyDescent="0.2">
      <c r="A293" s="1"/>
      <c r="B293" s="6"/>
      <c r="C293" s="21"/>
      <c r="D293" s="89"/>
      <c r="E293" s="89"/>
      <c r="F293" s="89"/>
      <c r="G293" s="89"/>
      <c r="H293" s="1"/>
      <c r="I293" s="9"/>
      <c r="J293" s="1"/>
      <c r="K293" s="10"/>
    </row>
    <row r="294" spans="1:11" x14ac:dyDescent="0.2">
      <c r="A294" s="1"/>
      <c r="B294" s="6"/>
      <c r="C294" s="21"/>
      <c r="D294" s="89"/>
      <c r="E294" s="89"/>
      <c r="F294" s="89"/>
      <c r="G294" s="89"/>
      <c r="H294" s="1"/>
      <c r="I294" s="9"/>
      <c r="J294" s="1"/>
      <c r="K294" s="10"/>
    </row>
    <row r="295" spans="1:11" x14ac:dyDescent="0.2">
      <c r="A295" s="1"/>
      <c r="B295" s="6"/>
      <c r="C295" s="21"/>
      <c r="D295" s="89"/>
      <c r="E295" s="89"/>
      <c r="F295" s="89"/>
      <c r="G295" s="89"/>
      <c r="H295" s="1"/>
      <c r="I295" s="9"/>
      <c r="J295" s="1"/>
      <c r="K295" s="10"/>
    </row>
    <row r="296" spans="1:11" x14ac:dyDescent="0.2">
      <c r="A296" s="1"/>
      <c r="B296" s="6"/>
      <c r="C296" s="21"/>
      <c r="D296" s="89"/>
      <c r="E296" s="89"/>
      <c r="F296" s="89"/>
      <c r="G296" s="89"/>
      <c r="H296" s="1"/>
      <c r="I296" s="9"/>
      <c r="J296" s="1"/>
      <c r="K296" s="10"/>
    </row>
    <row r="297" spans="1:11" x14ac:dyDescent="0.2">
      <c r="A297" s="1"/>
      <c r="B297" s="6"/>
      <c r="C297" s="21"/>
      <c r="D297" s="89"/>
      <c r="E297" s="89"/>
      <c r="F297" s="89"/>
      <c r="G297" s="89"/>
      <c r="H297" s="1"/>
      <c r="I297" s="9"/>
      <c r="J297" s="1"/>
      <c r="K297" s="10"/>
    </row>
    <row r="298" spans="1:11" x14ac:dyDescent="0.2">
      <c r="A298" s="1"/>
      <c r="B298" s="6"/>
      <c r="C298" s="21"/>
      <c r="D298" s="89"/>
      <c r="E298" s="89"/>
      <c r="F298" s="89"/>
      <c r="G298" s="89"/>
      <c r="H298" s="1"/>
      <c r="I298" s="9"/>
      <c r="J298" s="1"/>
      <c r="K298" s="10"/>
    </row>
    <row r="299" spans="1:11" x14ac:dyDescent="0.2">
      <c r="A299" s="1"/>
      <c r="B299" s="6"/>
      <c r="C299" s="21"/>
      <c r="D299" s="89"/>
      <c r="E299" s="89"/>
      <c r="F299" s="89"/>
      <c r="G299" s="89"/>
      <c r="H299" s="1"/>
      <c r="I299" s="9"/>
      <c r="J299" s="1"/>
      <c r="K299" s="10"/>
    </row>
    <row r="300" spans="1:11" x14ac:dyDescent="0.2">
      <c r="A300" s="1"/>
      <c r="B300" s="6"/>
      <c r="C300" s="21"/>
      <c r="D300" s="89"/>
      <c r="E300" s="89"/>
      <c r="F300" s="89"/>
      <c r="G300" s="89"/>
      <c r="H300" s="1"/>
      <c r="I300" s="9"/>
      <c r="J300" s="1"/>
      <c r="K300" s="10"/>
    </row>
    <row r="301" spans="1:11" x14ac:dyDescent="0.2">
      <c r="A301" s="1"/>
      <c r="B301" s="6"/>
      <c r="C301" s="21"/>
      <c r="D301" s="89"/>
      <c r="E301" s="89"/>
      <c r="F301" s="89"/>
      <c r="G301" s="89"/>
      <c r="H301" s="1"/>
      <c r="I301" s="9"/>
      <c r="J301" s="1"/>
      <c r="K301" s="10"/>
    </row>
    <row r="302" spans="1:11" x14ac:dyDescent="0.2">
      <c r="A302" s="1"/>
      <c r="B302" s="6"/>
      <c r="C302" s="21"/>
      <c r="D302" s="89"/>
      <c r="E302" s="89"/>
      <c r="F302" s="89"/>
      <c r="G302" s="89"/>
      <c r="H302" s="1"/>
      <c r="I302" s="9"/>
      <c r="J302" s="1"/>
      <c r="K302" s="10"/>
    </row>
    <row r="303" spans="1:11" x14ac:dyDescent="0.2">
      <c r="A303" s="1"/>
      <c r="B303" s="6"/>
      <c r="C303" s="21"/>
      <c r="D303" s="89"/>
      <c r="E303" s="89"/>
      <c r="F303" s="89"/>
      <c r="G303" s="89"/>
      <c r="H303" s="1"/>
      <c r="I303" s="9"/>
      <c r="J303" s="1"/>
      <c r="K303" s="10"/>
    </row>
    <row r="304" spans="1:11" x14ac:dyDescent="0.2">
      <c r="A304" s="1"/>
      <c r="B304" s="6"/>
      <c r="C304" s="21"/>
      <c r="D304" s="89"/>
      <c r="E304" s="89"/>
      <c r="F304" s="89"/>
      <c r="G304" s="89"/>
      <c r="H304" s="1"/>
      <c r="I304" s="9"/>
      <c r="J304" s="1"/>
      <c r="K304" s="10"/>
    </row>
    <row r="305" spans="1:11" x14ac:dyDescent="0.2">
      <c r="A305" s="1"/>
      <c r="B305" s="6"/>
      <c r="C305" s="21"/>
      <c r="D305" s="89"/>
      <c r="E305" s="89"/>
      <c r="F305" s="89"/>
      <c r="G305" s="89"/>
      <c r="H305" s="1"/>
      <c r="I305" s="9"/>
      <c r="J305" s="1"/>
      <c r="K305" s="10"/>
    </row>
    <row r="306" spans="1:11" x14ac:dyDescent="0.2">
      <c r="A306" s="1"/>
      <c r="B306" s="6"/>
      <c r="C306" s="21"/>
      <c r="D306" s="89"/>
      <c r="E306" s="89"/>
      <c r="F306" s="89"/>
      <c r="G306" s="89"/>
      <c r="H306" s="1"/>
      <c r="I306" s="9"/>
      <c r="J306" s="1"/>
      <c r="K306" s="10"/>
    </row>
    <row r="307" spans="1:11" x14ac:dyDescent="0.2">
      <c r="A307" s="1"/>
      <c r="B307" s="6"/>
      <c r="C307" s="21"/>
      <c r="D307" s="89"/>
      <c r="E307" s="89"/>
      <c r="F307" s="89"/>
      <c r="G307" s="89"/>
      <c r="H307" s="1"/>
      <c r="I307" s="9"/>
      <c r="J307" s="1"/>
      <c r="K307" s="10"/>
    </row>
    <row r="308" spans="1:11" x14ac:dyDescent="0.2">
      <c r="A308" s="1"/>
      <c r="B308" s="6"/>
      <c r="C308" s="21"/>
      <c r="D308" s="89"/>
      <c r="E308" s="89"/>
      <c r="F308" s="89"/>
      <c r="G308" s="89"/>
      <c r="H308" s="1"/>
      <c r="I308" s="9"/>
      <c r="J308" s="1"/>
      <c r="K308" s="10"/>
    </row>
    <row r="309" spans="1:11" x14ac:dyDescent="0.2">
      <c r="A309" s="1"/>
      <c r="B309" s="6"/>
      <c r="C309" s="21"/>
      <c r="D309" s="89"/>
      <c r="E309" s="89"/>
      <c r="F309" s="89"/>
      <c r="G309" s="89"/>
      <c r="H309" s="1"/>
      <c r="I309" s="9"/>
      <c r="J309" s="1"/>
      <c r="K309" s="10"/>
    </row>
    <row r="310" spans="1:11" x14ac:dyDescent="0.2">
      <c r="A310" s="1"/>
      <c r="B310" s="6"/>
      <c r="C310" s="21"/>
      <c r="D310" s="89"/>
      <c r="E310" s="89"/>
      <c r="F310" s="89"/>
      <c r="G310" s="89"/>
      <c r="H310" s="1"/>
      <c r="I310" s="9"/>
      <c r="J310" s="1"/>
      <c r="K310" s="10"/>
    </row>
    <row r="311" spans="1:11" x14ac:dyDescent="0.2">
      <c r="A311" s="1"/>
      <c r="B311" s="6"/>
      <c r="C311" s="21"/>
      <c r="D311" s="89"/>
      <c r="E311" s="89"/>
      <c r="F311" s="89"/>
      <c r="G311" s="89"/>
      <c r="H311" s="1"/>
      <c r="I311" s="9"/>
      <c r="J311" s="1"/>
      <c r="K311" s="10"/>
    </row>
    <row r="312" spans="1:11" x14ac:dyDescent="0.2">
      <c r="A312" s="1"/>
      <c r="B312" s="6"/>
      <c r="C312" s="21"/>
      <c r="D312" s="89"/>
      <c r="E312" s="89"/>
      <c r="F312" s="89"/>
      <c r="G312" s="89"/>
      <c r="H312" s="1"/>
      <c r="I312" s="9"/>
      <c r="J312" s="1"/>
      <c r="K312" s="10"/>
    </row>
    <row r="313" spans="1:11" x14ac:dyDescent="0.2">
      <c r="A313" s="1"/>
      <c r="B313" s="6"/>
      <c r="C313" s="21"/>
      <c r="D313" s="89"/>
      <c r="E313" s="89"/>
      <c r="F313" s="89"/>
      <c r="G313" s="89"/>
      <c r="H313" s="1"/>
      <c r="I313" s="9"/>
      <c r="J313" s="1"/>
      <c r="K313" s="10"/>
    </row>
    <row r="314" spans="1:11" x14ac:dyDescent="0.2">
      <c r="A314" s="1"/>
      <c r="B314" s="6"/>
      <c r="C314" s="21"/>
      <c r="D314" s="89"/>
      <c r="E314" s="89"/>
      <c r="F314" s="89"/>
      <c r="G314" s="89"/>
      <c r="H314" s="1"/>
      <c r="I314" s="9"/>
      <c r="J314" s="1"/>
      <c r="K314" s="10"/>
    </row>
    <row r="315" spans="1:11" x14ac:dyDescent="0.2">
      <c r="A315" s="1"/>
      <c r="B315" s="6"/>
      <c r="C315" s="21"/>
      <c r="D315" s="89"/>
      <c r="E315" s="89"/>
      <c r="F315" s="89"/>
      <c r="G315" s="89"/>
      <c r="H315" s="1"/>
      <c r="I315" s="9"/>
      <c r="J315" s="1"/>
      <c r="K315" s="10"/>
    </row>
    <row r="316" spans="1:11" x14ac:dyDescent="0.2">
      <c r="A316" s="1"/>
      <c r="B316" s="6"/>
      <c r="C316" s="21"/>
      <c r="D316" s="89"/>
      <c r="E316" s="89"/>
      <c r="F316" s="89"/>
      <c r="G316" s="89"/>
      <c r="H316" s="1"/>
      <c r="I316" s="9"/>
      <c r="J316" s="1"/>
      <c r="K316" s="10"/>
    </row>
    <row r="317" spans="1:11" x14ac:dyDescent="0.2">
      <c r="A317" s="1"/>
      <c r="B317" s="6"/>
      <c r="C317" s="21"/>
      <c r="D317" s="89"/>
      <c r="E317" s="89"/>
      <c r="F317" s="89"/>
      <c r="G317" s="89"/>
      <c r="H317" s="1"/>
      <c r="I317" s="9"/>
      <c r="J317" s="1"/>
      <c r="K317" s="10"/>
    </row>
    <row r="318" spans="1:11" x14ac:dyDescent="0.2">
      <c r="A318" s="1"/>
      <c r="B318" s="6"/>
      <c r="C318" s="21"/>
      <c r="D318" s="89"/>
      <c r="E318" s="89"/>
      <c r="F318" s="89"/>
      <c r="G318" s="89"/>
      <c r="H318" s="1"/>
      <c r="I318" s="9"/>
      <c r="J318" s="1"/>
      <c r="K318" s="10"/>
    </row>
    <row r="319" spans="1:11" x14ac:dyDescent="0.2">
      <c r="A319" s="1"/>
      <c r="B319" s="6"/>
      <c r="C319" s="21"/>
      <c r="D319" s="89"/>
      <c r="E319" s="89"/>
      <c r="F319" s="89"/>
      <c r="G319" s="89"/>
      <c r="H319" s="1"/>
      <c r="I319" s="9"/>
      <c r="J319" s="1"/>
      <c r="K319" s="10"/>
    </row>
    <row r="320" spans="1:11" x14ac:dyDescent="0.2">
      <c r="A320" s="1"/>
      <c r="B320" s="6"/>
      <c r="C320" s="21"/>
      <c r="D320" s="89"/>
      <c r="E320" s="89"/>
      <c r="F320" s="89"/>
      <c r="G320" s="89"/>
      <c r="H320" s="1"/>
      <c r="I320" s="9"/>
      <c r="J320" s="1"/>
      <c r="K320" s="10"/>
    </row>
    <row r="321" spans="1:11" x14ac:dyDescent="0.2">
      <c r="A321" s="1"/>
      <c r="B321" s="6"/>
      <c r="C321" s="21"/>
      <c r="D321" s="89"/>
      <c r="E321" s="89"/>
      <c r="F321" s="89"/>
      <c r="G321" s="89"/>
      <c r="H321" s="1"/>
      <c r="I321" s="9"/>
      <c r="J321" s="1"/>
      <c r="K321" s="10"/>
    </row>
    <row r="322" spans="1:11" x14ac:dyDescent="0.2">
      <c r="A322" s="1"/>
      <c r="B322" s="6"/>
      <c r="C322" s="21"/>
      <c r="D322" s="89"/>
      <c r="E322" s="89"/>
      <c r="F322" s="89"/>
      <c r="G322" s="89"/>
      <c r="H322" s="1"/>
      <c r="I322" s="9"/>
      <c r="J322" s="1"/>
      <c r="K322" s="10"/>
    </row>
    <row r="323" spans="1:11" x14ac:dyDescent="0.2">
      <c r="A323" s="1"/>
      <c r="B323" s="6"/>
      <c r="C323" s="21"/>
      <c r="D323" s="89"/>
      <c r="E323" s="89"/>
      <c r="F323" s="89"/>
      <c r="G323" s="89"/>
      <c r="H323" s="1"/>
      <c r="I323" s="9"/>
      <c r="J323" s="1"/>
      <c r="K323" s="10"/>
    </row>
    <row r="324" spans="1:11" x14ac:dyDescent="0.2">
      <c r="A324" s="1"/>
      <c r="B324" s="6"/>
      <c r="C324" s="21"/>
      <c r="D324" s="89"/>
      <c r="E324" s="89"/>
      <c r="F324" s="89"/>
      <c r="G324" s="89"/>
      <c r="H324" s="1"/>
      <c r="I324" s="9"/>
      <c r="J324" s="1"/>
      <c r="K324" s="10"/>
    </row>
    <row r="325" spans="1:11" x14ac:dyDescent="0.2">
      <c r="A325" s="1"/>
      <c r="B325" s="6"/>
      <c r="C325" s="21"/>
      <c r="D325" s="89"/>
      <c r="E325" s="89"/>
      <c r="F325" s="89"/>
      <c r="G325" s="89"/>
      <c r="H325" s="1"/>
      <c r="I325" s="9"/>
      <c r="J325" s="1"/>
      <c r="K325" s="10"/>
    </row>
    <row r="326" spans="1:11" x14ac:dyDescent="0.2">
      <c r="A326" s="1"/>
      <c r="B326" s="6"/>
      <c r="C326" s="21"/>
      <c r="D326" s="89"/>
      <c r="E326" s="89"/>
      <c r="F326" s="89"/>
      <c r="G326" s="89"/>
      <c r="H326" s="1"/>
      <c r="I326" s="9"/>
      <c r="J326" s="1"/>
      <c r="K326" s="10"/>
    </row>
    <row r="327" spans="1:11" x14ac:dyDescent="0.2">
      <c r="A327" s="1"/>
      <c r="B327" s="6"/>
      <c r="C327" s="21"/>
      <c r="D327" s="89"/>
      <c r="E327" s="89"/>
      <c r="F327" s="89"/>
      <c r="G327" s="89"/>
      <c r="H327" s="1"/>
      <c r="I327" s="9"/>
      <c r="J327" s="1"/>
      <c r="K327" s="10"/>
    </row>
    <row r="328" spans="1:11" x14ac:dyDescent="0.2">
      <c r="A328" s="1"/>
      <c r="B328" s="6"/>
      <c r="C328" s="21"/>
      <c r="D328" s="89"/>
      <c r="E328" s="89"/>
      <c r="F328" s="89"/>
      <c r="G328" s="89"/>
      <c r="H328" s="1"/>
      <c r="I328" s="9"/>
      <c r="J328" s="1"/>
      <c r="K328" s="10"/>
    </row>
    <row r="329" spans="1:11" x14ac:dyDescent="0.2">
      <c r="A329" s="1"/>
      <c r="B329" s="6"/>
      <c r="C329" s="21"/>
      <c r="D329" s="89"/>
      <c r="E329" s="89"/>
      <c r="F329" s="89"/>
      <c r="G329" s="89"/>
      <c r="H329" s="1"/>
      <c r="I329" s="9"/>
      <c r="J329" s="1"/>
      <c r="K329" s="10"/>
    </row>
    <row r="330" spans="1:11" x14ac:dyDescent="0.2">
      <c r="A330" s="1"/>
      <c r="B330" s="6"/>
      <c r="C330" s="21"/>
      <c r="D330" s="89"/>
      <c r="E330" s="89"/>
      <c r="F330" s="89"/>
      <c r="G330" s="89"/>
      <c r="H330" s="1"/>
      <c r="I330" s="9"/>
      <c r="J330" s="1"/>
      <c r="K330" s="10"/>
    </row>
    <row r="331" spans="1:11" x14ac:dyDescent="0.2">
      <c r="A331" s="1"/>
      <c r="B331" s="6"/>
      <c r="C331" s="21"/>
      <c r="D331" s="89"/>
      <c r="E331" s="89"/>
      <c r="F331" s="89"/>
      <c r="G331" s="89"/>
      <c r="H331" s="1"/>
      <c r="I331" s="9"/>
      <c r="J331" s="1"/>
      <c r="K331" s="10"/>
    </row>
    <row r="332" spans="1:11" x14ac:dyDescent="0.2">
      <c r="A332" s="1"/>
      <c r="B332" s="6"/>
      <c r="C332" s="21"/>
      <c r="D332" s="89"/>
      <c r="E332" s="89"/>
      <c r="F332" s="89"/>
      <c r="G332" s="89"/>
      <c r="H332" s="1"/>
      <c r="I332" s="9"/>
      <c r="J332" s="1"/>
      <c r="K332" s="10"/>
    </row>
    <row r="333" spans="1:11" x14ac:dyDescent="0.2">
      <c r="A333" s="1"/>
      <c r="B333" s="6"/>
      <c r="C333" s="21"/>
      <c r="D333" s="89"/>
      <c r="E333" s="89"/>
      <c r="F333" s="89"/>
      <c r="G333" s="89"/>
      <c r="H333" s="1"/>
      <c r="I333" s="9"/>
      <c r="J333" s="1"/>
      <c r="K333" s="10"/>
    </row>
    <row r="334" spans="1:11" x14ac:dyDescent="0.2">
      <c r="A334" s="1"/>
      <c r="B334" s="6"/>
      <c r="C334" s="21"/>
      <c r="D334" s="89"/>
      <c r="E334" s="89"/>
      <c r="F334" s="89"/>
      <c r="G334" s="89"/>
      <c r="H334" s="1"/>
      <c r="I334" s="9"/>
      <c r="J334" s="1"/>
      <c r="K334" s="10"/>
    </row>
    <row r="335" spans="1:11" x14ac:dyDescent="0.2">
      <c r="A335" s="1"/>
      <c r="B335" s="6"/>
      <c r="C335" s="21"/>
      <c r="D335" s="89"/>
      <c r="E335" s="89"/>
      <c r="F335" s="89"/>
      <c r="G335" s="89"/>
      <c r="H335" s="1"/>
      <c r="I335" s="9"/>
      <c r="J335" s="1"/>
      <c r="K335" s="10"/>
    </row>
    <row r="336" spans="1:11" x14ac:dyDescent="0.2">
      <c r="A336" s="1"/>
      <c r="B336" s="6"/>
      <c r="C336" s="21"/>
      <c r="D336" s="89"/>
      <c r="E336" s="89"/>
      <c r="F336" s="89"/>
      <c r="G336" s="89"/>
      <c r="H336" s="1"/>
      <c r="I336" s="9"/>
      <c r="J336" s="1"/>
      <c r="K336" s="10"/>
    </row>
    <row r="337" spans="1:11" x14ac:dyDescent="0.2">
      <c r="A337" s="1"/>
      <c r="B337" s="6"/>
      <c r="C337" s="21"/>
      <c r="D337" s="89"/>
      <c r="E337" s="89"/>
      <c r="F337" s="89"/>
      <c r="G337" s="89"/>
      <c r="H337" s="1"/>
      <c r="I337" s="9"/>
      <c r="J337" s="1"/>
      <c r="K337" s="10"/>
    </row>
    <row r="338" spans="1:11" x14ac:dyDescent="0.2">
      <c r="A338" s="1"/>
      <c r="B338" s="6"/>
      <c r="C338" s="21"/>
      <c r="D338" s="89"/>
      <c r="E338" s="89"/>
      <c r="F338" s="89"/>
      <c r="G338" s="89"/>
      <c r="H338" s="1"/>
      <c r="I338" s="9"/>
      <c r="J338" s="1"/>
      <c r="K338" s="10"/>
    </row>
    <row r="339" spans="1:11" x14ac:dyDescent="0.2">
      <c r="A339" s="1"/>
      <c r="B339" s="6"/>
      <c r="C339" s="21"/>
      <c r="D339" s="89"/>
      <c r="E339" s="89"/>
      <c r="F339" s="89"/>
      <c r="G339" s="89"/>
      <c r="H339" s="1"/>
      <c r="I339" s="9"/>
      <c r="J339" s="1"/>
      <c r="K339" s="10"/>
    </row>
    <row r="340" spans="1:11" x14ac:dyDescent="0.2">
      <c r="A340" s="1"/>
      <c r="B340" s="6"/>
      <c r="C340" s="21"/>
      <c r="D340" s="89"/>
      <c r="E340" s="89"/>
      <c r="F340" s="89"/>
      <c r="G340" s="89"/>
      <c r="H340" s="1"/>
      <c r="I340" s="9"/>
      <c r="J340" s="1"/>
      <c r="K340" s="10"/>
    </row>
    <row r="341" spans="1:11" x14ac:dyDescent="0.2">
      <c r="A341" s="1"/>
      <c r="B341" s="6"/>
      <c r="C341" s="21"/>
      <c r="D341" s="89"/>
      <c r="E341" s="89"/>
      <c r="F341" s="89"/>
      <c r="G341" s="89"/>
      <c r="H341" s="1"/>
      <c r="I341" s="9"/>
      <c r="J341" s="1"/>
      <c r="K341" s="10"/>
    </row>
    <row r="342" spans="1:11" x14ac:dyDescent="0.2">
      <c r="A342" s="1"/>
      <c r="B342" s="6"/>
      <c r="C342" s="21"/>
      <c r="D342" s="89"/>
      <c r="E342" s="89"/>
      <c r="F342" s="89"/>
      <c r="G342" s="89"/>
      <c r="H342" s="1"/>
      <c r="I342" s="9"/>
      <c r="J342" s="1"/>
      <c r="K342" s="10"/>
    </row>
    <row r="343" spans="1:11" x14ac:dyDescent="0.2">
      <c r="A343" s="1"/>
      <c r="B343" s="6"/>
      <c r="C343" s="21"/>
      <c r="D343" s="89"/>
      <c r="E343" s="89"/>
      <c r="F343" s="89"/>
      <c r="G343" s="89"/>
      <c r="H343" s="1"/>
      <c r="I343" s="9"/>
      <c r="J343" s="1"/>
      <c r="K343" s="10"/>
    </row>
    <row r="344" spans="1:11" x14ac:dyDescent="0.2">
      <c r="A344" s="1"/>
      <c r="B344" s="6"/>
      <c r="C344" s="21"/>
      <c r="D344" s="89"/>
      <c r="E344" s="89"/>
      <c r="F344" s="89"/>
      <c r="G344" s="89"/>
      <c r="H344" s="1"/>
      <c r="I344" s="9"/>
      <c r="J344" s="1"/>
      <c r="K344" s="10"/>
    </row>
    <row r="345" spans="1:11" x14ac:dyDescent="0.2">
      <c r="A345" s="1"/>
      <c r="B345" s="6"/>
      <c r="C345" s="21"/>
      <c r="D345" s="89"/>
      <c r="E345" s="89"/>
      <c r="F345" s="89"/>
      <c r="G345" s="89"/>
      <c r="H345" s="1"/>
      <c r="I345" s="9"/>
      <c r="J345" s="1"/>
      <c r="K345" s="10"/>
    </row>
    <row r="346" spans="1:11" x14ac:dyDescent="0.2">
      <c r="A346" s="1"/>
      <c r="B346" s="6"/>
      <c r="C346" s="21"/>
      <c r="D346" s="89"/>
      <c r="E346" s="89"/>
      <c r="F346" s="89"/>
      <c r="G346" s="89"/>
      <c r="H346" s="1"/>
      <c r="I346" s="9"/>
      <c r="J346" s="1"/>
      <c r="K346" s="10"/>
    </row>
    <row r="347" spans="1:11" x14ac:dyDescent="0.2">
      <c r="A347" s="1"/>
      <c r="B347" s="6"/>
      <c r="C347" s="21"/>
      <c r="D347" s="89"/>
      <c r="E347" s="89"/>
      <c r="F347" s="89"/>
      <c r="G347" s="89"/>
      <c r="H347" s="1"/>
      <c r="I347" s="9"/>
      <c r="J347" s="1"/>
      <c r="K347" s="10"/>
    </row>
    <row r="348" spans="1:11" x14ac:dyDescent="0.2">
      <c r="A348" s="1"/>
      <c r="B348" s="6"/>
      <c r="C348" s="21"/>
      <c r="D348" s="89"/>
      <c r="E348" s="89"/>
      <c r="F348" s="89"/>
      <c r="G348" s="89"/>
      <c r="H348" s="1"/>
      <c r="I348" s="9"/>
      <c r="J348" s="1"/>
      <c r="K348" s="10"/>
    </row>
    <row r="349" spans="1:11" x14ac:dyDescent="0.2">
      <c r="A349" s="1"/>
      <c r="B349" s="6"/>
      <c r="C349" s="21"/>
      <c r="D349" s="89"/>
      <c r="E349" s="89"/>
      <c r="F349" s="89"/>
      <c r="G349" s="89"/>
      <c r="H349" s="1"/>
      <c r="I349" s="9"/>
      <c r="J349" s="1"/>
      <c r="K349" s="10"/>
    </row>
    <row r="350" spans="1:11" x14ac:dyDescent="0.2">
      <c r="A350" s="1"/>
      <c r="B350" s="6"/>
      <c r="C350" s="21"/>
      <c r="D350" s="89"/>
      <c r="E350" s="89"/>
      <c r="F350" s="89"/>
      <c r="G350" s="89"/>
      <c r="H350" s="1"/>
      <c r="I350" s="9"/>
      <c r="J350" s="1"/>
      <c r="K350" s="10"/>
    </row>
    <row r="351" spans="1:11" x14ac:dyDescent="0.2">
      <c r="A351" s="1"/>
      <c r="B351" s="6"/>
      <c r="C351" s="21"/>
      <c r="D351" s="89"/>
      <c r="E351" s="89"/>
      <c r="F351" s="89"/>
      <c r="G351" s="89"/>
      <c r="H351" s="1"/>
      <c r="I351" s="9"/>
      <c r="J351" s="1"/>
      <c r="K351" s="10"/>
    </row>
    <row r="352" spans="1:11" x14ac:dyDescent="0.2">
      <c r="A352" s="1"/>
      <c r="B352" s="6"/>
      <c r="C352" s="21"/>
      <c r="D352" s="89"/>
      <c r="E352" s="89"/>
      <c r="F352" s="89"/>
      <c r="G352" s="89"/>
      <c r="H352" s="1"/>
      <c r="I352" s="9"/>
      <c r="J352" s="1"/>
      <c r="K352" s="10"/>
    </row>
    <row r="353" spans="1:11" x14ac:dyDescent="0.2">
      <c r="A353" s="1"/>
      <c r="B353" s="6"/>
      <c r="C353" s="21"/>
      <c r="D353" s="89"/>
      <c r="E353" s="89"/>
      <c r="F353" s="89"/>
      <c r="G353" s="89"/>
      <c r="H353" s="1"/>
      <c r="I353" s="9"/>
      <c r="J353" s="1"/>
      <c r="K353" s="10"/>
    </row>
    <row r="354" spans="1:11" x14ac:dyDescent="0.2">
      <c r="A354" s="1"/>
      <c r="B354" s="6"/>
      <c r="C354" s="21"/>
      <c r="D354" s="89"/>
      <c r="E354" s="89"/>
      <c r="F354" s="89"/>
      <c r="G354" s="89"/>
      <c r="H354" s="1"/>
      <c r="I354" s="9"/>
      <c r="J354" s="1"/>
      <c r="K354" s="10"/>
    </row>
    <row r="355" spans="1:11" x14ac:dyDescent="0.2">
      <c r="A355" s="1"/>
      <c r="B355" s="6"/>
      <c r="C355" s="21"/>
      <c r="D355" s="89"/>
      <c r="E355" s="89"/>
      <c r="F355" s="89"/>
      <c r="G355" s="89"/>
      <c r="H355" s="1"/>
      <c r="I355" s="9"/>
      <c r="J355" s="1"/>
      <c r="K355" s="10"/>
    </row>
    <row r="356" spans="1:11" x14ac:dyDescent="0.2">
      <c r="A356" s="1"/>
      <c r="B356" s="6"/>
      <c r="C356" s="21"/>
      <c r="D356" s="89"/>
      <c r="E356" s="89"/>
      <c r="F356" s="89"/>
      <c r="G356" s="89"/>
      <c r="H356" s="1"/>
      <c r="I356" s="9"/>
      <c r="J356" s="1"/>
      <c r="K356" s="10"/>
    </row>
    <row r="357" spans="1:11" x14ac:dyDescent="0.2">
      <c r="A357" s="1"/>
      <c r="B357" s="6"/>
      <c r="C357" s="21"/>
      <c r="D357" s="89"/>
      <c r="E357" s="89"/>
      <c r="F357" s="89"/>
      <c r="G357" s="89"/>
      <c r="H357" s="1"/>
      <c r="I357" s="9"/>
      <c r="J357" s="1"/>
      <c r="K357" s="10"/>
    </row>
    <row r="358" spans="1:11" x14ac:dyDescent="0.2">
      <c r="A358" s="1"/>
      <c r="B358" s="6"/>
      <c r="C358" s="21"/>
      <c r="D358" s="89"/>
      <c r="E358" s="89"/>
      <c r="F358" s="89"/>
      <c r="G358" s="89"/>
      <c r="H358" s="1"/>
      <c r="I358" s="9"/>
      <c r="J358" s="1"/>
      <c r="K358" s="10"/>
    </row>
    <row r="359" spans="1:11" x14ac:dyDescent="0.2">
      <c r="A359" s="1"/>
      <c r="B359" s="6"/>
      <c r="C359" s="21"/>
      <c r="D359" s="89"/>
      <c r="E359" s="89"/>
      <c r="F359" s="89"/>
      <c r="G359" s="89"/>
      <c r="H359" s="1"/>
      <c r="I359" s="9"/>
      <c r="J359" s="1"/>
      <c r="K359" s="10"/>
    </row>
    <row r="360" spans="1:11" x14ac:dyDescent="0.2">
      <c r="A360" s="1"/>
      <c r="B360" s="6"/>
      <c r="C360" s="21"/>
      <c r="D360" s="89"/>
      <c r="E360" s="89"/>
      <c r="F360" s="89"/>
      <c r="G360" s="89"/>
      <c r="H360" s="1"/>
      <c r="I360" s="9"/>
      <c r="J360" s="1"/>
      <c r="K360" s="10"/>
    </row>
    <row r="361" spans="1:11" x14ac:dyDescent="0.2">
      <c r="A361" s="1"/>
      <c r="B361" s="6"/>
      <c r="C361" s="21"/>
      <c r="D361" s="89"/>
      <c r="E361" s="89"/>
      <c r="F361" s="89"/>
      <c r="G361" s="89"/>
      <c r="H361" s="1"/>
      <c r="I361" s="9"/>
      <c r="J361" s="1"/>
      <c r="K361" s="10"/>
    </row>
    <row r="362" spans="1:11" x14ac:dyDescent="0.2">
      <c r="A362" s="1"/>
      <c r="B362" s="6"/>
      <c r="C362" s="21"/>
      <c r="D362" s="89"/>
      <c r="E362" s="89"/>
      <c r="F362" s="89"/>
      <c r="G362" s="89"/>
      <c r="H362" s="1"/>
      <c r="I362" s="9"/>
      <c r="J362" s="1"/>
      <c r="K362" s="10"/>
    </row>
    <row r="363" spans="1:11" x14ac:dyDescent="0.2">
      <c r="A363" s="1"/>
      <c r="B363" s="6"/>
      <c r="C363" s="21"/>
      <c r="D363" s="89"/>
      <c r="E363" s="89"/>
      <c r="F363" s="89"/>
      <c r="G363" s="89"/>
      <c r="H363" s="1"/>
      <c r="I363" s="9"/>
      <c r="J363" s="1"/>
      <c r="K363" s="10"/>
    </row>
    <row r="364" spans="1:11" x14ac:dyDescent="0.2">
      <c r="A364" s="1"/>
      <c r="B364" s="6"/>
      <c r="C364" s="21"/>
      <c r="D364" s="89"/>
      <c r="E364" s="89"/>
      <c r="F364" s="89"/>
      <c r="G364" s="89"/>
      <c r="H364" s="1"/>
      <c r="I364" s="9"/>
      <c r="J364" s="1"/>
      <c r="K364" s="10"/>
    </row>
    <row r="365" spans="1:11" x14ac:dyDescent="0.2">
      <c r="A365" s="1"/>
      <c r="B365" s="6"/>
      <c r="C365" s="21"/>
      <c r="D365" s="89"/>
      <c r="E365" s="89"/>
      <c r="F365" s="89"/>
      <c r="G365" s="89"/>
      <c r="H365" s="1"/>
      <c r="I365" s="9"/>
      <c r="J365" s="1"/>
      <c r="K365" s="10"/>
    </row>
    <row r="366" spans="1:11" x14ac:dyDescent="0.2">
      <c r="A366" s="1"/>
      <c r="B366" s="6"/>
      <c r="C366" s="21"/>
      <c r="D366" s="89"/>
      <c r="E366" s="89"/>
      <c r="F366" s="89"/>
      <c r="G366" s="89"/>
      <c r="H366" s="1"/>
      <c r="I366" s="9"/>
      <c r="J366" s="1"/>
      <c r="K366" s="10"/>
    </row>
    <row r="367" spans="1:11" x14ac:dyDescent="0.2">
      <c r="A367" s="1"/>
      <c r="B367" s="6"/>
      <c r="C367" s="21"/>
      <c r="D367" s="89"/>
      <c r="E367" s="89"/>
      <c r="F367" s="89"/>
      <c r="G367" s="89"/>
      <c r="H367" s="1"/>
      <c r="I367" s="9"/>
      <c r="J367" s="1"/>
      <c r="K367" s="10"/>
    </row>
    <row r="368" spans="1:11" x14ac:dyDescent="0.2">
      <c r="A368" s="1"/>
      <c r="B368" s="6"/>
      <c r="C368" s="21"/>
      <c r="D368" s="89"/>
      <c r="E368" s="89"/>
      <c r="F368" s="89"/>
      <c r="G368" s="89"/>
      <c r="H368" s="1"/>
      <c r="I368" s="9"/>
      <c r="J368" s="1"/>
      <c r="K368" s="10"/>
    </row>
    <row r="369" spans="1:11" x14ac:dyDescent="0.2">
      <c r="A369" s="1"/>
      <c r="B369" s="6"/>
      <c r="C369" s="21"/>
      <c r="D369" s="89"/>
      <c r="E369" s="89"/>
      <c r="F369" s="89"/>
      <c r="G369" s="89"/>
      <c r="H369" s="1"/>
      <c r="I369" s="9"/>
      <c r="J369" s="1"/>
      <c r="K369" s="10"/>
    </row>
    <row r="370" spans="1:11" x14ac:dyDescent="0.2">
      <c r="A370" s="1"/>
      <c r="B370" s="6"/>
      <c r="C370" s="21"/>
      <c r="D370" s="89"/>
      <c r="E370" s="89"/>
      <c r="F370" s="89"/>
      <c r="G370" s="89"/>
      <c r="H370" s="1"/>
      <c r="I370" s="9"/>
      <c r="J370" s="1"/>
      <c r="K370" s="10"/>
    </row>
    <row r="371" spans="1:11" x14ac:dyDescent="0.2">
      <c r="A371" s="1"/>
      <c r="B371" s="6"/>
      <c r="C371" s="21"/>
      <c r="D371" s="89"/>
      <c r="E371" s="89"/>
      <c r="F371" s="89"/>
      <c r="G371" s="89"/>
      <c r="H371" s="1"/>
      <c r="I371" s="9"/>
      <c r="J371" s="1"/>
      <c r="K371" s="10"/>
    </row>
    <row r="372" spans="1:11" x14ac:dyDescent="0.2">
      <c r="A372" s="1"/>
      <c r="B372" s="6"/>
      <c r="C372" s="21"/>
      <c r="D372" s="89"/>
      <c r="E372" s="89"/>
      <c r="F372" s="89"/>
      <c r="G372" s="89"/>
      <c r="H372" s="1"/>
      <c r="I372" s="9"/>
      <c r="J372" s="1"/>
      <c r="K372" s="10"/>
    </row>
    <row r="373" spans="1:11" x14ac:dyDescent="0.2">
      <c r="A373" s="1"/>
      <c r="B373" s="6"/>
      <c r="C373" s="21"/>
      <c r="D373" s="89"/>
      <c r="E373" s="89"/>
      <c r="F373" s="89"/>
      <c r="G373" s="89"/>
      <c r="H373" s="1"/>
      <c r="I373" s="9"/>
      <c r="J373" s="1"/>
      <c r="K373" s="10"/>
    </row>
    <row r="374" spans="1:11" x14ac:dyDescent="0.2">
      <c r="A374" s="1"/>
      <c r="B374" s="6"/>
      <c r="C374" s="21"/>
      <c r="D374" s="89"/>
      <c r="E374" s="89"/>
      <c r="F374" s="89"/>
      <c r="G374" s="89"/>
      <c r="H374" s="1"/>
      <c r="I374" s="9"/>
      <c r="J374" s="1"/>
      <c r="K374" s="10"/>
    </row>
    <row r="375" spans="1:11" x14ac:dyDescent="0.2">
      <c r="A375" s="1"/>
      <c r="B375" s="6"/>
      <c r="C375" s="21"/>
      <c r="D375" s="89"/>
      <c r="E375" s="89"/>
      <c r="F375" s="89"/>
      <c r="G375" s="89"/>
      <c r="H375" s="1"/>
      <c r="I375" s="9"/>
      <c r="J375" s="1"/>
      <c r="K375" s="10"/>
    </row>
    <row r="376" spans="1:11" x14ac:dyDescent="0.2">
      <c r="A376" s="1"/>
      <c r="B376" s="6"/>
      <c r="C376" s="21"/>
      <c r="D376" s="89"/>
      <c r="E376" s="89"/>
      <c r="F376" s="89"/>
      <c r="G376" s="89"/>
      <c r="H376" s="1"/>
      <c r="I376" s="9"/>
      <c r="J376" s="1"/>
      <c r="K376" s="10"/>
    </row>
    <row r="377" spans="1:11" x14ac:dyDescent="0.2">
      <c r="A377" s="1"/>
      <c r="B377" s="6"/>
      <c r="C377" s="21"/>
      <c r="D377" s="89"/>
      <c r="E377" s="89"/>
      <c r="F377" s="89"/>
      <c r="G377" s="89"/>
      <c r="H377" s="1"/>
      <c r="I377" s="9"/>
      <c r="J377" s="1"/>
      <c r="K377" s="10"/>
    </row>
    <row r="378" spans="1:11" x14ac:dyDescent="0.2">
      <c r="A378" s="1"/>
      <c r="B378" s="6"/>
      <c r="C378" s="21"/>
      <c r="D378" s="89"/>
      <c r="E378" s="89"/>
      <c r="F378" s="89"/>
      <c r="G378" s="89"/>
      <c r="H378" s="1"/>
      <c r="I378" s="9"/>
      <c r="J378" s="1"/>
      <c r="K378" s="10"/>
    </row>
    <row r="379" spans="1:11" x14ac:dyDescent="0.2">
      <c r="A379" s="1"/>
      <c r="B379" s="6"/>
      <c r="C379" s="21"/>
      <c r="D379" s="89"/>
      <c r="E379" s="89"/>
      <c r="F379" s="89"/>
      <c r="G379" s="89"/>
      <c r="H379" s="1"/>
      <c r="I379" s="9"/>
      <c r="J379" s="1"/>
      <c r="K379" s="10"/>
    </row>
    <row r="380" spans="1:11" x14ac:dyDescent="0.2">
      <c r="A380" s="1"/>
      <c r="B380" s="6"/>
      <c r="C380" s="21"/>
      <c r="D380" s="89"/>
      <c r="E380" s="89"/>
      <c r="F380" s="89"/>
      <c r="G380" s="89"/>
      <c r="H380" s="1"/>
      <c r="I380" s="9"/>
      <c r="J380" s="1"/>
      <c r="K380" s="10"/>
    </row>
    <row r="381" spans="1:11" x14ac:dyDescent="0.2">
      <c r="A381" s="1"/>
      <c r="B381" s="6"/>
      <c r="C381" s="21"/>
      <c r="D381" s="89"/>
      <c r="E381" s="89"/>
      <c r="F381" s="89"/>
      <c r="G381" s="89"/>
      <c r="H381" s="1"/>
      <c r="I381" s="9"/>
      <c r="J381" s="1"/>
      <c r="K381" s="10"/>
    </row>
    <row r="382" spans="1:11" x14ac:dyDescent="0.2">
      <c r="A382" s="1"/>
      <c r="B382" s="6"/>
      <c r="C382" s="21"/>
      <c r="D382" s="89"/>
      <c r="E382" s="89"/>
      <c r="F382" s="89"/>
      <c r="G382" s="89"/>
      <c r="H382" s="1"/>
      <c r="I382" s="9"/>
      <c r="J382" s="1"/>
      <c r="K382" s="10"/>
    </row>
    <row r="383" spans="1:11" x14ac:dyDescent="0.2">
      <c r="A383" s="1"/>
      <c r="B383" s="6"/>
      <c r="C383" s="21"/>
      <c r="D383" s="89"/>
      <c r="E383" s="89"/>
      <c r="F383" s="89"/>
      <c r="G383" s="89"/>
      <c r="H383" s="1"/>
      <c r="I383" s="9"/>
      <c r="J383" s="1"/>
      <c r="K383" s="10"/>
    </row>
    <row r="384" spans="1:11" x14ac:dyDescent="0.2">
      <c r="A384" s="1"/>
      <c r="B384" s="6"/>
      <c r="C384" s="21"/>
      <c r="D384" s="89"/>
      <c r="E384" s="89"/>
      <c r="F384" s="89"/>
      <c r="G384" s="89"/>
      <c r="H384" s="1"/>
      <c r="I384" s="9"/>
      <c r="J384" s="1"/>
      <c r="K384" s="10"/>
    </row>
    <row r="385" spans="1:11" x14ac:dyDescent="0.2">
      <c r="A385" s="1"/>
      <c r="B385" s="6"/>
      <c r="C385" s="21"/>
      <c r="D385" s="89"/>
      <c r="E385" s="89"/>
      <c r="F385" s="89"/>
      <c r="G385" s="89"/>
      <c r="H385" s="1"/>
      <c r="I385" s="9"/>
      <c r="J385" s="1"/>
      <c r="K385" s="10"/>
    </row>
    <row r="386" spans="1:11" x14ac:dyDescent="0.2">
      <c r="A386" s="1"/>
      <c r="B386" s="6"/>
      <c r="C386" s="21"/>
      <c r="D386" s="89"/>
      <c r="E386" s="89"/>
      <c r="F386" s="89"/>
      <c r="G386" s="89"/>
      <c r="H386" s="1"/>
      <c r="I386" s="9"/>
      <c r="J386" s="1"/>
      <c r="K386" s="10"/>
    </row>
    <row r="387" spans="1:11" x14ac:dyDescent="0.2">
      <c r="A387" s="1"/>
      <c r="B387" s="6"/>
      <c r="C387" s="21"/>
      <c r="D387" s="89"/>
      <c r="E387" s="89"/>
      <c r="F387" s="89"/>
      <c r="G387" s="89"/>
      <c r="H387" s="1"/>
      <c r="I387" s="9"/>
      <c r="J387" s="1"/>
      <c r="K387" s="10"/>
    </row>
    <row r="388" spans="1:11" x14ac:dyDescent="0.2">
      <c r="A388" s="1"/>
      <c r="B388" s="6"/>
      <c r="C388" s="21"/>
      <c r="D388" s="89"/>
      <c r="E388" s="89"/>
      <c r="F388" s="89"/>
      <c r="G388" s="89"/>
      <c r="H388" s="1"/>
      <c r="I388" s="9"/>
      <c r="J388" s="1"/>
      <c r="K388" s="10"/>
    </row>
    <row r="389" spans="1:11" x14ac:dyDescent="0.2">
      <c r="A389" s="1"/>
      <c r="B389" s="6"/>
      <c r="C389" s="21"/>
      <c r="D389" s="89"/>
      <c r="E389" s="89"/>
      <c r="F389" s="89"/>
      <c r="G389" s="89"/>
      <c r="H389" s="1"/>
      <c r="I389" s="9"/>
      <c r="J389" s="1"/>
      <c r="K389" s="10"/>
    </row>
    <row r="390" spans="1:11" x14ac:dyDescent="0.2">
      <c r="A390" s="1"/>
      <c r="B390" s="6"/>
      <c r="C390" s="21"/>
      <c r="D390" s="89"/>
      <c r="E390" s="89"/>
      <c r="F390" s="89"/>
      <c r="G390" s="89"/>
      <c r="H390" s="1"/>
      <c r="I390" s="9"/>
      <c r="J390" s="1"/>
      <c r="K390" s="10"/>
    </row>
    <row r="391" spans="1:11" x14ac:dyDescent="0.2">
      <c r="A391" s="1"/>
      <c r="B391" s="6"/>
      <c r="C391" s="21"/>
      <c r="D391" s="89"/>
      <c r="E391" s="89"/>
      <c r="F391" s="89"/>
      <c r="G391" s="89"/>
      <c r="H391" s="1"/>
      <c r="I391" s="9"/>
      <c r="J391" s="1"/>
      <c r="K391" s="10"/>
    </row>
    <row r="392" spans="1:11" x14ac:dyDescent="0.2">
      <c r="A392" s="1"/>
      <c r="B392" s="6"/>
      <c r="C392" s="21"/>
      <c r="D392" s="89"/>
      <c r="E392" s="89"/>
      <c r="F392" s="89"/>
      <c r="G392" s="89"/>
      <c r="H392" s="1"/>
      <c r="I392" s="9"/>
      <c r="J392" s="1"/>
      <c r="K392" s="10"/>
    </row>
    <row r="393" spans="1:11" x14ac:dyDescent="0.2">
      <c r="A393" s="1"/>
      <c r="B393" s="6"/>
      <c r="C393" s="21"/>
      <c r="D393" s="89"/>
      <c r="E393" s="89"/>
      <c r="F393" s="89"/>
      <c r="G393" s="89"/>
      <c r="H393" s="1"/>
      <c r="I393" s="9"/>
      <c r="J393" s="1"/>
      <c r="K393" s="10"/>
    </row>
    <row r="394" spans="1:11" x14ac:dyDescent="0.2">
      <c r="A394" s="1"/>
      <c r="B394" s="6"/>
      <c r="C394" s="21"/>
      <c r="D394" s="89"/>
      <c r="E394" s="89"/>
      <c r="F394" s="89"/>
      <c r="G394" s="89"/>
      <c r="H394" s="1"/>
      <c r="I394" s="9"/>
      <c r="J394" s="1"/>
      <c r="K394" s="10"/>
    </row>
    <row r="395" spans="1:11" x14ac:dyDescent="0.2">
      <c r="A395" s="1"/>
      <c r="B395" s="6"/>
      <c r="C395" s="21"/>
      <c r="D395" s="89"/>
      <c r="E395" s="89"/>
      <c r="F395" s="89"/>
      <c r="G395" s="89"/>
      <c r="H395" s="1"/>
      <c r="I395" s="9"/>
      <c r="J395" s="1"/>
      <c r="K395" s="10"/>
    </row>
    <row r="396" spans="1:11" x14ac:dyDescent="0.2">
      <c r="A396" s="1"/>
      <c r="B396" s="6"/>
      <c r="C396" s="21"/>
      <c r="D396" s="89"/>
      <c r="E396" s="89"/>
      <c r="F396" s="89"/>
      <c r="G396" s="89"/>
      <c r="H396" s="1"/>
      <c r="I396" s="9"/>
      <c r="J396" s="1"/>
      <c r="K396" s="10"/>
    </row>
    <row r="397" spans="1:11" x14ac:dyDescent="0.2">
      <c r="A397" s="1"/>
      <c r="B397" s="6"/>
      <c r="C397" s="21"/>
      <c r="D397" s="89"/>
      <c r="E397" s="89"/>
      <c r="F397" s="89"/>
      <c r="G397" s="89"/>
      <c r="H397" s="1"/>
      <c r="I397" s="9"/>
      <c r="J397" s="1"/>
      <c r="K397" s="10"/>
    </row>
    <row r="398" spans="1:11" x14ac:dyDescent="0.2">
      <c r="A398" s="1"/>
      <c r="B398" s="6"/>
      <c r="C398" s="21"/>
      <c r="D398" s="89"/>
      <c r="E398" s="89"/>
      <c r="F398" s="89"/>
      <c r="G398" s="89"/>
      <c r="H398" s="1"/>
      <c r="I398" s="9"/>
      <c r="J398" s="1"/>
      <c r="K398" s="10"/>
    </row>
    <row r="399" spans="1:11" x14ac:dyDescent="0.2">
      <c r="A399" s="1"/>
      <c r="B399" s="6"/>
      <c r="C399" s="21"/>
      <c r="D399" s="89"/>
      <c r="E399" s="89"/>
      <c r="F399" s="89"/>
      <c r="G399" s="89"/>
      <c r="H399" s="1"/>
      <c r="I399" s="9"/>
      <c r="J399" s="1"/>
      <c r="K399" s="10"/>
    </row>
    <row r="400" spans="1:11" x14ac:dyDescent="0.2">
      <c r="A400" s="1"/>
      <c r="B400" s="6"/>
      <c r="C400" s="21"/>
      <c r="D400" s="89"/>
      <c r="E400" s="89"/>
      <c r="F400" s="89"/>
      <c r="G400" s="89"/>
      <c r="H400" s="1"/>
      <c r="I400" s="9"/>
      <c r="J400" s="1"/>
      <c r="K400" s="10"/>
    </row>
    <row r="401" spans="1:11" x14ac:dyDescent="0.2">
      <c r="A401" s="1"/>
      <c r="B401" s="6"/>
      <c r="C401" s="21"/>
      <c r="D401" s="89"/>
      <c r="E401" s="89"/>
      <c r="F401" s="89"/>
      <c r="G401" s="89"/>
      <c r="H401" s="1"/>
      <c r="I401" s="9"/>
      <c r="J401" s="1"/>
      <c r="K401" s="10"/>
    </row>
    <row r="402" spans="1:11" x14ac:dyDescent="0.2">
      <c r="A402" s="1"/>
      <c r="B402" s="6"/>
      <c r="C402" s="21"/>
      <c r="D402" s="89"/>
      <c r="E402" s="89"/>
      <c r="F402" s="89"/>
      <c r="G402" s="89"/>
      <c r="H402" s="1"/>
      <c r="I402" s="9"/>
      <c r="J402" s="1"/>
      <c r="K402" s="10"/>
    </row>
    <row r="403" spans="1:11" x14ac:dyDescent="0.2">
      <c r="A403" s="1"/>
      <c r="B403" s="6"/>
      <c r="C403" s="21"/>
      <c r="D403" s="89"/>
      <c r="E403" s="89"/>
      <c r="F403" s="89"/>
      <c r="G403" s="89"/>
      <c r="H403" s="1"/>
      <c r="I403" s="9"/>
      <c r="J403" s="1"/>
      <c r="K403" s="10"/>
    </row>
    <row r="404" spans="1:11" x14ac:dyDescent="0.2">
      <c r="A404" s="1"/>
      <c r="B404" s="6"/>
      <c r="C404" s="21"/>
      <c r="D404" s="89"/>
      <c r="E404" s="89"/>
      <c r="F404" s="89"/>
      <c r="G404" s="89"/>
      <c r="H404" s="1"/>
      <c r="I404" s="9"/>
      <c r="J404" s="1"/>
      <c r="K404" s="10"/>
    </row>
    <row r="405" spans="1:11" x14ac:dyDescent="0.2">
      <c r="A405" s="1"/>
      <c r="B405" s="6"/>
      <c r="C405" s="21"/>
      <c r="D405" s="89"/>
      <c r="E405" s="89"/>
      <c r="F405" s="89"/>
      <c r="G405" s="89"/>
      <c r="H405" s="1"/>
      <c r="I405" s="9"/>
      <c r="J405" s="1"/>
      <c r="K405" s="10"/>
    </row>
    <row r="406" spans="1:11" x14ac:dyDescent="0.2">
      <c r="A406" s="1"/>
      <c r="B406" s="6"/>
      <c r="C406" s="21"/>
      <c r="D406" s="89"/>
      <c r="E406" s="89"/>
      <c r="F406" s="89"/>
      <c r="G406" s="89"/>
      <c r="H406" s="1"/>
      <c r="I406" s="9"/>
      <c r="J406" s="1"/>
      <c r="K406" s="10"/>
    </row>
    <row r="407" spans="1:11" x14ac:dyDescent="0.2">
      <c r="A407" s="1"/>
      <c r="B407" s="6"/>
      <c r="C407" s="21"/>
      <c r="D407" s="89"/>
      <c r="E407" s="89"/>
      <c r="F407" s="89"/>
      <c r="G407" s="89"/>
      <c r="H407" s="1"/>
      <c r="I407" s="9"/>
      <c r="J407" s="1"/>
      <c r="K407" s="10"/>
    </row>
    <row r="408" spans="1:11" x14ac:dyDescent="0.2">
      <c r="A408" s="1"/>
      <c r="B408" s="6"/>
      <c r="C408" s="21"/>
      <c r="D408" s="89"/>
      <c r="E408" s="89"/>
      <c r="F408" s="89"/>
      <c r="G408" s="89"/>
      <c r="H408" s="1"/>
      <c r="I408" s="9"/>
      <c r="J408" s="1"/>
      <c r="K408" s="10"/>
    </row>
    <row r="409" spans="1:11" x14ac:dyDescent="0.2">
      <c r="A409" s="1"/>
      <c r="B409" s="6"/>
      <c r="C409" s="21"/>
      <c r="D409" s="89"/>
      <c r="E409" s="89"/>
      <c r="F409" s="89"/>
      <c r="G409" s="89"/>
      <c r="H409" s="1"/>
      <c r="I409" s="9"/>
      <c r="J409" s="1"/>
      <c r="K409" s="10"/>
    </row>
    <row r="410" spans="1:11" x14ac:dyDescent="0.2">
      <c r="A410" s="1"/>
      <c r="B410" s="6"/>
      <c r="C410" s="21"/>
      <c r="D410" s="89"/>
      <c r="E410" s="89"/>
      <c r="F410" s="89"/>
      <c r="G410" s="89"/>
      <c r="H410" s="1"/>
      <c r="I410" s="9"/>
      <c r="J410" s="1"/>
      <c r="K410" s="10"/>
    </row>
    <row r="411" spans="1:11" x14ac:dyDescent="0.2">
      <c r="A411" s="1"/>
      <c r="B411" s="6"/>
      <c r="C411" s="21"/>
      <c r="D411" s="89"/>
      <c r="E411" s="89"/>
      <c r="F411" s="89"/>
      <c r="G411" s="89"/>
      <c r="H411" s="1"/>
      <c r="I411" s="9"/>
      <c r="J411" s="1"/>
      <c r="K411" s="10"/>
    </row>
    <row r="412" spans="1:11" x14ac:dyDescent="0.2">
      <c r="A412" s="1"/>
      <c r="B412" s="6"/>
      <c r="C412" s="21"/>
      <c r="D412" s="89"/>
      <c r="E412" s="89"/>
      <c r="F412" s="89"/>
      <c r="G412" s="89"/>
      <c r="H412" s="1"/>
      <c r="I412" s="9"/>
      <c r="J412" s="1"/>
      <c r="K412" s="10"/>
    </row>
    <row r="413" spans="1:11" x14ac:dyDescent="0.2">
      <c r="A413" s="1"/>
      <c r="B413" s="6"/>
      <c r="C413" s="21"/>
      <c r="D413" s="89"/>
      <c r="E413" s="89"/>
      <c r="F413" s="89"/>
      <c r="G413" s="89"/>
      <c r="H413" s="1"/>
      <c r="I413" s="9"/>
      <c r="J413" s="1"/>
      <c r="K413" s="10"/>
    </row>
    <row r="414" spans="1:11" x14ac:dyDescent="0.2">
      <c r="A414" s="1"/>
      <c r="B414" s="6"/>
      <c r="C414" s="21"/>
      <c r="D414" s="89"/>
      <c r="E414" s="89"/>
      <c r="F414" s="89"/>
      <c r="G414" s="89"/>
      <c r="H414" s="1"/>
      <c r="I414" s="9"/>
      <c r="J414" s="1"/>
      <c r="K414" s="10"/>
    </row>
    <row r="415" spans="1:11" x14ac:dyDescent="0.2">
      <c r="A415" s="1"/>
      <c r="B415" s="6"/>
      <c r="C415" s="21"/>
      <c r="D415" s="89"/>
      <c r="E415" s="89"/>
      <c r="F415" s="89"/>
      <c r="G415" s="89"/>
      <c r="H415" s="1"/>
      <c r="I415" s="9"/>
      <c r="J415" s="1"/>
      <c r="K415" s="10"/>
    </row>
    <row r="416" spans="1:11" x14ac:dyDescent="0.2">
      <c r="A416" s="1"/>
      <c r="B416" s="6"/>
      <c r="C416" s="21"/>
      <c r="D416" s="89"/>
      <c r="E416" s="89"/>
      <c r="F416" s="89"/>
      <c r="G416" s="89"/>
      <c r="H416" s="1"/>
      <c r="I416" s="9"/>
      <c r="J416" s="1"/>
      <c r="K416" s="10"/>
    </row>
    <row r="417" spans="1:11" x14ac:dyDescent="0.2">
      <c r="A417" s="1"/>
      <c r="B417" s="6"/>
      <c r="C417" s="21"/>
      <c r="D417" s="89"/>
      <c r="E417" s="89"/>
      <c r="F417" s="89"/>
      <c r="G417" s="89"/>
      <c r="H417" s="1"/>
      <c r="I417" s="9"/>
      <c r="J417" s="1"/>
      <c r="K417" s="10"/>
    </row>
    <row r="418" spans="1:11" x14ac:dyDescent="0.2">
      <c r="A418" s="1"/>
      <c r="B418" s="6"/>
      <c r="C418" s="21"/>
      <c r="D418" s="89"/>
      <c r="E418" s="89"/>
      <c r="F418" s="89"/>
      <c r="G418" s="89"/>
      <c r="H418" s="1"/>
      <c r="I418" s="9"/>
      <c r="J418" s="1"/>
      <c r="K418" s="10"/>
    </row>
    <row r="419" spans="1:11" x14ac:dyDescent="0.2">
      <c r="A419" s="1"/>
      <c r="B419" s="6"/>
      <c r="C419" s="21"/>
      <c r="D419" s="89"/>
      <c r="E419" s="89"/>
      <c r="F419" s="89"/>
      <c r="G419" s="89"/>
      <c r="H419" s="1"/>
      <c r="I419" s="9"/>
      <c r="J419" s="1"/>
      <c r="K419" s="10"/>
    </row>
    <row r="420" spans="1:11" x14ac:dyDescent="0.2">
      <c r="A420" s="1"/>
      <c r="B420" s="6"/>
      <c r="C420" s="21"/>
      <c r="D420" s="89"/>
      <c r="E420" s="89"/>
      <c r="F420" s="89"/>
      <c r="G420" s="89"/>
      <c r="H420" s="1"/>
      <c r="I420" s="9"/>
      <c r="J420" s="1"/>
      <c r="K420" s="10"/>
    </row>
    <row r="421" spans="1:11" x14ac:dyDescent="0.2">
      <c r="A421" s="1"/>
      <c r="B421" s="6"/>
      <c r="C421" s="21"/>
      <c r="D421" s="89"/>
      <c r="E421" s="89"/>
      <c r="F421" s="89"/>
      <c r="G421" s="89"/>
      <c r="H421" s="1"/>
      <c r="I421" s="9"/>
      <c r="J421" s="1"/>
      <c r="K421" s="10"/>
    </row>
    <row r="422" spans="1:11" x14ac:dyDescent="0.2">
      <c r="A422" s="1"/>
      <c r="B422" s="6"/>
      <c r="C422" s="21"/>
      <c r="D422" s="89"/>
      <c r="E422" s="89"/>
      <c r="F422" s="89"/>
      <c r="G422" s="89"/>
      <c r="H422" s="1"/>
      <c r="I422" s="9"/>
      <c r="J422" s="1"/>
      <c r="K422" s="10"/>
    </row>
    <row r="423" spans="1:11" x14ac:dyDescent="0.2">
      <c r="A423" s="1"/>
      <c r="B423" s="6"/>
      <c r="C423" s="21"/>
      <c r="D423" s="89"/>
      <c r="E423" s="89"/>
      <c r="F423" s="89"/>
      <c r="G423" s="89"/>
      <c r="H423" s="1"/>
      <c r="I423" s="9"/>
      <c r="J423" s="1"/>
      <c r="K423" s="10"/>
    </row>
    <row r="424" spans="1:11" x14ac:dyDescent="0.2">
      <c r="A424" s="1"/>
      <c r="B424" s="6"/>
      <c r="C424" s="21"/>
      <c r="D424" s="89"/>
      <c r="E424" s="89"/>
      <c r="F424" s="89"/>
      <c r="G424" s="89"/>
      <c r="H424" s="1"/>
      <c r="I424" s="9"/>
      <c r="J424" s="1"/>
      <c r="K424" s="10"/>
    </row>
    <row r="425" spans="1:11" x14ac:dyDescent="0.2">
      <c r="A425" s="1"/>
      <c r="B425" s="6"/>
      <c r="C425" s="21"/>
      <c r="D425" s="89"/>
      <c r="E425" s="89"/>
      <c r="F425" s="89"/>
      <c r="G425" s="89"/>
      <c r="H425" s="1"/>
      <c r="I425" s="9"/>
      <c r="J425" s="1"/>
      <c r="K425" s="10"/>
    </row>
    <row r="426" spans="1:11" x14ac:dyDescent="0.2">
      <c r="A426" s="1"/>
      <c r="B426" s="6"/>
      <c r="C426" s="21"/>
      <c r="D426" s="89"/>
      <c r="E426" s="89"/>
      <c r="F426" s="89"/>
      <c r="G426" s="89"/>
      <c r="H426" s="1"/>
      <c r="I426" s="9"/>
      <c r="J426" s="1"/>
      <c r="K426" s="10"/>
    </row>
    <row r="427" spans="1:11" x14ac:dyDescent="0.2">
      <c r="A427" s="1"/>
      <c r="B427" s="6"/>
      <c r="C427" s="21"/>
      <c r="D427" s="89"/>
      <c r="E427" s="89"/>
      <c r="F427" s="89"/>
      <c r="G427" s="89"/>
      <c r="H427" s="1"/>
      <c r="I427" s="9"/>
      <c r="J427" s="1"/>
      <c r="K427" s="10"/>
    </row>
    <row r="428" spans="1:11" x14ac:dyDescent="0.2">
      <c r="A428" s="1"/>
      <c r="B428" s="6"/>
      <c r="C428" s="21"/>
      <c r="D428" s="89"/>
      <c r="E428" s="89"/>
      <c r="F428" s="89"/>
      <c r="G428" s="89"/>
      <c r="H428" s="1"/>
      <c r="I428" s="9"/>
      <c r="J428" s="1"/>
      <c r="K428" s="10"/>
    </row>
    <row r="429" spans="1:11" x14ac:dyDescent="0.2">
      <c r="A429" s="1"/>
      <c r="B429" s="6"/>
      <c r="C429" s="21"/>
      <c r="D429" s="89"/>
      <c r="E429" s="89"/>
      <c r="F429" s="89"/>
      <c r="G429" s="89"/>
      <c r="H429" s="1"/>
      <c r="I429" s="9"/>
      <c r="J429" s="1"/>
      <c r="K429" s="10"/>
    </row>
    <row r="430" spans="1:11" x14ac:dyDescent="0.2">
      <c r="A430" s="1"/>
      <c r="B430" s="6"/>
      <c r="C430" s="21"/>
      <c r="D430" s="89"/>
      <c r="E430" s="89"/>
      <c r="F430" s="89"/>
      <c r="G430" s="89"/>
      <c r="H430" s="1"/>
      <c r="I430" s="9"/>
      <c r="J430" s="1"/>
      <c r="K430" s="10"/>
    </row>
    <row r="431" spans="1:11" x14ac:dyDescent="0.2">
      <c r="A431" s="1"/>
      <c r="B431" s="6"/>
      <c r="C431" s="21"/>
      <c r="D431" s="89"/>
      <c r="E431" s="89"/>
      <c r="F431" s="89"/>
      <c r="G431" s="89"/>
      <c r="H431" s="1"/>
      <c r="I431" s="9"/>
      <c r="J431" s="1"/>
      <c r="K431" s="10"/>
    </row>
    <row r="432" spans="1:11" x14ac:dyDescent="0.2">
      <c r="A432" s="1"/>
      <c r="B432" s="6"/>
      <c r="C432" s="21"/>
      <c r="D432" s="89"/>
      <c r="E432" s="89"/>
      <c r="F432" s="89"/>
      <c r="G432" s="89"/>
      <c r="H432" s="1"/>
      <c r="I432" s="9"/>
      <c r="J432" s="1"/>
      <c r="K432" s="10"/>
    </row>
    <row r="433" spans="1:11" x14ac:dyDescent="0.2">
      <c r="A433" s="1"/>
      <c r="B433" s="6"/>
      <c r="C433" s="21"/>
      <c r="D433" s="89"/>
      <c r="E433" s="89"/>
      <c r="F433" s="89"/>
      <c r="G433" s="89"/>
      <c r="H433" s="1"/>
      <c r="I433" s="9"/>
      <c r="J433" s="1"/>
      <c r="K433" s="10"/>
    </row>
    <row r="434" spans="1:11" x14ac:dyDescent="0.2">
      <c r="A434" s="1"/>
      <c r="B434" s="6"/>
      <c r="C434" s="21"/>
      <c r="D434" s="89"/>
      <c r="E434" s="89"/>
      <c r="F434" s="89"/>
      <c r="G434" s="89"/>
      <c r="H434" s="1"/>
      <c r="I434" s="9"/>
      <c r="J434" s="1"/>
      <c r="K434" s="10"/>
    </row>
    <row r="435" spans="1:11" x14ac:dyDescent="0.2">
      <c r="A435" s="1"/>
      <c r="B435" s="6"/>
      <c r="C435" s="21"/>
      <c r="D435" s="89"/>
      <c r="E435" s="89"/>
      <c r="F435" s="89"/>
      <c r="G435" s="89"/>
      <c r="H435" s="1"/>
      <c r="I435" s="9"/>
      <c r="J435" s="1"/>
      <c r="K435" s="10"/>
    </row>
    <row r="436" spans="1:11" x14ac:dyDescent="0.2">
      <c r="A436" s="1"/>
      <c r="B436" s="6"/>
      <c r="C436" s="21"/>
      <c r="D436" s="89"/>
      <c r="E436" s="89"/>
      <c r="F436" s="89"/>
      <c r="G436" s="89"/>
      <c r="H436" s="1"/>
      <c r="I436" s="9"/>
      <c r="J436" s="1"/>
      <c r="K436" s="10"/>
    </row>
    <row r="437" spans="1:11" x14ac:dyDescent="0.2">
      <c r="A437" s="1"/>
      <c r="B437" s="6"/>
      <c r="C437" s="21"/>
      <c r="D437" s="89"/>
      <c r="E437" s="89"/>
      <c r="F437" s="89"/>
      <c r="G437" s="89"/>
      <c r="H437" s="1"/>
      <c r="I437" s="9"/>
      <c r="J437" s="1"/>
      <c r="K437" s="10"/>
    </row>
    <row r="438" spans="1:11" x14ac:dyDescent="0.2">
      <c r="A438" s="1"/>
      <c r="B438" s="6"/>
      <c r="C438" s="21"/>
      <c r="D438" s="89"/>
      <c r="E438" s="89"/>
      <c r="F438" s="89"/>
      <c r="G438" s="89"/>
      <c r="H438" s="1"/>
      <c r="I438" s="9"/>
      <c r="J438" s="1"/>
      <c r="K438" s="10"/>
    </row>
    <row r="439" spans="1:11" x14ac:dyDescent="0.2">
      <c r="A439" s="1"/>
      <c r="B439" s="6"/>
      <c r="C439" s="21"/>
      <c r="D439" s="89"/>
      <c r="E439" s="89"/>
      <c r="F439" s="89"/>
      <c r="G439" s="89"/>
      <c r="H439" s="1"/>
      <c r="I439" s="9"/>
      <c r="J439" s="1"/>
      <c r="K439" s="10"/>
    </row>
    <row r="440" spans="1:11" x14ac:dyDescent="0.2">
      <c r="A440" s="1"/>
      <c r="B440" s="6"/>
      <c r="C440" s="21"/>
      <c r="D440" s="89"/>
      <c r="E440" s="89"/>
      <c r="F440" s="89"/>
      <c r="G440" s="89"/>
      <c r="H440" s="1"/>
      <c r="I440" s="9"/>
      <c r="J440" s="1"/>
      <c r="K440" s="10"/>
    </row>
    <row r="441" spans="1:11" x14ac:dyDescent="0.2">
      <c r="A441" s="1"/>
      <c r="B441" s="6"/>
      <c r="C441" s="21"/>
      <c r="D441" s="89"/>
      <c r="E441" s="89"/>
      <c r="F441" s="89"/>
      <c r="G441" s="89"/>
      <c r="H441" s="1"/>
      <c r="I441" s="9"/>
      <c r="J441" s="1"/>
      <c r="K441" s="10"/>
    </row>
    <row r="442" spans="1:11" x14ac:dyDescent="0.2">
      <c r="A442" s="1"/>
      <c r="B442" s="6"/>
      <c r="C442" s="21"/>
      <c r="D442" s="89"/>
      <c r="E442" s="89"/>
      <c r="F442" s="89"/>
      <c r="G442" s="89"/>
      <c r="H442" s="1"/>
      <c r="I442" s="9"/>
      <c r="J442" s="1"/>
      <c r="K442" s="10"/>
    </row>
    <row r="443" spans="1:11" x14ac:dyDescent="0.2">
      <c r="A443" s="1"/>
      <c r="B443" s="6"/>
      <c r="C443" s="21"/>
      <c r="D443" s="89"/>
      <c r="E443" s="89"/>
      <c r="F443" s="89"/>
      <c r="G443" s="89"/>
      <c r="H443" s="1"/>
      <c r="I443" s="9"/>
      <c r="J443" s="1"/>
      <c r="K443" s="10"/>
    </row>
    <row r="444" spans="1:11" x14ac:dyDescent="0.2">
      <c r="A444" s="1"/>
      <c r="B444" s="6"/>
      <c r="C444" s="21"/>
      <c r="D444" s="89"/>
      <c r="E444" s="89"/>
      <c r="F444" s="89"/>
      <c r="G444" s="89"/>
      <c r="H444" s="1"/>
      <c r="I444" s="9"/>
      <c r="J444" s="1"/>
      <c r="K444" s="10"/>
    </row>
    <row r="445" spans="1:11" x14ac:dyDescent="0.2">
      <c r="A445" s="1"/>
      <c r="B445" s="6"/>
      <c r="C445" s="21"/>
      <c r="D445" s="89"/>
      <c r="E445" s="89"/>
      <c r="F445" s="89"/>
      <c r="G445" s="89"/>
      <c r="H445" s="1"/>
      <c r="I445" s="9"/>
      <c r="J445" s="1"/>
      <c r="K445" s="10"/>
    </row>
    <row r="446" spans="1:11" x14ac:dyDescent="0.2">
      <c r="A446" s="1"/>
      <c r="B446" s="6"/>
      <c r="C446" s="21"/>
      <c r="D446" s="89"/>
      <c r="E446" s="89"/>
      <c r="F446" s="89"/>
      <c r="G446" s="89"/>
      <c r="H446" s="1"/>
      <c r="I446" s="9"/>
      <c r="J446" s="1"/>
      <c r="K446" s="10"/>
    </row>
    <row r="447" spans="1:11" x14ac:dyDescent="0.2">
      <c r="A447" s="1"/>
      <c r="B447" s="6"/>
      <c r="C447" s="21"/>
      <c r="D447" s="89"/>
      <c r="E447" s="89"/>
      <c r="F447" s="89"/>
      <c r="G447" s="89"/>
      <c r="H447" s="1"/>
      <c r="I447" s="9"/>
      <c r="J447" s="1"/>
      <c r="K447" s="10"/>
    </row>
    <row r="448" spans="1:11" x14ac:dyDescent="0.2">
      <c r="A448" s="1"/>
      <c r="B448" s="6"/>
      <c r="C448" s="21"/>
      <c r="D448" s="89"/>
      <c r="E448" s="89"/>
      <c r="F448" s="89"/>
      <c r="G448" s="89"/>
      <c r="H448" s="1"/>
      <c r="I448" s="9"/>
      <c r="J448" s="1"/>
      <c r="K448" s="10"/>
    </row>
    <row r="449" spans="1:11" x14ac:dyDescent="0.2">
      <c r="A449" s="1"/>
      <c r="B449" s="6"/>
      <c r="C449" s="21"/>
      <c r="D449" s="89"/>
      <c r="E449" s="89"/>
      <c r="F449" s="89"/>
      <c r="G449" s="89"/>
      <c r="H449" s="1"/>
      <c r="I449" s="9"/>
      <c r="J449" s="1"/>
      <c r="K449" s="10"/>
    </row>
    <row r="450" spans="1:11" x14ac:dyDescent="0.2">
      <c r="A450" s="1"/>
      <c r="B450" s="6"/>
      <c r="C450" s="21"/>
      <c r="D450" s="89"/>
      <c r="E450" s="89"/>
      <c r="F450" s="89"/>
      <c r="G450" s="89"/>
      <c r="H450" s="1"/>
      <c r="I450" s="9"/>
      <c r="J450" s="1"/>
      <c r="K450" s="10"/>
    </row>
    <row r="451" spans="1:11" x14ac:dyDescent="0.2">
      <c r="A451" s="1"/>
      <c r="B451" s="6"/>
      <c r="C451" s="21"/>
      <c r="D451" s="89"/>
      <c r="E451" s="89"/>
      <c r="F451" s="89"/>
      <c r="G451" s="89"/>
      <c r="H451" s="1"/>
      <c r="I451" s="9"/>
      <c r="J451" s="1"/>
      <c r="K451" s="10"/>
    </row>
    <row r="452" spans="1:11" x14ac:dyDescent="0.2">
      <c r="A452" s="1"/>
      <c r="B452" s="6"/>
      <c r="C452" s="21"/>
      <c r="D452" s="89"/>
      <c r="E452" s="89"/>
      <c r="F452" s="89"/>
      <c r="G452" s="89"/>
      <c r="H452" s="1"/>
      <c r="I452" s="9"/>
      <c r="J452" s="1"/>
      <c r="K452" s="10"/>
    </row>
    <row r="453" spans="1:11" x14ac:dyDescent="0.2">
      <c r="A453" s="1"/>
      <c r="B453" s="6"/>
      <c r="C453" s="21"/>
      <c r="D453" s="89"/>
      <c r="E453" s="89"/>
      <c r="F453" s="89"/>
      <c r="G453" s="89"/>
      <c r="H453" s="1"/>
      <c r="I453" s="9"/>
      <c r="J453" s="1"/>
      <c r="K453" s="10"/>
    </row>
    <row r="454" spans="1:11" x14ac:dyDescent="0.2">
      <c r="A454" s="1"/>
      <c r="B454" s="6"/>
      <c r="C454" s="21"/>
      <c r="D454" s="89"/>
      <c r="E454" s="89"/>
      <c r="F454" s="89"/>
      <c r="G454" s="89"/>
      <c r="H454" s="1"/>
      <c r="I454" s="9"/>
      <c r="J454" s="1"/>
      <c r="K454" s="10"/>
    </row>
    <row r="455" spans="1:11" x14ac:dyDescent="0.2">
      <c r="A455" s="1"/>
      <c r="B455" s="6"/>
      <c r="C455" s="21"/>
      <c r="D455" s="89"/>
      <c r="E455" s="89"/>
      <c r="F455" s="89"/>
      <c r="G455" s="89"/>
      <c r="H455" s="1"/>
      <c r="I455" s="9"/>
      <c r="J455" s="1"/>
      <c r="K455" s="10"/>
    </row>
    <row r="456" spans="1:11" x14ac:dyDescent="0.2">
      <c r="A456" s="1"/>
      <c r="B456" s="6"/>
      <c r="C456" s="21"/>
      <c r="D456" s="89"/>
      <c r="E456" s="89"/>
      <c r="F456" s="89"/>
      <c r="G456" s="89"/>
      <c r="H456" s="1"/>
      <c r="I456" s="9"/>
      <c r="J456" s="1"/>
      <c r="K456" s="10"/>
    </row>
    <row r="457" spans="1:11" x14ac:dyDescent="0.2">
      <c r="A457" s="1"/>
      <c r="B457" s="6"/>
      <c r="C457" s="21"/>
      <c r="D457" s="89"/>
      <c r="E457" s="89"/>
      <c r="F457" s="89"/>
      <c r="G457" s="89"/>
      <c r="H457" s="1"/>
      <c r="I457" s="9"/>
      <c r="J457" s="1"/>
      <c r="K457" s="10"/>
    </row>
    <row r="458" spans="1:11" x14ac:dyDescent="0.2">
      <c r="A458" s="1"/>
      <c r="B458" s="6"/>
      <c r="C458" s="21"/>
      <c r="D458" s="89"/>
      <c r="E458" s="89"/>
      <c r="F458" s="89"/>
      <c r="G458" s="89"/>
      <c r="H458" s="1"/>
      <c r="I458" s="9"/>
      <c r="J458" s="1"/>
      <c r="K458" s="10"/>
    </row>
    <row r="459" spans="1:11" x14ac:dyDescent="0.2">
      <c r="A459" s="1"/>
      <c r="B459" s="6"/>
      <c r="C459" s="21"/>
      <c r="D459" s="89"/>
      <c r="E459" s="89"/>
      <c r="F459" s="89"/>
      <c r="G459" s="89"/>
      <c r="H459" s="1"/>
      <c r="I459" s="9"/>
      <c r="J459" s="1"/>
      <c r="K459" s="10"/>
    </row>
    <row r="460" spans="1:11" x14ac:dyDescent="0.2">
      <c r="A460" s="1"/>
      <c r="B460" s="6"/>
      <c r="C460" s="21"/>
      <c r="D460" s="89"/>
      <c r="E460" s="89"/>
      <c r="F460" s="89"/>
      <c r="G460" s="89"/>
      <c r="H460" s="1"/>
      <c r="I460" s="9"/>
      <c r="J460" s="1"/>
      <c r="K460" s="10"/>
    </row>
    <row r="461" spans="1:11" x14ac:dyDescent="0.2">
      <c r="A461" s="1"/>
      <c r="B461" s="6"/>
      <c r="C461" s="21"/>
      <c r="D461" s="89"/>
      <c r="E461" s="89"/>
      <c r="F461" s="89"/>
      <c r="G461" s="89"/>
      <c r="H461" s="1"/>
      <c r="I461" s="9"/>
      <c r="J461" s="1"/>
      <c r="K461" s="10"/>
    </row>
    <row r="462" spans="1:11" x14ac:dyDescent="0.2">
      <c r="A462" s="1"/>
      <c r="B462" s="6"/>
      <c r="C462" s="21"/>
      <c r="D462" s="89"/>
      <c r="E462" s="89"/>
      <c r="F462" s="89"/>
      <c r="G462" s="89"/>
      <c r="H462" s="1"/>
      <c r="I462" s="9"/>
      <c r="J462" s="1"/>
      <c r="K462" s="10"/>
    </row>
    <row r="463" spans="1:11" x14ac:dyDescent="0.2">
      <c r="A463" s="1"/>
      <c r="B463" s="6"/>
      <c r="C463" s="21"/>
      <c r="D463" s="89"/>
      <c r="E463" s="89"/>
      <c r="F463" s="89"/>
      <c r="G463" s="89"/>
      <c r="H463" s="1"/>
      <c r="I463" s="9"/>
      <c r="J463" s="1"/>
      <c r="K463" s="10"/>
    </row>
    <row r="464" spans="1:11" x14ac:dyDescent="0.2">
      <c r="A464" s="1"/>
      <c r="B464" s="6"/>
      <c r="C464" s="21"/>
      <c r="D464" s="89"/>
      <c r="E464" s="89"/>
      <c r="F464" s="89"/>
      <c r="G464" s="89"/>
      <c r="H464" s="1"/>
      <c r="I464" s="9"/>
      <c r="J464" s="1"/>
      <c r="K464" s="10"/>
    </row>
    <row r="465" spans="1:11" x14ac:dyDescent="0.2">
      <c r="A465" s="1"/>
      <c r="B465" s="6"/>
      <c r="C465" s="21"/>
      <c r="D465" s="89"/>
      <c r="E465" s="89"/>
      <c r="F465" s="89"/>
      <c r="G465" s="89"/>
      <c r="H465" s="1"/>
      <c r="I465" s="9"/>
      <c r="J465" s="1"/>
      <c r="K465" s="10"/>
    </row>
    <row r="466" spans="1:11" x14ac:dyDescent="0.2">
      <c r="A466" s="1"/>
      <c r="B466" s="6"/>
      <c r="C466" s="21"/>
      <c r="D466" s="89"/>
      <c r="E466" s="89"/>
      <c r="F466" s="89"/>
      <c r="G466" s="89"/>
      <c r="H466" s="1"/>
      <c r="I466" s="9"/>
      <c r="J466" s="1"/>
      <c r="K466" s="10"/>
    </row>
    <row r="467" spans="1:11" x14ac:dyDescent="0.2">
      <c r="A467" s="1"/>
      <c r="B467" s="6"/>
      <c r="C467" s="21"/>
      <c r="D467" s="89"/>
      <c r="E467" s="89"/>
      <c r="F467" s="89"/>
      <c r="G467" s="89"/>
      <c r="H467" s="1"/>
      <c r="I467" s="9"/>
      <c r="J467" s="1"/>
      <c r="K467" s="10"/>
    </row>
    <row r="468" spans="1:11" x14ac:dyDescent="0.2">
      <c r="A468" s="1"/>
      <c r="B468" s="6"/>
      <c r="C468" s="21"/>
      <c r="D468" s="89"/>
      <c r="E468" s="89"/>
      <c r="F468" s="89"/>
      <c r="G468" s="89"/>
      <c r="H468" s="1"/>
      <c r="I468" s="9"/>
      <c r="J468" s="1"/>
      <c r="K468" s="10"/>
    </row>
    <row r="469" spans="1:11" x14ac:dyDescent="0.2">
      <c r="A469" s="1"/>
      <c r="B469" s="6"/>
      <c r="C469" s="21"/>
      <c r="D469" s="89"/>
      <c r="E469" s="89"/>
      <c r="F469" s="89"/>
      <c r="G469" s="89"/>
      <c r="H469" s="1"/>
      <c r="I469" s="9"/>
      <c r="J469" s="1"/>
      <c r="K469" s="10"/>
    </row>
    <row r="470" spans="1:11" x14ac:dyDescent="0.2">
      <c r="A470" s="1"/>
      <c r="B470" s="6"/>
      <c r="C470" s="21"/>
      <c r="D470" s="89"/>
      <c r="E470" s="89"/>
      <c r="F470" s="89"/>
      <c r="G470" s="89"/>
      <c r="H470" s="1"/>
      <c r="I470" s="9"/>
      <c r="J470" s="1"/>
      <c r="K470" s="10"/>
    </row>
    <row r="471" spans="1:11" x14ac:dyDescent="0.2">
      <c r="A471" s="1"/>
      <c r="B471" s="6"/>
      <c r="C471" s="21"/>
      <c r="D471" s="89"/>
      <c r="E471" s="89"/>
      <c r="F471" s="89"/>
      <c r="G471" s="89"/>
      <c r="H471" s="1"/>
      <c r="I471" s="9"/>
      <c r="J471" s="1"/>
      <c r="K471" s="10"/>
    </row>
    <row r="472" spans="1:11" x14ac:dyDescent="0.2">
      <c r="A472" s="1"/>
      <c r="B472" s="6"/>
      <c r="C472" s="21"/>
      <c r="D472" s="89"/>
      <c r="E472" s="89"/>
      <c r="F472" s="89"/>
      <c r="G472" s="89"/>
      <c r="H472" s="1"/>
      <c r="I472" s="9"/>
      <c r="J472" s="1"/>
      <c r="K472" s="10"/>
    </row>
    <row r="473" spans="1:11" x14ac:dyDescent="0.2">
      <c r="A473" s="1"/>
      <c r="B473" s="6"/>
      <c r="C473" s="21"/>
      <c r="D473" s="89"/>
      <c r="E473" s="89"/>
      <c r="F473" s="89"/>
      <c r="G473" s="89"/>
      <c r="H473" s="1"/>
      <c r="I473" s="9"/>
      <c r="J473" s="1"/>
      <c r="K473" s="10"/>
    </row>
    <row r="474" spans="1:11" x14ac:dyDescent="0.2">
      <c r="A474" s="1"/>
      <c r="B474" s="6"/>
      <c r="C474" s="21"/>
      <c r="D474" s="89"/>
      <c r="E474" s="89"/>
      <c r="F474" s="89"/>
      <c r="G474" s="89"/>
      <c r="H474" s="1"/>
      <c r="I474" s="9"/>
      <c r="J474" s="1"/>
      <c r="K474" s="10"/>
    </row>
    <row r="475" spans="1:11" x14ac:dyDescent="0.2">
      <c r="A475" s="1"/>
      <c r="B475" s="6"/>
      <c r="C475" s="21"/>
      <c r="D475" s="89"/>
      <c r="E475" s="89"/>
      <c r="F475" s="89"/>
      <c r="G475" s="89"/>
      <c r="H475" s="1"/>
      <c r="I475" s="9"/>
      <c r="J475" s="1"/>
      <c r="K475" s="10"/>
    </row>
    <row r="476" spans="1:11" x14ac:dyDescent="0.2">
      <c r="A476" s="1"/>
      <c r="B476" s="6"/>
      <c r="C476" s="21"/>
      <c r="D476" s="89"/>
      <c r="E476" s="89"/>
      <c r="F476" s="89"/>
      <c r="G476" s="89"/>
      <c r="H476" s="1"/>
      <c r="I476" s="9"/>
      <c r="J476" s="1"/>
      <c r="K476" s="10"/>
    </row>
    <row r="477" spans="1:11" x14ac:dyDescent="0.2">
      <c r="A477" s="1"/>
      <c r="B477" s="6"/>
      <c r="C477" s="21"/>
      <c r="D477" s="89"/>
      <c r="E477" s="89"/>
      <c r="F477" s="89"/>
      <c r="G477" s="89"/>
      <c r="H477" s="1"/>
      <c r="I477" s="9"/>
      <c r="J477" s="1"/>
      <c r="K477" s="10"/>
    </row>
    <row r="478" spans="1:11" x14ac:dyDescent="0.2">
      <c r="A478" s="1"/>
      <c r="B478" s="6"/>
      <c r="C478" s="21"/>
      <c r="D478" s="89"/>
      <c r="E478" s="89"/>
      <c r="F478" s="89"/>
      <c r="G478" s="89"/>
      <c r="H478" s="1"/>
      <c r="I478" s="9"/>
      <c r="J478" s="1"/>
      <c r="K478" s="10"/>
    </row>
    <row r="479" spans="1:11" x14ac:dyDescent="0.2">
      <c r="A479" s="1"/>
      <c r="B479" s="6"/>
      <c r="C479" s="21"/>
      <c r="D479" s="89"/>
      <c r="E479" s="89"/>
      <c r="F479" s="89"/>
      <c r="G479" s="89"/>
      <c r="H479" s="1"/>
      <c r="I479" s="9"/>
      <c r="J479" s="1"/>
      <c r="K479" s="10"/>
    </row>
    <row r="480" spans="1:11" x14ac:dyDescent="0.2">
      <c r="A480" s="1"/>
      <c r="B480" s="6"/>
      <c r="C480" s="21"/>
      <c r="D480" s="89"/>
      <c r="E480" s="89"/>
      <c r="F480" s="89"/>
      <c r="G480" s="89"/>
      <c r="H480" s="1"/>
      <c r="I480" s="9"/>
      <c r="J480" s="1"/>
      <c r="K480" s="10"/>
    </row>
    <row r="481" spans="1:11" x14ac:dyDescent="0.2">
      <c r="A481" s="1"/>
      <c r="B481" s="6"/>
      <c r="C481" s="21"/>
      <c r="D481" s="89"/>
      <c r="E481" s="89"/>
      <c r="F481" s="89"/>
      <c r="G481" s="89"/>
      <c r="H481" s="1"/>
      <c r="I481" s="9"/>
      <c r="J481" s="1"/>
      <c r="K481" s="10"/>
    </row>
    <row r="482" spans="1:11" x14ac:dyDescent="0.2">
      <c r="A482" s="1"/>
      <c r="B482" s="6"/>
      <c r="C482" s="21"/>
      <c r="D482" s="89"/>
      <c r="E482" s="89"/>
      <c r="F482" s="89"/>
      <c r="G482" s="89"/>
      <c r="H482" s="1"/>
      <c r="I482" s="9"/>
      <c r="J482" s="1"/>
      <c r="K482" s="10"/>
    </row>
    <row r="483" spans="1:11" x14ac:dyDescent="0.2">
      <c r="A483" s="1"/>
      <c r="B483" s="6"/>
      <c r="C483" s="21"/>
      <c r="D483" s="89"/>
      <c r="E483" s="89"/>
      <c r="F483" s="89"/>
      <c r="G483" s="89"/>
      <c r="H483" s="1"/>
      <c r="I483" s="9"/>
      <c r="J483" s="1"/>
      <c r="K483" s="10"/>
    </row>
    <row r="484" spans="1:11" x14ac:dyDescent="0.2">
      <c r="A484" s="1"/>
      <c r="B484" s="6"/>
      <c r="C484" s="21"/>
      <c r="D484" s="89"/>
      <c r="E484" s="89"/>
      <c r="F484" s="89"/>
      <c r="G484" s="89"/>
      <c r="H484" s="1"/>
      <c r="I484" s="9"/>
      <c r="J484" s="1"/>
      <c r="K484" s="10"/>
    </row>
    <row r="485" spans="1:11" x14ac:dyDescent="0.2">
      <c r="A485" s="1"/>
      <c r="B485" s="6"/>
      <c r="C485" s="21"/>
      <c r="D485" s="89"/>
      <c r="E485" s="89"/>
      <c r="F485" s="89"/>
      <c r="G485" s="89"/>
      <c r="H485" s="1"/>
      <c r="I485" s="9"/>
      <c r="J485" s="1"/>
      <c r="K485" s="10"/>
    </row>
    <row r="486" spans="1:11" x14ac:dyDescent="0.2">
      <c r="A486" s="1"/>
      <c r="B486" s="6"/>
      <c r="C486" s="21"/>
      <c r="D486" s="89"/>
      <c r="E486" s="89"/>
      <c r="F486" s="89"/>
      <c r="G486" s="89"/>
      <c r="H486" s="1"/>
      <c r="I486" s="9"/>
      <c r="J486" s="1"/>
      <c r="K486" s="10"/>
    </row>
    <row r="487" spans="1:11" x14ac:dyDescent="0.2">
      <c r="A487" s="1"/>
      <c r="B487" s="6"/>
      <c r="C487" s="21"/>
      <c r="D487" s="89"/>
      <c r="E487" s="89"/>
      <c r="F487" s="89"/>
      <c r="G487" s="89"/>
      <c r="H487" s="1"/>
      <c r="I487" s="9"/>
      <c r="J487" s="1"/>
      <c r="K487" s="10"/>
    </row>
    <row r="488" spans="1:11" x14ac:dyDescent="0.2">
      <c r="A488" s="1"/>
      <c r="B488" s="6"/>
      <c r="C488" s="21"/>
      <c r="D488" s="89"/>
      <c r="E488" s="89"/>
      <c r="F488" s="89"/>
      <c r="G488" s="89"/>
      <c r="H488" s="1"/>
      <c r="I488" s="9"/>
      <c r="J488" s="1"/>
      <c r="K488" s="10"/>
    </row>
    <row r="489" spans="1:11" x14ac:dyDescent="0.2">
      <c r="A489" s="1"/>
      <c r="B489" s="6"/>
      <c r="C489" s="21"/>
      <c r="D489" s="89"/>
      <c r="E489" s="89"/>
      <c r="F489" s="89"/>
      <c r="G489" s="89"/>
      <c r="H489" s="1"/>
      <c r="I489" s="9"/>
      <c r="J489" s="1"/>
      <c r="K489" s="10"/>
    </row>
    <row r="490" spans="1:11" x14ac:dyDescent="0.2">
      <c r="A490" s="1"/>
      <c r="B490" s="6"/>
      <c r="C490" s="21"/>
      <c r="D490" s="89"/>
      <c r="E490" s="89"/>
      <c r="F490" s="89"/>
      <c r="G490" s="89"/>
      <c r="H490" s="1"/>
      <c r="I490" s="9"/>
      <c r="J490" s="1"/>
      <c r="K490" s="10"/>
    </row>
    <row r="491" spans="1:11" x14ac:dyDescent="0.2">
      <c r="A491" s="1"/>
      <c r="B491" s="6"/>
      <c r="C491" s="21"/>
      <c r="D491" s="89"/>
      <c r="E491" s="89"/>
      <c r="F491" s="89"/>
      <c r="G491" s="89"/>
      <c r="H491" s="1"/>
      <c r="I491" s="9"/>
      <c r="J491" s="1"/>
      <c r="K491" s="10"/>
    </row>
    <row r="492" spans="1:11" x14ac:dyDescent="0.2">
      <c r="A492" s="1"/>
      <c r="B492" s="6"/>
      <c r="C492" s="21"/>
      <c r="D492" s="89"/>
      <c r="E492" s="89"/>
      <c r="F492" s="89"/>
      <c r="G492" s="89"/>
      <c r="H492" s="1"/>
      <c r="I492" s="9"/>
      <c r="J492" s="1"/>
      <c r="K492" s="10"/>
    </row>
    <row r="493" spans="1:11" x14ac:dyDescent="0.2">
      <c r="A493" s="1"/>
      <c r="B493" s="6"/>
      <c r="C493" s="21"/>
      <c r="D493" s="89"/>
      <c r="E493" s="89"/>
      <c r="F493" s="89"/>
      <c r="G493" s="89"/>
      <c r="H493" s="1"/>
      <c r="I493" s="9"/>
      <c r="J493" s="1"/>
      <c r="K493" s="10"/>
    </row>
    <row r="494" spans="1:11" x14ac:dyDescent="0.2">
      <c r="A494" s="1"/>
      <c r="B494" s="6"/>
      <c r="C494" s="21"/>
      <c r="D494" s="89"/>
      <c r="E494" s="89"/>
      <c r="F494" s="89"/>
      <c r="G494" s="89"/>
      <c r="H494" s="1"/>
      <c r="I494" s="9"/>
      <c r="J494" s="1"/>
      <c r="K494" s="10"/>
    </row>
    <row r="495" spans="1:11" x14ac:dyDescent="0.2">
      <c r="A495" s="1"/>
      <c r="B495" s="6"/>
      <c r="C495" s="21"/>
      <c r="D495" s="89"/>
      <c r="E495" s="89"/>
      <c r="F495" s="89"/>
      <c r="G495" s="89"/>
      <c r="H495" s="1"/>
      <c r="I495" s="9"/>
      <c r="J495" s="1"/>
      <c r="K495" s="10"/>
    </row>
    <row r="496" spans="1:11" x14ac:dyDescent="0.2">
      <c r="A496" s="1"/>
      <c r="B496" s="6"/>
      <c r="C496" s="21"/>
      <c r="D496" s="89"/>
      <c r="E496" s="89"/>
      <c r="F496" s="89"/>
      <c r="G496" s="89"/>
      <c r="H496" s="1"/>
      <c r="I496" s="9"/>
      <c r="J496" s="1"/>
      <c r="K496" s="10"/>
    </row>
    <row r="497" spans="1:11" x14ac:dyDescent="0.2">
      <c r="A497" s="1"/>
      <c r="B497" s="6"/>
      <c r="C497" s="21"/>
      <c r="D497" s="89"/>
      <c r="E497" s="89"/>
      <c r="F497" s="89"/>
      <c r="G497" s="89"/>
      <c r="H497" s="1"/>
      <c r="I497" s="9"/>
      <c r="J497" s="1"/>
      <c r="K497" s="10"/>
    </row>
    <row r="498" spans="1:11" x14ac:dyDescent="0.2">
      <c r="A498" s="1"/>
      <c r="B498" s="6"/>
      <c r="C498" s="21"/>
      <c r="D498" s="89"/>
      <c r="E498" s="89"/>
      <c r="F498" s="89"/>
      <c r="G498" s="89"/>
      <c r="H498" s="1"/>
      <c r="I498" s="9"/>
      <c r="J498" s="1"/>
      <c r="K498" s="10"/>
    </row>
    <row r="499" spans="1:11" x14ac:dyDescent="0.2">
      <c r="A499" s="1"/>
      <c r="B499" s="6"/>
      <c r="C499" s="21"/>
      <c r="D499" s="89"/>
      <c r="E499" s="89"/>
      <c r="F499" s="89"/>
      <c r="G499" s="89"/>
      <c r="H499" s="1"/>
      <c r="I499" s="9"/>
      <c r="J499" s="1"/>
      <c r="K499" s="10"/>
    </row>
    <row r="500" spans="1:11" x14ac:dyDescent="0.2">
      <c r="A500" s="1"/>
      <c r="B500" s="6"/>
      <c r="C500" s="21"/>
      <c r="D500" s="89"/>
      <c r="E500" s="89"/>
      <c r="F500" s="89"/>
      <c r="G500" s="89"/>
      <c r="H500" s="1"/>
      <c r="I500" s="9"/>
      <c r="J500" s="1"/>
      <c r="K500" s="10"/>
    </row>
    <row r="501" spans="1:11" x14ac:dyDescent="0.2">
      <c r="A501" s="1"/>
      <c r="B501" s="6"/>
      <c r="C501" s="21"/>
      <c r="D501" s="89"/>
      <c r="E501" s="89"/>
      <c r="F501" s="89"/>
      <c r="G501" s="89"/>
      <c r="H501" s="1"/>
      <c r="I501" s="9"/>
      <c r="J501" s="1"/>
      <c r="K501" s="10"/>
    </row>
    <row r="502" spans="1:11" x14ac:dyDescent="0.2">
      <c r="A502" s="1"/>
      <c r="B502" s="6"/>
      <c r="C502" s="21"/>
      <c r="D502" s="89"/>
      <c r="E502" s="89"/>
      <c r="F502" s="89"/>
      <c r="G502" s="89"/>
      <c r="H502" s="1"/>
      <c r="I502" s="9"/>
      <c r="J502" s="1"/>
      <c r="K502" s="10"/>
    </row>
    <row r="503" spans="1:11" x14ac:dyDescent="0.2">
      <c r="A503" s="1"/>
      <c r="B503" s="6"/>
      <c r="C503" s="21"/>
      <c r="D503" s="89"/>
      <c r="E503" s="89"/>
      <c r="F503" s="89"/>
      <c r="G503" s="89"/>
      <c r="H503" s="1"/>
      <c r="I503" s="9"/>
      <c r="J503" s="1"/>
      <c r="K503" s="10"/>
    </row>
    <row r="504" spans="1:11" x14ac:dyDescent="0.2">
      <c r="A504" s="1"/>
      <c r="B504" s="6"/>
      <c r="C504" s="21"/>
      <c r="D504" s="89"/>
      <c r="E504" s="89"/>
      <c r="F504" s="89"/>
      <c r="G504" s="89"/>
      <c r="H504" s="1"/>
      <c r="I504" s="9"/>
      <c r="J504" s="1"/>
      <c r="K504" s="10"/>
    </row>
    <row r="505" spans="1:11" x14ac:dyDescent="0.2">
      <c r="A505" s="1"/>
      <c r="B505" s="6"/>
      <c r="C505" s="21"/>
      <c r="D505" s="89"/>
      <c r="E505" s="89"/>
      <c r="F505" s="89"/>
      <c r="G505" s="89"/>
      <c r="H505" s="1"/>
      <c r="I505" s="9"/>
      <c r="J505" s="1"/>
      <c r="K505" s="10"/>
    </row>
    <row r="506" spans="1:11" x14ac:dyDescent="0.2">
      <c r="A506" s="1"/>
      <c r="B506" s="6"/>
      <c r="C506" s="21"/>
      <c r="D506" s="89"/>
      <c r="E506" s="89"/>
      <c r="F506" s="89"/>
      <c r="G506" s="89"/>
      <c r="H506" s="1"/>
      <c r="I506" s="9"/>
      <c r="J506" s="1"/>
      <c r="K506" s="10"/>
    </row>
    <row r="507" spans="1:11" x14ac:dyDescent="0.2">
      <c r="A507" s="1"/>
      <c r="B507" s="6"/>
      <c r="C507" s="21"/>
      <c r="D507" s="89"/>
      <c r="E507" s="89"/>
      <c r="F507" s="89"/>
      <c r="G507" s="89"/>
      <c r="H507" s="1"/>
      <c r="I507" s="9"/>
      <c r="J507" s="1"/>
      <c r="K507" s="10"/>
    </row>
    <row r="508" spans="1:11" x14ac:dyDescent="0.2">
      <c r="A508" s="1"/>
      <c r="B508" s="6"/>
      <c r="C508" s="21"/>
      <c r="D508" s="89"/>
      <c r="E508" s="89"/>
      <c r="F508" s="89"/>
      <c r="G508" s="89"/>
      <c r="H508" s="1"/>
      <c r="I508" s="9"/>
      <c r="J508" s="1"/>
      <c r="K508" s="10"/>
    </row>
    <row r="509" spans="1:11" x14ac:dyDescent="0.2">
      <c r="A509" s="1"/>
      <c r="B509" s="6"/>
      <c r="C509" s="21"/>
      <c r="D509" s="89"/>
      <c r="E509" s="89"/>
      <c r="F509" s="89"/>
      <c r="G509" s="89"/>
      <c r="H509" s="1"/>
      <c r="I509" s="9"/>
      <c r="J509" s="1"/>
      <c r="K509" s="10"/>
    </row>
    <row r="510" spans="1:11" x14ac:dyDescent="0.2">
      <c r="A510" s="1"/>
      <c r="B510" s="6"/>
      <c r="C510" s="21"/>
      <c r="D510" s="89"/>
      <c r="E510" s="89"/>
      <c r="F510" s="89"/>
      <c r="G510" s="89"/>
      <c r="H510" s="1"/>
      <c r="I510" s="9"/>
      <c r="J510" s="1"/>
      <c r="K510" s="10"/>
    </row>
    <row r="511" spans="1:11" x14ac:dyDescent="0.2">
      <c r="A511" s="1"/>
      <c r="B511" s="6"/>
      <c r="C511" s="21"/>
      <c r="D511" s="89"/>
      <c r="E511" s="89"/>
      <c r="F511" s="89"/>
      <c r="G511" s="89"/>
      <c r="H511" s="1"/>
      <c r="I511" s="9"/>
      <c r="J511" s="1"/>
      <c r="K511" s="10"/>
    </row>
    <row r="512" spans="1:11" x14ac:dyDescent="0.2">
      <c r="A512" s="1"/>
      <c r="B512" s="6"/>
      <c r="C512" s="21"/>
      <c r="D512" s="89"/>
      <c r="E512" s="89"/>
      <c r="F512" s="89"/>
      <c r="G512" s="89"/>
      <c r="H512" s="1"/>
      <c r="I512" s="9"/>
      <c r="J512" s="1"/>
      <c r="K512" s="10"/>
    </row>
    <row r="513" spans="1:11" x14ac:dyDescent="0.2">
      <c r="A513" s="1"/>
      <c r="B513" s="6"/>
      <c r="C513" s="21"/>
      <c r="D513" s="89"/>
      <c r="E513" s="89"/>
      <c r="F513" s="89"/>
      <c r="G513" s="89"/>
      <c r="H513" s="1"/>
      <c r="I513" s="9"/>
      <c r="J513" s="1"/>
      <c r="K513" s="10"/>
    </row>
    <row r="514" spans="1:11" x14ac:dyDescent="0.2">
      <c r="A514" s="1"/>
      <c r="B514" s="6"/>
      <c r="C514" s="21"/>
      <c r="D514" s="89"/>
      <c r="E514" s="89"/>
      <c r="F514" s="89"/>
      <c r="G514" s="89"/>
      <c r="H514" s="1"/>
      <c r="I514" s="9"/>
      <c r="J514" s="1"/>
      <c r="K514" s="10"/>
    </row>
    <row r="515" spans="1:11" x14ac:dyDescent="0.2">
      <c r="A515" s="1"/>
      <c r="B515" s="6"/>
      <c r="C515" s="21"/>
      <c r="D515" s="89"/>
      <c r="E515" s="89"/>
      <c r="F515" s="89"/>
      <c r="G515" s="89"/>
      <c r="H515" s="1"/>
      <c r="I515" s="9"/>
      <c r="J515" s="1"/>
      <c r="K515" s="10"/>
    </row>
    <row r="516" spans="1:11" x14ac:dyDescent="0.2">
      <c r="A516" s="1"/>
      <c r="B516" s="6"/>
      <c r="C516" s="21"/>
      <c r="D516" s="89"/>
      <c r="E516" s="89"/>
      <c r="F516" s="89"/>
      <c r="G516" s="89"/>
      <c r="H516" s="1"/>
      <c r="I516" s="9"/>
      <c r="J516" s="1"/>
      <c r="K516" s="10"/>
    </row>
    <row r="517" spans="1:11" x14ac:dyDescent="0.2">
      <c r="A517" s="1"/>
      <c r="B517" s="6"/>
      <c r="C517" s="21"/>
      <c r="D517" s="89"/>
      <c r="E517" s="89"/>
      <c r="F517" s="89"/>
      <c r="G517" s="89"/>
      <c r="H517" s="1"/>
      <c r="I517" s="9"/>
      <c r="J517" s="1"/>
      <c r="K517" s="10"/>
    </row>
    <row r="518" spans="1:11" x14ac:dyDescent="0.2">
      <c r="A518" s="1"/>
      <c r="B518" s="6"/>
      <c r="C518" s="21"/>
      <c r="D518" s="89"/>
      <c r="E518" s="89"/>
      <c r="F518" s="89"/>
      <c r="G518" s="89"/>
      <c r="H518" s="1"/>
      <c r="I518" s="9"/>
      <c r="J518" s="1"/>
      <c r="K518" s="10"/>
    </row>
    <row r="519" spans="1:11" x14ac:dyDescent="0.2">
      <c r="A519" s="1"/>
      <c r="B519" s="6"/>
      <c r="C519" s="21"/>
      <c r="D519" s="89"/>
      <c r="E519" s="89"/>
      <c r="F519" s="89"/>
      <c r="G519" s="89"/>
      <c r="H519" s="1"/>
      <c r="I519" s="9"/>
      <c r="J519" s="1"/>
      <c r="K519" s="10"/>
    </row>
    <row r="520" spans="1:11" x14ac:dyDescent="0.2">
      <c r="A520" s="1"/>
      <c r="B520" s="6"/>
      <c r="C520" s="21"/>
      <c r="D520" s="89"/>
      <c r="E520" s="89"/>
      <c r="F520" s="89"/>
      <c r="G520" s="89"/>
      <c r="H520" s="1"/>
      <c r="I520" s="9"/>
      <c r="J520" s="1"/>
      <c r="K520" s="10"/>
    </row>
    <row r="521" spans="1:11" x14ac:dyDescent="0.2">
      <c r="A521" s="1"/>
      <c r="B521" s="6"/>
      <c r="C521" s="21"/>
      <c r="D521" s="89"/>
      <c r="E521" s="89"/>
      <c r="F521" s="89"/>
      <c r="G521" s="89"/>
      <c r="H521" s="1"/>
      <c r="I521" s="9"/>
      <c r="J521" s="1"/>
      <c r="K521" s="10"/>
    </row>
    <row r="522" spans="1:11" x14ac:dyDescent="0.2">
      <c r="A522" s="1"/>
      <c r="B522" s="6"/>
      <c r="C522" s="21"/>
      <c r="D522" s="89"/>
      <c r="E522" s="89"/>
      <c r="F522" s="89"/>
      <c r="G522" s="89"/>
      <c r="H522" s="1"/>
      <c r="I522" s="9"/>
      <c r="J522" s="1"/>
      <c r="K522" s="10"/>
    </row>
    <row r="523" spans="1:11" x14ac:dyDescent="0.2">
      <c r="A523" s="1"/>
      <c r="B523" s="6"/>
      <c r="C523" s="21"/>
      <c r="D523" s="89"/>
      <c r="E523" s="89"/>
      <c r="F523" s="89"/>
      <c r="G523" s="89"/>
      <c r="H523" s="1"/>
      <c r="I523" s="9"/>
      <c r="J523" s="1"/>
      <c r="K523" s="10"/>
    </row>
    <row r="524" spans="1:11" x14ac:dyDescent="0.2">
      <c r="A524" s="1"/>
      <c r="B524" s="6"/>
      <c r="C524" s="21"/>
      <c r="D524" s="89"/>
      <c r="E524" s="89"/>
      <c r="F524" s="89"/>
      <c r="G524" s="89"/>
      <c r="H524" s="1"/>
      <c r="I524" s="9"/>
      <c r="J524" s="1"/>
      <c r="K524" s="10"/>
    </row>
    <row r="525" spans="1:11" x14ac:dyDescent="0.2">
      <c r="A525" s="1"/>
      <c r="B525" s="6"/>
      <c r="C525" s="21"/>
      <c r="D525" s="89"/>
      <c r="E525" s="89"/>
      <c r="F525" s="89"/>
      <c r="G525" s="89"/>
      <c r="H525" s="1"/>
      <c r="I525" s="9"/>
      <c r="J525" s="1"/>
      <c r="K525" s="10"/>
    </row>
    <row r="526" spans="1:11" x14ac:dyDescent="0.2">
      <c r="A526" s="1"/>
      <c r="B526" s="6"/>
      <c r="C526" s="21"/>
      <c r="D526" s="89"/>
      <c r="E526" s="89"/>
      <c r="F526" s="89"/>
      <c r="G526" s="89"/>
      <c r="H526" s="1"/>
      <c r="I526" s="9"/>
      <c r="J526" s="1"/>
      <c r="K526" s="10"/>
    </row>
    <row r="527" spans="1:11" x14ac:dyDescent="0.2">
      <c r="A527" s="1"/>
      <c r="B527" s="6"/>
      <c r="C527" s="21"/>
      <c r="D527" s="89"/>
      <c r="E527" s="89"/>
      <c r="F527" s="89"/>
      <c r="G527" s="89"/>
      <c r="H527" s="1"/>
      <c r="I527" s="9"/>
      <c r="J527" s="1"/>
      <c r="K527" s="10"/>
    </row>
    <row r="528" spans="1:11" x14ac:dyDescent="0.2">
      <c r="A528" s="1"/>
      <c r="B528" s="6"/>
      <c r="C528" s="21"/>
      <c r="D528" s="89"/>
      <c r="E528" s="89"/>
      <c r="F528" s="89"/>
      <c r="G528" s="89"/>
      <c r="H528" s="1"/>
      <c r="I528" s="9"/>
      <c r="J528" s="1"/>
      <c r="K528" s="10"/>
    </row>
    <row r="529" spans="1:11" x14ac:dyDescent="0.2">
      <c r="A529" s="1"/>
      <c r="B529" s="6"/>
      <c r="C529" s="21"/>
      <c r="D529" s="89"/>
      <c r="E529" s="89"/>
      <c r="F529" s="89"/>
      <c r="G529" s="89"/>
      <c r="H529" s="1"/>
      <c r="I529" s="9"/>
      <c r="J529" s="1"/>
      <c r="K529" s="10"/>
    </row>
    <row r="530" spans="1:11" x14ac:dyDescent="0.2">
      <c r="A530" s="1"/>
      <c r="B530" s="6"/>
      <c r="C530" s="21"/>
      <c r="D530" s="89"/>
      <c r="E530" s="89"/>
      <c r="F530" s="89"/>
      <c r="G530" s="89"/>
      <c r="H530" s="1"/>
      <c r="I530" s="9"/>
      <c r="J530" s="1"/>
      <c r="K530" s="10"/>
    </row>
    <row r="531" spans="1:11" x14ac:dyDescent="0.2">
      <c r="A531" s="1"/>
      <c r="B531" s="6"/>
      <c r="C531" s="21"/>
      <c r="D531" s="89"/>
      <c r="E531" s="89"/>
      <c r="F531" s="89"/>
      <c r="G531" s="89"/>
      <c r="H531" s="1"/>
      <c r="I531" s="9"/>
      <c r="J531" s="1"/>
      <c r="K531" s="10"/>
    </row>
    <row r="532" spans="1:11" x14ac:dyDescent="0.2">
      <c r="A532" s="1"/>
      <c r="B532" s="6"/>
      <c r="C532" s="21"/>
      <c r="D532" s="89"/>
      <c r="E532" s="89"/>
      <c r="F532" s="89"/>
      <c r="G532" s="89"/>
      <c r="H532" s="1"/>
      <c r="I532" s="9"/>
      <c r="J532" s="1"/>
      <c r="K532" s="10"/>
    </row>
    <row r="533" spans="1:11" x14ac:dyDescent="0.2">
      <c r="A533" s="1"/>
      <c r="B533" s="6"/>
      <c r="C533" s="21"/>
      <c r="D533" s="89"/>
      <c r="E533" s="89"/>
      <c r="F533" s="89"/>
      <c r="G533" s="89"/>
      <c r="H533" s="1"/>
      <c r="I533" s="9"/>
      <c r="J533" s="1"/>
      <c r="K533" s="10"/>
    </row>
    <row r="534" spans="1:11" x14ac:dyDescent="0.2">
      <c r="A534" s="1"/>
      <c r="B534" s="6"/>
      <c r="C534" s="21"/>
      <c r="D534" s="89"/>
      <c r="E534" s="89"/>
      <c r="F534" s="89"/>
      <c r="G534" s="89"/>
      <c r="H534" s="1"/>
      <c r="I534" s="9"/>
      <c r="J534" s="1"/>
      <c r="K534" s="10"/>
    </row>
    <row r="535" spans="1:11" x14ac:dyDescent="0.2">
      <c r="A535" s="1"/>
      <c r="B535" s="6"/>
      <c r="C535" s="21"/>
      <c r="D535" s="89"/>
      <c r="E535" s="89"/>
      <c r="F535" s="89"/>
      <c r="G535" s="89"/>
      <c r="H535" s="1"/>
      <c r="I535" s="9"/>
      <c r="J535" s="1"/>
      <c r="K535" s="10"/>
    </row>
    <row r="536" spans="1:11" x14ac:dyDescent="0.2">
      <c r="A536" s="1"/>
      <c r="B536" s="6"/>
      <c r="C536" s="21"/>
      <c r="D536" s="89"/>
      <c r="E536" s="89"/>
      <c r="F536" s="89"/>
      <c r="G536" s="89"/>
      <c r="H536" s="1"/>
      <c r="I536" s="9"/>
      <c r="J536" s="1"/>
      <c r="K536" s="10"/>
    </row>
    <row r="537" spans="1:11" x14ac:dyDescent="0.2">
      <c r="A537" s="1"/>
      <c r="B537" s="6"/>
      <c r="C537" s="21"/>
      <c r="D537" s="89"/>
      <c r="E537" s="89"/>
      <c r="F537" s="89"/>
      <c r="G537" s="89"/>
      <c r="H537" s="1"/>
      <c r="I537" s="9"/>
      <c r="J537" s="1"/>
      <c r="K537" s="10"/>
    </row>
    <row r="538" spans="1:11" x14ac:dyDescent="0.2">
      <c r="A538" s="1"/>
      <c r="B538" s="6"/>
      <c r="C538" s="21"/>
      <c r="D538" s="89"/>
      <c r="E538" s="89"/>
      <c r="F538" s="89"/>
      <c r="G538" s="89"/>
      <c r="H538" s="1"/>
      <c r="I538" s="9"/>
      <c r="J538" s="1"/>
      <c r="K538" s="10"/>
    </row>
    <row r="539" spans="1:11" x14ac:dyDescent="0.2">
      <c r="A539" s="1"/>
      <c r="B539" s="6"/>
      <c r="C539" s="21"/>
      <c r="D539" s="89"/>
      <c r="E539" s="89"/>
      <c r="F539" s="89"/>
      <c r="G539" s="89"/>
      <c r="H539" s="1"/>
      <c r="I539" s="9"/>
      <c r="J539" s="1"/>
      <c r="K539" s="10"/>
    </row>
    <row r="540" spans="1:11" x14ac:dyDescent="0.2">
      <c r="A540" s="1"/>
      <c r="B540" s="6"/>
      <c r="C540" s="21"/>
      <c r="D540" s="89"/>
      <c r="E540" s="89"/>
      <c r="F540" s="89"/>
      <c r="G540" s="89"/>
      <c r="H540" s="1"/>
      <c r="I540" s="9"/>
      <c r="J540" s="1"/>
      <c r="K540" s="10"/>
    </row>
    <row r="541" spans="1:11" x14ac:dyDescent="0.2">
      <c r="A541" s="1"/>
      <c r="B541" s="6"/>
      <c r="C541" s="21"/>
      <c r="D541" s="89"/>
      <c r="E541" s="89"/>
      <c r="F541" s="89"/>
      <c r="G541" s="89"/>
      <c r="H541" s="1"/>
      <c r="I541" s="9"/>
      <c r="J541" s="1"/>
      <c r="K541" s="10"/>
    </row>
    <row r="542" spans="1:11" x14ac:dyDescent="0.2">
      <c r="A542" s="1"/>
      <c r="B542" s="6"/>
      <c r="C542" s="21"/>
      <c r="D542" s="89"/>
      <c r="E542" s="89"/>
      <c r="F542" s="89"/>
      <c r="G542" s="89"/>
      <c r="H542" s="1"/>
      <c r="I542" s="9"/>
      <c r="J542" s="1"/>
      <c r="K542" s="10"/>
    </row>
    <row r="543" spans="1:11" x14ac:dyDescent="0.2">
      <c r="A543" s="1"/>
      <c r="B543" s="6"/>
      <c r="C543" s="21"/>
      <c r="D543" s="89"/>
      <c r="E543" s="89"/>
      <c r="F543" s="89"/>
      <c r="G543" s="89"/>
      <c r="H543" s="1"/>
      <c r="I543" s="9"/>
      <c r="J543" s="1"/>
      <c r="K543" s="10"/>
    </row>
    <row r="544" spans="1:11" x14ac:dyDescent="0.2">
      <c r="A544" s="1"/>
      <c r="B544" s="6"/>
      <c r="C544" s="21"/>
      <c r="D544" s="89"/>
      <c r="E544" s="89"/>
      <c r="F544" s="89"/>
      <c r="G544" s="89"/>
      <c r="H544" s="1"/>
      <c r="I544" s="9"/>
      <c r="J544" s="1"/>
      <c r="K544" s="10"/>
    </row>
    <row r="545" spans="1:11" x14ac:dyDescent="0.2">
      <c r="A545" s="1"/>
      <c r="B545" s="6"/>
      <c r="C545" s="21"/>
      <c r="D545" s="89"/>
      <c r="E545" s="89"/>
      <c r="F545" s="89"/>
      <c r="G545" s="89"/>
      <c r="H545" s="1"/>
      <c r="I545" s="9"/>
      <c r="J545" s="1"/>
      <c r="K545" s="10"/>
    </row>
    <row r="546" spans="1:11" x14ac:dyDescent="0.2">
      <c r="A546" s="1"/>
      <c r="B546" s="6"/>
      <c r="C546" s="21"/>
      <c r="D546" s="89"/>
      <c r="E546" s="89"/>
      <c r="F546" s="89"/>
      <c r="G546" s="89"/>
      <c r="H546" s="1"/>
      <c r="I546" s="9"/>
      <c r="J546" s="1"/>
      <c r="K546" s="10"/>
    </row>
    <row r="547" spans="1:11" x14ac:dyDescent="0.2">
      <c r="A547" s="1"/>
      <c r="B547" s="6"/>
      <c r="C547" s="21"/>
      <c r="D547" s="89"/>
      <c r="E547" s="89"/>
      <c r="F547" s="89"/>
      <c r="G547" s="89"/>
      <c r="H547" s="1"/>
      <c r="I547" s="9"/>
      <c r="J547" s="1"/>
      <c r="K547" s="10"/>
    </row>
    <row r="548" spans="1:11" x14ac:dyDescent="0.2">
      <c r="A548" s="1"/>
      <c r="B548" s="6"/>
      <c r="C548" s="21"/>
      <c r="D548" s="89"/>
      <c r="E548" s="89"/>
      <c r="F548" s="89"/>
      <c r="G548" s="89"/>
      <c r="H548" s="1"/>
      <c r="I548" s="9"/>
      <c r="J548" s="1"/>
      <c r="K548" s="10"/>
    </row>
    <row r="549" spans="1:11" x14ac:dyDescent="0.2">
      <c r="A549" s="1"/>
      <c r="B549" s="6"/>
      <c r="C549" s="21"/>
      <c r="D549" s="89"/>
      <c r="E549" s="89"/>
      <c r="F549" s="89"/>
      <c r="G549" s="89"/>
      <c r="H549" s="1"/>
      <c r="I549" s="9"/>
      <c r="J549" s="1"/>
      <c r="K549" s="10"/>
    </row>
    <row r="550" spans="1:11" x14ac:dyDescent="0.2">
      <c r="A550" s="1"/>
      <c r="B550" s="6"/>
      <c r="C550" s="21"/>
      <c r="D550" s="89"/>
      <c r="E550" s="89"/>
      <c r="F550" s="89"/>
      <c r="G550" s="89"/>
      <c r="H550" s="1"/>
      <c r="I550" s="9"/>
      <c r="J550" s="1"/>
      <c r="K550" s="10"/>
    </row>
    <row r="551" spans="1:11" x14ac:dyDescent="0.2">
      <c r="A551" s="1"/>
      <c r="B551" s="6"/>
      <c r="C551" s="21"/>
      <c r="D551" s="89"/>
      <c r="E551" s="89"/>
      <c r="F551" s="89"/>
      <c r="G551" s="89"/>
      <c r="H551" s="1"/>
      <c r="I551" s="9"/>
      <c r="J551" s="1"/>
      <c r="K551" s="10"/>
    </row>
    <row r="552" spans="1:11" x14ac:dyDescent="0.2">
      <c r="A552" s="1"/>
      <c r="B552" s="6"/>
      <c r="C552" s="21"/>
      <c r="D552" s="89"/>
      <c r="E552" s="89"/>
      <c r="F552" s="89"/>
      <c r="G552" s="89"/>
      <c r="H552" s="1"/>
      <c r="I552" s="9"/>
      <c r="J552" s="1"/>
      <c r="K552" s="10"/>
    </row>
    <row r="553" spans="1:11" x14ac:dyDescent="0.2">
      <c r="A553" s="1"/>
      <c r="B553" s="6"/>
      <c r="C553" s="21"/>
      <c r="D553" s="89"/>
      <c r="E553" s="89"/>
      <c r="F553" s="89"/>
      <c r="G553" s="89"/>
      <c r="H553" s="1"/>
      <c r="I553" s="9"/>
      <c r="J553" s="1"/>
      <c r="K553" s="10"/>
    </row>
    <row r="554" spans="1:11" x14ac:dyDescent="0.2">
      <c r="A554" s="1"/>
      <c r="B554" s="6"/>
      <c r="C554" s="21"/>
      <c r="D554" s="89"/>
      <c r="E554" s="89"/>
      <c r="F554" s="89"/>
      <c r="G554" s="89"/>
      <c r="H554" s="1"/>
      <c r="I554" s="9"/>
      <c r="J554" s="1"/>
      <c r="K554" s="10"/>
    </row>
    <row r="555" spans="1:11" x14ac:dyDescent="0.2">
      <c r="A555" s="1"/>
      <c r="B555" s="6"/>
      <c r="C555" s="21"/>
      <c r="D555" s="89"/>
      <c r="E555" s="89"/>
      <c r="F555" s="89"/>
      <c r="G555" s="89"/>
      <c r="H555" s="1"/>
      <c r="I555" s="9"/>
      <c r="J555" s="1"/>
      <c r="K555" s="10"/>
    </row>
    <row r="556" spans="1:11" x14ac:dyDescent="0.2">
      <c r="A556" s="1"/>
      <c r="B556" s="6"/>
      <c r="C556" s="21"/>
      <c r="D556" s="89"/>
      <c r="E556" s="89"/>
      <c r="F556" s="89"/>
      <c r="G556" s="89"/>
      <c r="H556" s="1"/>
      <c r="I556" s="9"/>
      <c r="J556" s="1"/>
      <c r="K556" s="10"/>
    </row>
    <row r="557" spans="1:11" x14ac:dyDescent="0.2">
      <c r="A557" s="1"/>
      <c r="B557" s="6"/>
      <c r="C557" s="21"/>
      <c r="D557" s="89"/>
      <c r="E557" s="89"/>
      <c r="F557" s="89"/>
      <c r="G557" s="89"/>
      <c r="H557" s="1"/>
      <c r="I557" s="9"/>
      <c r="J557" s="1"/>
      <c r="K557" s="10"/>
    </row>
    <row r="558" spans="1:11" x14ac:dyDescent="0.2">
      <c r="A558" s="1"/>
      <c r="B558" s="6"/>
      <c r="C558" s="21"/>
      <c r="D558" s="89"/>
      <c r="E558" s="89"/>
      <c r="F558" s="89"/>
      <c r="G558" s="89"/>
      <c r="H558" s="1"/>
      <c r="I558" s="9"/>
      <c r="J558" s="1"/>
      <c r="K558" s="10"/>
    </row>
    <row r="559" spans="1:11" x14ac:dyDescent="0.2">
      <c r="A559" s="1"/>
      <c r="B559" s="6"/>
      <c r="C559" s="21"/>
      <c r="D559" s="89"/>
      <c r="E559" s="89"/>
      <c r="F559" s="89"/>
      <c r="G559" s="89"/>
      <c r="H559" s="1"/>
      <c r="I559" s="9"/>
      <c r="J559" s="1"/>
      <c r="K559" s="10"/>
    </row>
    <row r="560" spans="1:11" x14ac:dyDescent="0.2">
      <c r="A560" s="1"/>
      <c r="B560" s="6"/>
      <c r="C560" s="21"/>
      <c r="D560" s="89"/>
      <c r="E560" s="89"/>
      <c r="F560" s="89"/>
      <c r="G560" s="89"/>
      <c r="H560" s="1"/>
      <c r="I560" s="9"/>
      <c r="J560" s="1"/>
      <c r="K560" s="10"/>
    </row>
    <row r="561" spans="1:11" x14ac:dyDescent="0.2">
      <c r="A561" s="1"/>
      <c r="B561" s="6"/>
      <c r="C561" s="21"/>
      <c r="D561" s="89"/>
      <c r="E561" s="89"/>
      <c r="F561" s="89"/>
      <c r="G561" s="89"/>
      <c r="H561" s="1"/>
      <c r="I561" s="9"/>
      <c r="J561" s="1"/>
      <c r="K561" s="10"/>
    </row>
    <row r="562" spans="1:11" x14ac:dyDescent="0.2">
      <c r="A562" s="1"/>
      <c r="B562" s="6"/>
      <c r="C562" s="21"/>
      <c r="D562" s="89"/>
      <c r="E562" s="89"/>
      <c r="F562" s="89"/>
      <c r="G562" s="89"/>
      <c r="H562" s="1"/>
      <c r="I562" s="9"/>
      <c r="J562" s="1"/>
      <c r="K562" s="10"/>
    </row>
    <row r="563" spans="1:11" x14ac:dyDescent="0.2">
      <c r="A563" s="1"/>
      <c r="B563" s="6"/>
      <c r="C563" s="21"/>
      <c r="D563" s="89"/>
      <c r="E563" s="89"/>
      <c r="F563" s="89"/>
      <c r="G563" s="89"/>
      <c r="H563" s="1"/>
      <c r="I563" s="9"/>
      <c r="J563" s="1"/>
      <c r="K563" s="10"/>
    </row>
    <row r="564" spans="1:11" x14ac:dyDescent="0.2">
      <c r="A564" s="1"/>
      <c r="B564" s="6"/>
      <c r="C564" s="21"/>
      <c r="D564" s="89"/>
      <c r="E564" s="89"/>
      <c r="F564" s="89"/>
      <c r="G564" s="89"/>
      <c r="H564" s="1"/>
      <c r="I564" s="9"/>
      <c r="J564" s="1"/>
      <c r="K564" s="10"/>
    </row>
    <row r="565" spans="1:11" x14ac:dyDescent="0.2">
      <c r="A565" s="1"/>
      <c r="B565" s="6"/>
      <c r="C565" s="21"/>
      <c r="D565" s="89"/>
      <c r="E565" s="89"/>
      <c r="F565" s="89"/>
      <c r="G565" s="89"/>
      <c r="H565" s="1"/>
      <c r="I565" s="9"/>
      <c r="J565" s="1"/>
      <c r="K565" s="10"/>
    </row>
    <row r="566" spans="1:11" x14ac:dyDescent="0.2">
      <c r="A566" s="1"/>
      <c r="B566" s="6"/>
      <c r="C566" s="21"/>
      <c r="D566" s="89"/>
      <c r="E566" s="89"/>
      <c r="F566" s="89"/>
      <c r="G566" s="89"/>
      <c r="H566" s="1"/>
      <c r="I566" s="9"/>
      <c r="J566" s="1"/>
      <c r="K566" s="10"/>
    </row>
    <row r="567" spans="1:11" x14ac:dyDescent="0.2">
      <c r="A567" s="1"/>
      <c r="B567" s="6"/>
      <c r="C567" s="21"/>
      <c r="D567" s="89"/>
      <c r="E567" s="89"/>
      <c r="F567" s="89"/>
      <c r="G567" s="89"/>
      <c r="H567" s="1"/>
      <c r="I567" s="9"/>
      <c r="J567" s="1"/>
      <c r="K567" s="10"/>
    </row>
    <row r="568" spans="1:11" x14ac:dyDescent="0.2">
      <c r="A568" s="1"/>
      <c r="B568" s="6"/>
      <c r="C568" s="21"/>
      <c r="D568" s="89"/>
      <c r="E568" s="89"/>
      <c r="F568" s="89"/>
      <c r="G568" s="89"/>
      <c r="H568" s="1"/>
      <c r="I568" s="9"/>
      <c r="J568" s="1"/>
      <c r="K568" s="10"/>
    </row>
    <row r="569" spans="1:11" x14ac:dyDescent="0.2">
      <c r="A569" s="1"/>
      <c r="B569" s="6"/>
      <c r="C569" s="21"/>
      <c r="D569" s="89"/>
      <c r="E569" s="89"/>
      <c r="F569" s="89"/>
      <c r="G569" s="89"/>
      <c r="H569" s="1"/>
      <c r="I569" s="9"/>
      <c r="J569" s="1"/>
      <c r="K569" s="10"/>
    </row>
    <row r="570" spans="1:11" x14ac:dyDescent="0.2">
      <c r="A570" s="1"/>
      <c r="B570" s="6"/>
      <c r="C570" s="21"/>
      <c r="D570" s="89"/>
      <c r="E570" s="89"/>
      <c r="F570" s="89"/>
      <c r="G570" s="89"/>
      <c r="H570" s="1"/>
      <c r="I570" s="9"/>
      <c r="J570" s="1"/>
      <c r="K570" s="10"/>
    </row>
    <row r="571" spans="1:11" x14ac:dyDescent="0.2">
      <c r="A571" s="1"/>
      <c r="B571" s="6"/>
      <c r="C571" s="21"/>
      <c r="D571" s="89"/>
      <c r="E571" s="89"/>
      <c r="F571" s="89"/>
      <c r="G571" s="89"/>
      <c r="H571" s="1"/>
      <c r="I571" s="9"/>
      <c r="J571" s="1"/>
      <c r="K571" s="10"/>
    </row>
    <row r="572" spans="1:11" x14ac:dyDescent="0.2">
      <c r="A572" s="1"/>
      <c r="B572" s="6"/>
      <c r="C572" s="21"/>
      <c r="D572" s="89"/>
      <c r="E572" s="89"/>
      <c r="F572" s="89"/>
      <c r="G572" s="89"/>
      <c r="H572" s="1"/>
      <c r="I572" s="9"/>
      <c r="J572" s="1"/>
      <c r="K572" s="10"/>
    </row>
    <row r="573" spans="1:11" x14ac:dyDescent="0.2">
      <c r="A573" s="1"/>
      <c r="B573" s="6"/>
      <c r="C573" s="21"/>
      <c r="D573" s="89"/>
      <c r="E573" s="89"/>
      <c r="F573" s="89"/>
      <c r="G573" s="89"/>
      <c r="H573" s="1"/>
      <c r="I573" s="9"/>
      <c r="J573" s="1"/>
      <c r="K573" s="10"/>
    </row>
    <row r="574" spans="1:11" x14ac:dyDescent="0.2">
      <c r="A574" s="1"/>
      <c r="B574" s="6"/>
      <c r="C574" s="21"/>
      <c r="D574" s="89"/>
      <c r="E574" s="89"/>
      <c r="F574" s="89"/>
      <c r="G574" s="89"/>
      <c r="H574" s="1"/>
      <c r="I574" s="9"/>
      <c r="J574" s="1"/>
      <c r="K574" s="10"/>
    </row>
    <row r="575" spans="1:11" x14ac:dyDescent="0.2">
      <c r="A575" s="1"/>
      <c r="B575" s="6"/>
      <c r="C575" s="21"/>
      <c r="D575" s="89"/>
      <c r="E575" s="89"/>
      <c r="F575" s="89"/>
      <c r="G575" s="89"/>
      <c r="H575" s="1"/>
      <c r="I575" s="9"/>
      <c r="J575" s="1"/>
      <c r="K575" s="10"/>
    </row>
    <row r="576" spans="1:11" x14ac:dyDescent="0.2">
      <c r="A576" s="1"/>
      <c r="B576" s="6"/>
      <c r="C576" s="21"/>
      <c r="D576" s="89"/>
      <c r="E576" s="89"/>
      <c r="F576" s="89"/>
      <c r="G576" s="89"/>
      <c r="H576" s="1"/>
      <c r="I576" s="9"/>
      <c r="J576" s="1"/>
      <c r="K576" s="10"/>
    </row>
    <row r="577" spans="1:11" x14ac:dyDescent="0.2">
      <c r="A577" s="1"/>
      <c r="B577" s="6"/>
      <c r="C577" s="21"/>
      <c r="D577" s="89"/>
      <c r="E577" s="89"/>
      <c r="F577" s="89"/>
      <c r="G577" s="89"/>
      <c r="H577" s="1"/>
      <c r="I577" s="9"/>
      <c r="J577" s="1"/>
      <c r="K577" s="10"/>
    </row>
    <row r="578" spans="1:11" x14ac:dyDescent="0.2">
      <c r="A578" s="1"/>
      <c r="B578" s="6"/>
      <c r="C578" s="21"/>
      <c r="D578" s="89"/>
      <c r="E578" s="89"/>
      <c r="F578" s="89"/>
      <c r="G578" s="89"/>
      <c r="H578" s="1"/>
      <c r="I578" s="9"/>
      <c r="J578" s="1"/>
      <c r="K578" s="10"/>
    </row>
    <row r="579" spans="1:11" x14ac:dyDescent="0.2">
      <c r="A579" s="1"/>
      <c r="B579" s="6"/>
      <c r="C579" s="21"/>
      <c r="D579" s="89"/>
      <c r="E579" s="89"/>
      <c r="F579" s="89"/>
      <c r="G579" s="89"/>
      <c r="H579" s="1"/>
      <c r="I579" s="9"/>
      <c r="J579" s="1"/>
      <c r="K579" s="10"/>
    </row>
    <row r="580" spans="1:11" x14ac:dyDescent="0.2">
      <c r="A580" s="1"/>
      <c r="B580" s="6"/>
      <c r="C580" s="21"/>
      <c r="D580" s="89"/>
      <c r="E580" s="89"/>
      <c r="F580" s="89"/>
      <c r="G580" s="89"/>
      <c r="H580" s="1"/>
      <c r="I580" s="9"/>
      <c r="J580" s="1"/>
      <c r="K580" s="10"/>
    </row>
    <row r="581" spans="1:11" x14ac:dyDescent="0.2">
      <c r="A581" s="1"/>
      <c r="B581" s="6"/>
      <c r="C581" s="21"/>
      <c r="D581" s="89"/>
      <c r="E581" s="89"/>
      <c r="F581" s="89"/>
      <c r="G581" s="89"/>
      <c r="H581" s="1"/>
      <c r="I581" s="9"/>
      <c r="J581" s="1"/>
      <c r="K581" s="10"/>
    </row>
    <row r="582" spans="1:11" x14ac:dyDescent="0.2">
      <c r="A582" s="1"/>
      <c r="B582" s="6"/>
      <c r="C582" s="21"/>
      <c r="D582" s="89"/>
      <c r="E582" s="89"/>
      <c r="F582" s="89"/>
      <c r="G582" s="89"/>
      <c r="H582" s="1"/>
      <c r="I582" s="9"/>
      <c r="J582" s="1"/>
      <c r="K582" s="10"/>
    </row>
    <row r="583" spans="1:11" x14ac:dyDescent="0.2">
      <c r="A583" s="1"/>
      <c r="B583" s="6"/>
      <c r="C583" s="21"/>
      <c r="D583" s="89"/>
      <c r="E583" s="89"/>
      <c r="F583" s="89"/>
      <c r="G583" s="89"/>
      <c r="H583" s="1"/>
      <c r="I583" s="9"/>
      <c r="J583" s="1"/>
      <c r="K583" s="10"/>
    </row>
    <row r="584" spans="1:11" x14ac:dyDescent="0.2">
      <c r="A584" s="1"/>
      <c r="B584" s="6"/>
      <c r="C584" s="21"/>
      <c r="D584" s="89"/>
      <c r="E584" s="89"/>
      <c r="F584" s="89"/>
      <c r="G584" s="89"/>
      <c r="H584" s="1"/>
      <c r="I584" s="9"/>
      <c r="J584" s="1"/>
      <c r="K584" s="10"/>
    </row>
    <row r="585" spans="1:11" x14ac:dyDescent="0.2">
      <c r="A585" s="1"/>
      <c r="B585" s="6"/>
      <c r="C585" s="21"/>
      <c r="D585" s="89"/>
      <c r="E585" s="89"/>
      <c r="F585" s="89"/>
      <c r="G585" s="89"/>
      <c r="H585" s="1"/>
      <c r="I585" s="9"/>
      <c r="J585" s="1"/>
      <c r="K585" s="10"/>
    </row>
    <row r="586" spans="1:11" x14ac:dyDescent="0.2">
      <c r="A586" s="1"/>
      <c r="B586" s="6"/>
      <c r="C586" s="21"/>
      <c r="D586" s="89"/>
      <c r="E586" s="89"/>
      <c r="F586" s="89"/>
      <c r="G586" s="89"/>
      <c r="H586" s="1"/>
      <c r="I586" s="9"/>
      <c r="J586" s="1"/>
      <c r="K586" s="10"/>
    </row>
    <row r="587" spans="1:11" x14ac:dyDescent="0.2">
      <c r="A587" s="1"/>
      <c r="B587" s="6"/>
      <c r="C587" s="21"/>
      <c r="D587" s="89"/>
      <c r="E587" s="89"/>
      <c r="F587" s="89"/>
      <c r="G587" s="89"/>
      <c r="H587" s="1"/>
      <c r="I587" s="9"/>
      <c r="J587" s="1"/>
      <c r="K587" s="10"/>
    </row>
    <row r="588" spans="1:11" x14ac:dyDescent="0.2">
      <c r="A588" s="1"/>
      <c r="B588" s="6"/>
      <c r="C588" s="21"/>
      <c r="D588" s="89"/>
      <c r="E588" s="89"/>
      <c r="F588" s="89"/>
      <c r="G588" s="89"/>
      <c r="H588" s="1"/>
      <c r="I588" s="9"/>
      <c r="J588" s="1"/>
      <c r="K588" s="10"/>
    </row>
    <row r="589" spans="1:11" x14ac:dyDescent="0.2">
      <c r="A589" s="1"/>
      <c r="B589" s="6"/>
      <c r="C589" s="21"/>
      <c r="D589" s="89"/>
      <c r="E589" s="89"/>
      <c r="F589" s="89"/>
      <c r="G589" s="89"/>
      <c r="H589" s="1"/>
      <c r="I589" s="9"/>
      <c r="J589" s="1"/>
      <c r="K589" s="10"/>
    </row>
    <row r="590" spans="1:11" x14ac:dyDescent="0.2">
      <c r="A590" s="1"/>
      <c r="B590" s="6"/>
      <c r="C590" s="21"/>
      <c r="D590" s="89"/>
      <c r="E590" s="89"/>
      <c r="F590" s="89"/>
      <c r="G590" s="89"/>
      <c r="H590" s="1"/>
      <c r="I590" s="9"/>
      <c r="J590" s="1"/>
      <c r="K590" s="10"/>
    </row>
    <row r="591" spans="1:11" x14ac:dyDescent="0.2">
      <c r="A591" s="1"/>
      <c r="B591" s="6"/>
      <c r="C591" s="21"/>
      <c r="D591" s="89"/>
      <c r="E591" s="89"/>
      <c r="F591" s="89"/>
      <c r="G591" s="89"/>
      <c r="H591" s="1"/>
      <c r="I591" s="9"/>
      <c r="J591" s="1"/>
      <c r="K591" s="10"/>
    </row>
    <row r="592" spans="1:11" x14ac:dyDescent="0.2">
      <c r="A592" s="1"/>
      <c r="B592" s="6"/>
      <c r="C592" s="21"/>
      <c r="D592" s="89"/>
      <c r="E592" s="89"/>
      <c r="F592" s="89"/>
      <c r="G592" s="89"/>
      <c r="H592" s="1"/>
      <c r="I592" s="9"/>
      <c r="J592" s="1"/>
      <c r="K592" s="10"/>
    </row>
    <row r="593" spans="1:11" x14ac:dyDescent="0.2">
      <c r="A593" s="1"/>
      <c r="B593" s="6"/>
      <c r="C593" s="21"/>
      <c r="D593" s="89"/>
      <c r="E593" s="89"/>
      <c r="F593" s="89"/>
      <c r="G593" s="89"/>
      <c r="H593" s="1"/>
      <c r="I593" s="9"/>
      <c r="J593" s="1"/>
      <c r="K593" s="10"/>
    </row>
    <row r="594" spans="1:11" x14ac:dyDescent="0.2">
      <c r="A594" s="1"/>
      <c r="B594" s="6"/>
      <c r="C594" s="21"/>
      <c r="D594" s="89"/>
      <c r="E594" s="89"/>
      <c r="F594" s="89"/>
      <c r="G594" s="89"/>
      <c r="H594" s="1"/>
      <c r="I594" s="9"/>
      <c r="J594" s="1"/>
      <c r="K594" s="10"/>
    </row>
    <row r="595" spans="1:11" x14ac:dyDescent="0.2">
      <c r="A595" s="1"/>
      <c r="B595" s="6"/>
      <c r="C595" s="21"/>
      <c r="D595" s="89"/>
      <c r="E595" s="89"/>
      <c r="F595" s="89"/>
      <c r="G595" s="89"/>
      <c r="H595" s="1"/>
      <c r="I595" s="9"/>
      <c r="J595" s="1"/>
      <c r="K595" s="10"/>
    </row>
    <row r="596" spans="1:11" x14ac:dyDescent="0.2">
      <c r="A596" s="1"/>
      <c r="B596" s="6"/>
      <c r="C596" s="21"/>
      <c r="D596" s="89"/>
      <c r="E596" s="89"/>
      <c r="F596" s="89"/>
      <c r="G596" s="89"/>
      <c r="H596" s="1"/>
      <c r="I596" s="9"/>
      <c r="J596" s="1"/>
      <c r="K596" s="10"/>
    </row>
    <row r="597" spans="1:11" x14ac:dyDescent="0.2">
      <c r="A597" s="1"/>
      <c r="B597" s="6"/>
      <c r="C597" s="21"/>
      <c r="D597" s="89"/>
      <c r="E597" s="89"/>
      <c r="F597" s="89"/>
      <c r="G597" s="89"/>
      <c r="H597" s="1"/>
      <c r="I597" s="9"/>
      <c r="J597" s="1"/>
      <c r="K597" s="10"/>
    </row>
    <row r="598" spans="1:11" x14ac:dyDescent="0.2">
      <c r="A598" s="1"/>
      <c r="B598" s="6"/>
      <c r="C598" s="21"/>
      <c r="D598" s="89"/>
      <c r="E598" s="89"/>
      <c r="F598" s="89"/>
      <c r="G598" s="89"/>
      <c r="H598" s="1"/>
      <c r="I598" s="9"/>
      <c r="J598" s="1"/>
      <c r="K598" s="10"/>
    </row>
    <row r="599" spans="1:11" x14ac:dyDescent="0.2">
      <c r="A599" s="1"/>
      <c r="B599" s="6"/>
      <c r="C599" s="21"/>
      <c r="D599" s="89"/>
      <c r="E599" s="89"/>
      <c r="F599" s="89"/>
      <c r="G599" s="89"/>
      <c r="H599" s="1"/>
      <c r="I599" s="9"/>
      <c r="J599" s="1"/>
      <c r="K599" s="10"/>
    </row>
    <row r="600" spans="1:11" x14ac:dyDescent="0.2">
      <c r="A600" s="1"/>
      <c r="B600" s="6"/>
      <c r="C600" s="21"/>
      <c r="D600" s="89"/>
      <c r="E600" s="89"/>
      <c r="F600" s="89"/>
      <c r="G600" s="89"/>
      <c r="H600" s="1"/>
      <c r="I600" s="9"/>
      <c r="J600" s="1"/>
      <c r="K600" s="10"/>
    </row>
    <row r="601" spans="1:11" x14ac:dyDescent="0.2">
      <c r="A601" s="1"/>
      <c r="B601" s="6"/>
      <c r="C601" s="21"/>
      <c r="D601" s="89"/>
      <c r="E601" s="89"/>
      <c r="F601" s="89"/>
      <c r="G601" s="89"/>
      <c r="H601" s="1"/>
      <c r="I601" s="9"/>
      <c r="J601" s="1"/>
      <c r="K601" s="10"/>
    </row>
    <row r="602" spans="1:11" x14ac:dyDescent="0.2">
      <c r="A602" s="1"/>
      <c r="B602" s="6"/>
      <c r="C602" s="21"/>
      <c r="D602" s="89"/>
      <c r="E602" s="89"/>
      <c r="F602" s="89"/>
      <c r="G602" s="89"/>
      <c r="H602" s="1"/>
      <c r="I602" s="9"/>
      <c r="J602" s="1"/>
      <c r="K602" s="10"/>
    </row>
    <row r="603" spans="1:11" x14ac:dyDescent="0.2">
      <c r="A603" s="1"/>
      <c r="B603" s="6"/>
      <c r="C603" s="21"/>
      <c r="D603" s="89"/>
      <c r="E603" s="89"/>
      <c r="F603" s="89"/>
      <c r="G603" s="89"/>
      <c r="H603" s="1"/>
      <c r="I603" s="9"/>
      <c r="J603" s="1"/>
      <c r="K603" s="10"/>
    </row>
    <row r="604" spans="1:11" x14ac:dyDescent="0.2">
      <c r="A604" s="1"/>
      <c r="B604" s="6"/>
      <c r="C604" s="21"/>
      <c r="D604" s="89"/>
      <c r="E604" s="89"/>
      <c r="F604" s="89"/>
      <c r="G604" s="89"/>
      <c r="H604" s="1"/>
      <c r="I604" s="9"/>
      <c r="J604" s="1"/>
      <c r="K604" s="10"/>
    </row>
    <row r="605" spans="1:11" x14ac:dyDescent="0.2">
      <c r="A605" s="1"/>
      <c r="B605" s="6"/>
      <c r="C605" s="21"/>
      <c r="D605" s="89"/>
      <c r="E605" s="89"/>
      <c r="F605" s="89"/>
      <c r="G605" s="89"/>
      <c r="H605" s="1"/>
      <c r="I605" s="9"/>
      <c r="J605" s="1"/>
      <c r="K605" s="10"/>
    </row>
    <row r="606" spans="1:11" x14ac:dyDescent="0.2">
      <c r="A606" s="1"/>
      <c r="B606" s="6"/>
      <c r="C606" s="21"/>
      <c r="D606" s="89"/>
      <c r="E606" s="89"/>
      <c r="F606" s="89"/>
      <c r="G606" s="89"/>
      <c r="H606" s="1"/>
      <c r="I606" s="9"/>
      <c r="J606" s="1"/>
      <c r="K606" s="10"/>
    </row>
    <row r="607" spans="1:11" x14ac:dyDescent="0.2">
      <c r="A607" s="1"/>
      <c r="B607" s="6"/>
      <c r="C607" s="21"/>
      <c r="D607" s="89"/>
      <c r="E607" s="89"/>
      <c r="F607" s="89"/>
      <c r="G607" s="89"/>
      <c r="H607" s="1"/>
      <c r="I607" s="9"/>
      <c r="J607" s="1"/>
      <c r="K607" s="10"/>
    </row>
    <row r="608" spans="1:11" x14ac:dyDescent="0.2">
      <c r="A608" s="1"/>
      <c r="B608" s="6"/>
      <c r="C608" s="21"/>
      <c r="D608" s="89"/>
      <c r="E608" s="89"/>
      <c r="F608" s="89"/>
      <c r="G608" s="89"/>
      <c r="H608" s="1"/>
      <c r="I608" s="9"/>
      <c r="J608" s="1"/>
      <c r="K608" s="10"/>
    </row>
    <row r="609" spans="1:11" x14ac:dyDescent="0.2">
      <c r="A609" s="1"/>
      <c r="B609" s="6"/>
      <c r="C609" s="21"/>
      <c r="D609" s="89"/>
      <c r="E609" s="89"/>
      <c r="F609" s="89"/>
      <c r="G609" s="89"/>
      <c r="H609" s="1"/>
      <c r="I609" s="9"/>
      <c r="J609" s="1"/>
      <c r="K609" s="10"/>
    </row>
    <row r="610" spans="1:11" x14ac:dyDescent="0.2">
      <c r="A610" s="1"/>
      <c r="B610" s="6"/>
      <c r="C610" s="21"/>
      <c r="D610" s="89"/>
      <c r="E610" s="89"/>
      <c r="F610" s="89"/>
      <c r="G610" s="89"/>
      <c r="H610" s="1"/>
      <c r="I610" s="9"/>
      <c r="J610" s="1"/>
      <c r="K610" s="10"/>
    </row>
    <row r="611" spans="1:11" x14ac:dyDescent="0.2">
      <c r="A611" s="1"/>
      <c r="B611" s="6"/>
      <c r="C611" s="21"/>
      <c r="D611" s="89"/>
      <c r="E611" s="89"/>
      <c r="F611" s="89"/>
      <c r="G611" s="89"/>
      <c r="H611" s="1"/>
      <c r="I611" s="9"/>
      <c r="J611" s="1"/>
      <c r="K611" s="10"/>
    </row>
    <row r="612" spans="1:11" x14ac:dyDescent="0.2">
      <c r="A612" s="1"/>
      <c r="B612" s="6"/>
      <c r="C612" s="21"/>
      <c r="D612" s="89"/>
      <c r="E612" s="89"/>
      <c r="F612" s="89"/>
      <c r="G612" s="89"/>
      <c r="H612" s="1"/>
      <c r="I612" s="9"/>
      <c r="J612" s="1"/>
      <c r="K612" s="10"/>
    </row>
    <row r="613" spans="1:11" x14ac:dyDescent="0.2">
      <c r="A613" s="1"/>
      <c r="B613" s="6"/>
      <c r="C613" s="21"/>
      <c r="D613" s="89"/>
      <c r="E613" s="89"/>
      <c r="F613" s="89"/>
      <c r="G613" s="89"/>
      <c r="H613" s="1"/>
      <c r="I613" s="9"/>
      <c r="J613" s="1"/>
      <c r="K613" s="10"/>
    </row>
    <row r="614" spans="1:11" x14ac:dyDescent="0.2">
      <c r="A614" s="1"/>
      <c r="B614" s="6"/>
      <c r="C614" s="21"/>
      <c r="D614" s="89"/>
      <c r="E614" s="89"/>
      <c r="F614" s="89"/>
      <c r="G614" s="89"/>
      <c r="H614" s="1"/>
      <c r="I614" s="9"/>
      <c r="J614" s="1"/>
      <c r="K614" s="10"/>
    </row>
    <row r="615" spans="1:11" x14ac:dyDescent="0.2">
      <c r="A615" s="1"/>
      <c r="B615" s="6"/>
      <c r="C615" s="21"/>
      <c r="D615" s="89"/>
      <c r="E615" s="89"/>
      <c r="F615" s="89"/>
      <c r="G615" s="89"/>
      <c r="H615" s="1"/>
      <c r="I615" s="9"/>
      <c r="J615" s="1"/>
      <c r="K615" s="10"/>
    </row>
    <row r="616" spans="1:11" x14ac:dyDescent="0.2">
      <c r="A616" s="1"/>
      <c r="B616" s="6"/>
      <c r="C616" s="21"/>
      <c r="D616" s="89"/>
      <c r="E616" s="89"/>
      <c r="F616" s="89"/>
      <c r="G616" s="89"/>
      <c r="H616" s="1"/>
      <c r="I616" s="9"/>
      <c r="J616" s="1"/>
      <c r="K616" s="10"/>
    </row>
    <row r="617" spans="1:11" x14ac:dyDescent="0.2">
      <c r="A617" s="1"/>
      <c r="B617" s="6"/>
      <c r="C617" s="21"/>
      <c r="D617" s="89"/>
      <c r="E617" s="89"/>
      <c r="F617" s="89"/>
      <c r="G617" s="89"/>
      <c r="H617" s="1"/>
      <c r="I617" s="9"/>
      <c r="J617" s="1"/>
      <c r="K617" s="10"/>
    </row>
    <row r="618" spans="1:11" x14ac:dyDescent="0.2">
      <c r="A618" s="1"/>
      <c r="B618" s="6"/>
      <c r="C618" s="21"/>
      <c r="D618" s="89"/>
      <c r="E618" s="89"/>
      <c r="F618" s="89"/>
      <c r="G618" s="89"/>
      <c r="H618" s="1"/>
      <c r="I618" s="9"/>
      <c r="J618" s="1"/>
      <c r="K618" s="10"/>
    </row>
    <row r="619" spans="1:11" x14ac:dyDescent="0.2">
      <c r="A619" s="1"/>
      <c r="B619" s="6"/>
      <c r="C619" s="21"/>
      <c r="D619" s="89"/>
      <c r="E619" s="89"/>
      <c r="F619" s="89"/>
      <c r="G619" s="89"/>
      <c r="H619" s="1"/>
      <c r="I619" s="9"/>
      <c r="J619" s="1"/>
      <c r="K619" s="10"/>
    </row>
    <row r="620" spans="1:11" x14ac:dyDescent="0.2">
      <c r="A620" s="1"/>
      <c r="B620" s="6"/>
      <c r="C620" s="21"/>
      <c r="D620" s="89"/>
      <c r="E620" s="89"/>
      <c r="F620" s="89"/>
      <c r="G620" s="89"/>
      <c r="H620" s="1"/>
      <c r="I620" s="9"/>
      <c r="J620" s="1"/>
      <c r="K620" s="10"/>
    </row>
    <row r="621" spans="1:11" x14ac:dyDescent="0.2">
      <c r="A621" s="1"/>
      <c r="B621" s="6"/>
      <c r="C621" s="21"/>
      <c r="D621" s="89"/>
      <c r="E621" s="89"/>
      <c r="F621" s="89"/>
      <c r="G621" s="89"/>
      <c r="H621" s="1"/>
      <c r="I621" s="9"/>
      <c r="J621" s="1"/>
      <c r="K621" s="10"/>
    </row>
    <row r="622" spans="1:11" x14ac:dyDescent="0.2">
      <c r="A622" s="1"/>
      <c r="B622" s="6"/>
      <c r="C622" s="21"/>
      <c r="D622" s="89"/>
      <c r="E622" s="89"/>
      <c r="F622" s="89"/>
      <c r="G622" s="89"/>
      <c r="H622" s="1"/>
      <c r="I622" s="9"/>
      <c r="J622" s="1"/>
      <c r="K622" s="10"/>
    </row>
    <row r="623" spans="1:11" x14ac:dyDescent="0.2">
      <c r="A623" s="1"/>
      <c r="B623" s="6"/>
      <c r="C623" s="21"/>
      <c r="D623" s="89"/>
      <c r="E623" s="89"/>
      <c r="F623" s="89"/>
      <c r="G623" s="89"/>
      <c r="H623" s="1"/>
      <c r="I623" s="9"/>
      <c r="J623" s="1"/>
      <c r="K623" s="10"/>
    </row>
    <row r="624" spans="1:11" x14ac:dyDescent="0.2">
      <c r="A624" s="1"/>
      <c r="B624" s="6"/>
      <c r="C624" s="21"/>
      <c r="D624" s="89"/>
      <c r="E624" s="89"/>
      <c r="F624" s="89"/>
      <c r="G624" s="89"/>
      <c r="H624" s="1"/>
      <c r="I624" s="9"/>
      <c r="J624" s="1"/>
      <c r="K624" s="10"/>
    </row>
    <row r="625" spans="1:11" x14ac:dyDescent="0.2">
      <c r="A625" s="1"/>
      <c r="B625" s="6"/>
      <c r="C625" s="21"/>
      <c r="D625" s="89"/>
      <c r="E625" s="89"/>
      <c r="F625" s="89"/>
      <c r="G625" s="89"/>
      <c r="H625" s="1"/>
      <c r="I625" s="9"/>
      <c r="J625" s="1"/>
      <c r="K625" s="10"/>
    </row>
    <row r="626" spans="1:11" x14ac:dyDescent="0.2">
      <c r="A626" s="1"/>
      <c r="B626" s="6"/>
      <c r="C626" s="21"/>
      <c r="D626" s="89"/>
      <c r="E626" s="89"/>
      <c r="F626" s="89"/>
      <c r="G626" s="89"/>
      <c r="H626" s="1"/>
      <c r="I626" s="9"/>
      <c r="J626" s="1"/>
      <c r="K626" s="10"/>
    </row>
    <row r="627" spans="1:11" x14ac:dyDescent="0.2">
      <c r="A627" s="1"/>
      <c r="B627" s="6"/>
      <c r="C627" s="21"/>
      <c r="D627" s="89"/>
      <c r="E627" s="89"/>
      <c r="F627" s="89"/>
      <c r="G627" s="89"/>
      <c r="H627" s="1"/>
      <c r="I627" s="9"/>
      <c r="J627" s="1"/>
      <c r="K627" s="10"/>
    </row>
    <row r="628" spans="1:11" x14ac:dyDescent="0.2">
      <c r="A628" s="1"/>
      <c r="B628" s="6"/>
      <c r="C628" s="21"/>
      <c r="D628" s="89"/>
      <c r="E628" s="89"/>
      <c r="F628" s="89"/>
      <c r="G628" s="89"/>
      <c r="H628" s="1"/>
      <c r="I628" s="9"/>
      <c r="J628" s="1"/>
      <c r="K628" s="10"/>
    </row>
    <row r="629" spans="1:11" x14ac:dyDescent="0.2">
      <c r="A629" s="1"/>
      <c r="B629" s="6"/>
      <c r="C629" s="21"/>
      <c r="D629" s="89"/>
      <c r="E629" s="89"/>
      <c r="F629" s="89"/>
      <c r="G629" s="89"/>
      <c r="H629" s="1"/>
      <c r="I629" s="9"/>
      <c r="J629" s="1"/>
      <c r="K629" s="10"/>
    </row>
    <row r="630" spans="1:11" x14ac:dyDescent="0.2">
      <c r="A630" s="1"/>
      <c r="B630" s="6"/>
      <c r="C630" s="21"/>
      <c r="D630" s="89"/>
      <c r="E630" s="89"/>
      <c r="F630" s="89"/>
      <c r="G630" s="89"/>
      <c r="H630" s="1"/>
      <c r="I630" s="9"/>
      <c r="J630" s="1"/>
      <c r="K630" s="10"/>
    </row>
    <row r="631" spans="1:11" x14ac:dyDescent="0.2">
      <c r="A631" s="1"/>
      <c r="B631" s="6"/>
      <c r="C631" s="21"/>
      <c r="D631" s="89"/>
      <c r="E631" s="89"/>
      <c r="F631" s="89"/>
      <c r="G631" s="89"/>
      <c r="H631" s="1"/>
      <c r="I631" s="9"/>
      <c r="J631" s="1"/>
      <c r="K631" s="10"/>
    </row>
    <row r="632" spans="1:11" x14ac:dyDescent="0.2">
      <c r="A632" s="1"/>
      <c r="B632" s="6"/>
      <c r="C632" s="21"/>
      <c r="D632" s="89"/>
      <c r="E632" s="89"/>
      <c r="F632" s="89"/>
      <c r="G632" s="89"/>
      <c r="H632" s="1"/>
      <c r="I632" s="9"/>
      <c r="J632" s="1"/>
      <c r="K632" s="10"/>
    </row>
    <row r="633" spans="1:11" x14ac:dyDescent="0.2">
      <c r="A633" s="1"/>
      <c r="B633" s="6"/>
      <c r="C633" s="21"/>
      <c r="D633" s="89"/>
      <c r="E633" s="89"/>
      <c r="F633" s="89"/>
      <c r="G633" s="89"/>
      <c r="H633" s="1"/>
      <c r="I633" s="9"/>
      <c r="J633" s="1"/>
      <c r="K633" s="10"/>
    </row>
    <row r="634" spans="1:11" x14ac:dyDescent="0.2">
      <c r="A634" s="1"/>
      <c r="B634" s="6"/>
      <c r="C634" s="21"/>
      <c r="D634" s="89"/>
      <c r="E634" s="89"/>
      <c r="F634" s="89"/>
      <c r="G634" s="89"/>
      <c r="H634" s="1"/>
      <c r="I634" s="9"/>
      <c r="J634" s="1"/>
      <c r="K634" s="10"/>
    </row>
    <row r="635" spans="1:11" x14ac:dyDescent="0.2">
      <c r="A635" s="1"/>
      <c r="B635" s="6"/>
      <c r="C635" s="21"/>
      <c r="D635" s="89"/>
      <c r="E635" s="89"/>
      <c r="F635" s="89"/>
      <c r="G635" s="89"/>
      <c r="H635" s="1"/>
      <c r="I635" s="9"/>
      <c r="J635" s="1"/>
      <c r="K635" s="10"/>
    </row>
    <row r="636" spans="1:11" x14ac:dyDescent="0.2">
      <c r="A636" s="1"/>
      <c r="B636" s="6"/>
      <c r="C636" s="21"/>
      <c r="D636" s="89"/>
      <c r="E636" s="89"/>
      <c r="F636" s="89"/>
      <c r="G636" s="89"/>
      <c r="H636" s="1"/>
      <c r="I636" s="9"/>
      <c r="J636" s="1"/>
      <c r="K636" s="10"/>
    </row>
    <row r="637" spans="1:11" x14ac:dyDescent="0.2">
      <c r="A637" s="1"/>
      <c r="B637" s="6"/>
      <c r="C637" s="21"/>
      <c r="D637" s="89"/>
      <c r="E637" s="89"/>
      <c r="F637" s="89"/>
      <c r="G637" s="89"/>
      <c r="H637" s="1"/>
      <c r="I637" s="9"/>
      <c r="J637" s="1"/>
      <c r="K637" s="10"/>
    </row>
    <row r="638" spans="1:11" x14ac:dyDescent="0.2">
      <c r="A638" s="1"/>
      <c r="B638" s="6"/>
      <c r="C638" s="21"/>
      <c r="D638" s="89"/>
      <c r="E638" s="89"/>
      <c r="F638" s="89"/>
      <c r="G638" s="89"/>
      <c r="H638" s="1"/>
      <c r="I638" s="9"/>
      <c r="J638" s="1"/>
      <c r="K638" s="10"/>
    </row>
    <row r="639" spans="1:11" x14ac:dyDescent="0.2">
      <c r="A639" s="1"/>
      <c r="B639" s="6"/>
      <c r="C639" s="21"/>
      <c r="D639" s="89"/>
      <c r="E639" s="89"/>
      <c r="F639" s="89"/>
      <c r="G639" s="89"/>
      <c r="H639" s="1"/>
      <c r="I639" s="9"/>
      <c r="J639" s="1"/>
      <c r="K639" s="10"/>
    </row>
    <row r="640" spans="1:11" x14ac:dyDescent="0.2">
      <c r="A640" s="1"/>
      <c r="B640" s="6"/>
      <c r="C640" s="21"/>
      <c r="D640" s="89"/>
      <c r="E640" s="89"/>
      <c r="F640" s="89"/>
      <c r="G640" s="89"/>
      <c r="H640" s="1"/>
      <c r="I640" s="9"/>
      <c r="J640" s="1"/>
      <c r="K640" s="10"/>
    </row>
    <row r="641" spans="1:11" x14ac:dyDescent="0.2">
      <c r="A641" s="1"/>
      <c r="B641" s="6"/>
      <c r="C641" s="21"/>
      <c r="D641" s="89"/>
      <c r="E641" s="89"/>
      <c r="F641" s="89"/>
      <c r="G641" s="89"/>
      <c r="H641" s="1"/>
      <c r="I641" s="9"/>
      <c r="J641" s="1"/>
      <c r="K641" s="10"/>
    </row>
    <row r="642" spans="1:11" x14ac:dyDescent="0.2">
      <c r="A642" s="1"/>
      <c r="B642" s="6"/>
      <c r="C642" s="21"/>
      <c r="D642" s="89"/>
      <c r="E642" s="89"/>
      <c r="F642" s="89"/>
      <c r="G642" s="89"/>
      <c r="H642" s="1"/>
      <c r="I642" s="9"/>
      <c r="J642" s="1"/>
      <c r="K642" s="10"/>
    </row>
    <row r="643" spans="1:11" x14ac:dyDescent="0.2">
      <c r="A643" s="1"/>
      <c r="B643" s="6"/>
      <c r="C643" s="21"/>
      <c r="D643" s="89"/>
      <c r="E643" s="89"/>
      <c r="F643" s="89"/>
      <c r="G643" s="89"/>
      <c r="H643" s="1"/>
      <c r="I643" s="9"/>
      <c r="J643" s="1"/>
      <c r="K643" s="10"/>
    </row>
    <row r="644" spans="1:11" x14ac:dyDescent="0.2">
      <c r="A644" s="1"/>
      <c r="B644" s="6"/>
      <c r="C644" s="21"/>
      <c r="D644" s="89"/>
      <c r="E644" s="89"/>
      <c r="F644" s="89"/>
      <c r="G644" s="89"/>
      <c r="H644" s="1"/>
      <c r="I644" s="9"/>
      <c r="J644" s="1"/>
      <c r="K644" s="10"/>
    </row>
    <row r="645" spans="1:11" x14ac:dyDescent="0.2">
      <c r="A645" s="1"/>
      <c r="B645" s="6"/>
      <c r="C645" s="21"/>
      <c r="D645" s="89"/>
      <c r="E645" s="89"/>
      <c r="F645" s="89"/>
      <c r="G645" s="89"/>
      <c r="H645" s="1"/>
      <c r="I645" s="9"/>
      <c r="J645" s="1"/>
      <c r="K645" s="10"/>
    </row>
    <row r="646" spans="1:11" x14ac:dyDescent="0.2">
      <c r="A646" s="1"/>
      <c r="B646" s="6"/>
      <c r="C646" s="21"/>
      <c r="D646" s="89"/>
      <c r="E646" s="89"/>
      <c r="F646" s="89"/>
      <c r="G646" s="89"/>
      <c r="H646" s="1"/>
      <c r="I646" s="9"/>
      <c r="J646" s="1"/>
      <c r="K646" s="10"/>
    </row>
    <row r="647" spans="1:11" x14ac:dyDescent="0.2">
      <c r="A647" s="1"/>
      <c r="B647" s="6"/>
      <c r="C647" s="21"/>
      <c r="D647" s="89"/>
      <c r="E647" s="89"/>
      <c r="F647" s="89"/>
      <c r="G647" s="89"/>
      <c r="H647" s="1"/>
      <c r="I647" s="9"/>
      <c r="J647" s="1"/>
      <c r="K647" s="10"/>
    </row>
    <row r="648" spans="1:11" x14ac:dyDescent="0.2">
      <c r="A648" s="1"/>
      <c r="B648" s="6"/>
      <c r="C648" s="21"/>
      <c r="D648" s="89"/>
      <c r="E648" s="89"/>
      <c r="F648" s="89"/>
      <c r="G648" s="89"/>
      <c r="H648" s="1"/>
      <c r="I648" s="9"/>
      <c r="J648" s="1"/>
      <c r="K648" s="10"/>
    </row>
    <row r="649" spans="1:11" x14ac:dyDescent="0.2">
      <c r="A649" s="1"/>
      <c r="B649" s="6"/>
      <c r="C649" s="21"/>
      <c r="D649" s="89"/>
      <c r="E649" s="89"/>
      <c r="F649" s="89"/>
      <c r="G649" s="89"/>
      <c r="H649" s="1"/>
      <c r="I649" s="9"/>
      <c r="J649" s="1"/>
      <c r="K649" s="10"/>
    </row>
    <row r="650" spans="1:11" x14ac:dyDescent="0.2">
      <c r="A650" s="1"/>
      <c r="B650" s="6"/>
      <c r="C650" s="21"/>
      <c r="D650" s="89"/>
      <c r="E650" s="89"/>
      <c r="F650" s="89"/>
      <c r="G650" s="89"/>
      <c r="H650" s="1"/>
      <c r="I650" s="9"/>
      <c r="J650" s="1"/>
      <c r="K650" s="10"/>
    </row>
    <row r="651" spans="1:11" x14ac:dyDescent="0.2">
      <c r="A651" s="1"/>
      <c r="B651" s="6"/>
      <c r="C651" s="21"/>
      <c r="D651" s="89"/>
      <c r="E651" s="89"/>
      <c r="F651" s="89"/>
      <c r="G651" s="89"/>
      <c r="H651" s="1"/>
      <c r="I651" s="9"/>
      <c r="J651" s="1"/>
      <c r="K651" s="10"/>
    </row>
    <row r="652" spans="1:11" x14ac:dyDescent="0.2">
      <c r="A652" s="1"/>
      <c r="B652" s="6"/>
      <c r="C652" s="21"/>
      <c r="D652" s="89"/>
      <c r="E652" s="89"/>
      <c r="F652" s="89"/>
      <c r="G652" s="89"/>
      <c r="H652" s="1"/>
      <c r="I652" s="9"/>
      <c r="J652" s="1"/>
      <c r="K652" s="10"/>
    </row>
    <row r="653" spans="1:11" x14ac:dyDescent="0.2">
      <c r="A653" s="1"/>
      <c r="B653" s="6"/>
      <c r="C653" s="21"/>
      <c r="D653" s="89"/>
      <c r="E653" s="89"/>
      <c r="F653" s="89"/>
      <c r="G653" s="89"/>
      <c r="H653" s="1"/>
      <c r="I653" s="9"/>
      <c r="J653" s="1"/>
      <c r="K653" s="10"/>
    </row>
    <row r="654" spans="1:11" x14ac:dyDescent="0.2">
      <c r="A654" s="1"/>
      <c r="B654" s="6"/>
      <c r="C654" s="21"/>
      <c r="D654" s="89"/>
      <c r="E654" s="89"/>
      <c r="F654" s="89"/>
      <c r="G654" s="89"/>
      <c r="H654" s="1"/>
      <c r="I654" s="9"/>
      <c r="J654" s="1"/>
      <c r="K654" s="10"/>
    </row>
    <row r="655" spans="1:11" x14ac:dyDescent="0.2">
      <c r="A655" s="1"/>
      <c r="B655" s="6"/>
      <c r="C655" s="21"/>
      <c r="D655" s="89"/>
      <c r="E655" s="89"/>
      <c r="F655" s="89"/>
      <c r="G655" s="89"/>
      <c r="H655" s="1"/>
      <c r="I655" s="9"/>
      <c r="J655" s="1"/>
      <c r="K655" s="10"/>
    </row>
    <row r="656" spans="1:11" x14ac:dyDescent="0.2">
      <c r="A656" s="1"/>
      <c r="B656" s="6"/>
      <c r="C656" s="21"/>
      <c r="D656" s="89"/>
      <c r="E656" s="89"/>
      <c r="F656" s="89"/>
      <c r="G656" s="89"/>
      <c r="H656" s="1"/>
      <c r="I656" s="9"/>
      <c r="J656" s="1"/>
      <c r="K656" s="10"/>
    </row>
    <row r="657" spans="1:11" x14ac:dyDescent="0.2">
      <c r="A657" s="1"/>
      <c r="B657" s="6"/>
      <c r="C657" s="21"/>
      <c r="D657" s="89"/>
      <c r="E657" s="89"/>
      <c r="F657" s="89"/>
      <c r="G657" s="89"/>
      <c r="H657" s="1"/>
      <c r="I657" s="9"/>
      <c r="J657" s="1"/>
      <c r="K657" s="10"/>
    </row>
    <row r="658" spans="1:11" x14ac:dyDescent="0.2">
      <c r="A658" s="1"/>
      <c r="B658" s="6"/>
      <c r="C658" s="21"/>
      <c r="D658" s="89"/>
      <c r="E658" s="89"/>
      <c r="F658" s="89"/>
      <c r="G658" s="89"/>
      <c r="H658" s="1"/>
      <c r="I658" s="9"/>
      <c r="J658" s="1"/>
      <c r="K658" s="10"/>
    </row>
    <row r="659" spans="1:11" x14ac:dyDescent="0.2">
      <c r="A659" s="1"/>
      <c r="B659" s="6"/>
      <c r="C659" s="21"/>
      <c r="D659" s="89"/>
      <c r="E659" s="89"/>
      <c r="F659" s="89"/>
      <c r="G659" s="89"/>
      <c r="H659" s="1"/>
      <c r="I659" s="9"/>
      <c r="J659" s="1"/>
      <c r="K659" s="10"/>
    </row>
    <row r="660" spans="1:11" x14ac:dyDescent="0.2">
      <c r="A660" s="1"/>
      <c r="B660" s="6"/>
      <c r="C660" s="21"/>
      <c r="D660" s="89"/>
      <c r="E660" s="89"/>
      <c r="F660" s="89"/>
      <c r="G660" s="89"/>
      <c r="H660" s="1"/>
      <c r="I660" s="9"/>
      <c r="J660" s="1"/>
      <c r="K660" s="10"/>
    </row>
    <row r="661" spans="1:11" x14ac:dyDescent="0.2">
      <c r="A661" s="1"/>
      <c r="B661" s="6"/>
      <c r="C661" s="21"/>
      <c r="D661" s="89"/>
      <c r="E661" s="89"/>
      <c r="F661" s="89"/>
      <c r="G661" s="89"/>
      <c r="H661" s="1"/>
      <c r="I661" s="9"/>
      <c r="J661" s="1"/>
      <c r="K661" s="10"/>
    </row>
    <row r="662" spans="1:11" x14ac:dyDescent="0.2">
      <c r="A662" s="1"/>
      <c r="B662" s="6"/>
      <c r="C662" s="21"/>
      <c r="D662" s="89"/>
      <c r="E662" s="89"/>
      <c r="F662" s="89"/>
      <c r="G662" s="89"/>
      <c r="H662" s="1"/>
      <c r="I662" s="9"/>
      <c r="J662" s="1"/>
      <c r="K662" s="10"/>
    </row>
    <row r="663" spans="1:11" x14ac:dyDescent="0.2">
      <c r="A663" s="1"/>
      <c r="B663" s="6"/>
      <c r="C663" s="21"/>
      <c r="D663" s="89"/>
      <c r="E663" s="89"/>
      <c r="F663" s="89"/>
      <c r="G663" s="89"/>
      <c r="H663" s="1"/>
      <c r="I663" s="9"/>
      <c r="J663" s="1"/>
      <c r="K663" s="10"/>
    </row>
    <row r="664" spans="1:11" x14ac:dyDescent="0.2">
      <c r="A664" s="1"/>
      <c r="B664" s="6"/>
      <c r="C664" s="21"/>
      <c r="D664" s="89"/>
      <c r="E664" s="89"/>
      <c r="F664" s="89"/>
      <c r="G664" s="89"/>
      <c r="H664" s="1"/>
      <c r="I664" s="9"/>
      <c r="J664" s="1"/>
      <c r="K664" s="10"/>
    </row>
    <row r="665" spans="1:11" x14ac:dyDescent="0.2">
      <c r="A665" s="1"/>
      <c r="B665" s="6"/>
      <c r="C665" s="21"/>
      <c r="D665" s="89"/>
      <c r="E665" s="89"/>
      <c r="F665" s="89"/>
      <c r="G665" s="89"/>
      <c r="H665" s="1"/>
      <c r="I665" s="9"/>
      <c r="J665" s="1"/>
      <c r="K665" s="10"/>
    </row>
    <row r="666" spans="1:11" x14ac:dyDescent="0.2">
      <c r="A666" s="1"/>
      <c r="B666" s="6"/>
      <c r="C666" s="21"/>
      <c r="D666" s="89"/>
      <c r="E666" s="89"/>
      <c r="F666" s="89"/>
      <c r="G666" s="89"/>
      <c r="H666" s="1"/>
      <c r="I666" s="9"/>
      <c r="J666" s="1"/>
      <c r="K666" s="10"/>
    </row>
    <row r="667" spans="1:11" x14ac:dyDescent="0.2">
      <c r="A667" s="1"/>
      <c r="B667" s="6"/>
      <c r="C667" s="21"/>
      <c r="D667" s="89"/>
      <c r="E667" s="89"/>
      <c r="F667" s="89"/>
      <c r="G667" s="89"/>
      <c r="H667" s="1"/>
      <c r="I667" s="9"/>
      <c r="J667" s="1"/>
      <c r="K667" s="10"/>
    </row>
    <row r="668" spans="1:11" x14ac:dyDescent="0.2">
      <c r="A668" s="1"/>
      <c r="B668" s="6"/>
      <c r="C668" s="21"/>
      <c r="D668" s="89"/>
      <c r="E668" s="89"/>
      <c r="F668" s="89"/>
      <c r="G668" s="89"/>
      <c r="H668" s="1"/>
      <c r="I668" s="9"/>
      <c r="J668" s="1"/>
      <c r="K668" s="10"/>
    </row>
    <row r="669" spans="1:11" x14ac:dyDescent="0.2">
      <c r="A669" s="1"/>
      <c r="B669" s="6"/>
      <c r="C669" s="21"/>
      <c r="D669" s="89"/>
      <c r="E669" s="89"/>
      <c r="F669" s="89"/>
      <c r="G669" s="89"/>
      <c r="H669" s="1"/>
      <c r="I669" s="9"/>
      <c r="J669" s="1"/>
      <c r="K669" s="10"/>
    </row>
    <row r="670" spans="1:11" x14ac:dyDescent="0.2">
      <c r="A670" s="1"/>
      <c r="B670" s="6"/>
      <c r="C670" s="21"/>
      <c r="D670" s="89"/>
      <c r="E670" s="89"/>
      <c r="F670" s="89"/>
      <c r="G670" s="89"/>
      <c r="H670" s="1"/>
      <c r="I670" s="9"/>
      <c r="J670" s="1"/>
      <c r="K670" s="10"/>
    </row>
    <row r="671" spans="1:11" x14ac:dyDescent="0.2">
      <c r="A671" s="1"/>
      <c r="B671" s="6"/>
      <c r="C671" s="21"/>
      <c r="D671" s="89"/>
      <c r="E671" s="89"/>
      <c r="F671" s="89"/>
      <c r="G671" s="89"/>
      <c r="H671" s="1"/>
      <c r="I671" s="9"/>
      <c r="J671" s="1"/>
      <c r="K671" s="10"/>
    </row>
    <row r="672" spans="1:11" x14ac:dyDescent="0.2">
      <c r="A672" s="1"/>
      <c r="B672" s="6"/>
      <c r="C672" s="21"/>
      <c r="D672" s="89"/>
      <c r="E672" s="89"/>
      <c r="F672" s="89"/>
      <c r="G672" s="89"/>
      <c r="H672" s="1"/>
      <c r="I672" s="9"/>
      <c r="J672" s="1"/>
      <c r="K672" s="10"/>
    </row>
    <row r="673" spans="1:11" x14ac:dyDescent="0.2">
      <c r="A673" s="1"/>
      <c r="B673" s="6"/>
      <c r="C673" s="21"/>
      <c r="D673" s="89"/>
      <c r="E673" s="89"/>
      <c r="F673" s="89"/>
      <c r="G673" s="89"/>
      <c r="H673" s="1"/>
      <c r="I673" s="9"/>
      <c r="J673" s="1"/>
      <c r="K673" s="10"/>
    </row>
    <row r="674" spans="1:11" x14ac:dyDescent="0.2">
      <c r="A674" s="1"/>
      <c r="B674" s="6"/>
      <c r="C674" s="21"/>
      <c r="D674" s="89"/>
      <c r="E674" s="89"/>
      <c r="F674" s="89"/>
      <c r="G674" s="89"/>
      <c r="H674" s="1"/>
      <c r="I674" s="9"/>
      <c r="J674" s="1"/>
      <c r="K674" s="10"/>
    </row>
    <row r="675" spans="1:11" x14ac:dyDescent="0.2">
      <c r="A675" s="1"/>
      <c r="B675" s="6"/>
      <c r="C675" s="21"/>
      <c r="D675" s="89"/>
      <c r="E675" s="89"/>
      <c r="F675" s="89"/>
      <c r="G675" s="89"/>
      <c r="H675" s="1"/>
      <c r="I675" s="9"/>
      <c r="J675" s="1"/>
      <c r="K675" s="10"/>
    </row>
    <row r="676" spans="1:11" x14ac:dyDescent="0.2">
      <c r="A676" s="1"/>
      <c r="B676" s="6"/>
      <c r="C676" s="21"/>
      <c r="D676" s="89"/>
      <c r="E676" s="89"/>
      <c r="F676" s="89"/>
      <c r="G676" s="89"/>
      <c r="H676" s="1"/>
      <c r="I676" s="9"/>
      <c r="J676" s="1"/>
      <c r="K676" s="10"/>
    </row>
    <row r="677" spans="1:11" x14ac:dyDescent="0.2">
      <c r="A677" s="1"/>
      <c r="B677" s="6"/>
      <c r="C677" s="21"/>
      <c r="D677" s="89"/>
      <c r="E677" s="89"/>
      <c r="F677" s="89"/>
      <c r="G677" s="89"/>
      <c r="H677" s="1"/>
      <c r="I677" s="9"/>
      <c r="J677" s="1"/>
      <c r="K677" s="10"/>
    </row>
    <row r="678" spans="1:11" x14ac:dyDescent="0.2">
      <c r="A678" s="1"/>
      <c r="B678" s="6"/>
      <c r="C678" s="21"/>
      <c r="D678" s="89"/>
      <c r="E678" s="89"/>
      <c r="F678" s="89"/>
      <c r="G678" s="89"/>
      <c r="H678" s="1"/>
      <c r="I678" s="9"/>
      <c r="J678" s="1"/>
      <c r="K678" s="10"/>
    </row>
    <row r="679" spans="1:11" x14ac:dyDescent="0.2">
      <c r="A679" s="1"/>
      <c r="B679" s="6"/>
      <c r="C679" s="21"/>
      <c r="D679" s="89"/>
      <c r="E679" s="89"/>
      <c r="F679" s="89"/>
      <c r="G679" s="89"/>
      <c r="H679" s="1"/>
      <c r="I679" s="9"/>
      <c r="J679" s="1"/>
      <c r="K679" s="10"/>
    </row>
    <row r="680" spans="1:11" x14ac:dyDescent="0.2">
      <c r="A680" s="1"/>
      <c r="B680" s="6"/>
      <c r="C680" s="21"/>
      <c r="D680" s="89"/>
      <c r="E680" s="89"/>
      <c r="F680" s="89"/>
      <c r="G680" s="89"/>
      <c r="H680" s="1"/>
      <c r="I680" s="9"/>
      <c r="J680" s="1"/>
      <c r="K680" s="10"/>
    </row>
    <row r="681" spans="1:11" x14ac:dyDescent="0.2">
      <c r="A681" s="1"/>
      <c r="B681" s="6"/>
      <c r="C681" s="21"/>
      <c r="D681" s="89"/>
      <c r="E681" s="89"/>
      <c r="F681" s="89"/>
      <c r="G681" s="89"/>
      <c r="H681" s="1"/>
      <c r="I681" s="9"/>
      <c r="J681" s="1"/>
      <c r="K681" s="10"/>
    </row>
    <row r="682" spans="1:11" x14ac:dyDescent="0.2">
      <c r="A682" s="1"/>
      <c r="B682" s="6"/>
      <c r="C682" s="21"/>
      <c r="D682" s="89"/>
      <c r="E682" s="89"/>
      <c r="F682" s="89"/>
      <c r="G682" s="89"/>
      <c r="H682" s="1"/>
      <c r="I682" s="9"/>
      <c r="J682" s="1"/>
      <c r="K682" s="10"/>
    </row>
    <row r="683" spans="1:11" x14ac:dyDescent="0.2">
      <c r="A683" s="1"/>
      <c r="B683" s="6"/>
      <c r="C683" s="21"/>
      <c r="D683" s="89"/>
      <c r="E683" s="89"/>
      <c r="F683" s="89"/>
      <c r="G683" s="89"/>
      <c r="H683" s="1"/>
      <c r="I683" s="9"/>
      <c r="J683" s="1"/>
      <c r="K683" s="10"/>
    </row>
    <row r="684" spans="1:11" x14ac:dyDescent="0.2">
      <c r="A684" s="1"/>
      <c r="B684" s="6"/>
      <c r="C684" s="21"/>
      <c r="D684" s="89"/>
      <c r="E684" s="89"/>
      <c r="F684" s="89"/>
      <c r="G684" s="89"/>
      <c r="H684" s="1"/>
      <c r="I684" s="9"/>
      <c r="J684" s="1"/>
      <c r="K684" s="10"/>
    </row>
    <row r="685" spans="1:11" x14ac:dyDescent="0.2">
      <c r="A685" s="1"/>
      <c r="B685" s="6"/>
      <c r="C685" s="21"/>
      <c r="D685" s="89"/>
      <c r="E685" s="89"/>
      <c r="F685" s="89"/>
      <c r="G685" s="89"/>
      <c r="H685" s="1"/>
      <c r="I685" s="9"/>
      <c r="J685" s="1"/>
      <c r="K685" s="10"/>
    </row>
    <row r="686" spans="1:11" x14ac:dyDescent="0.2">
      <c r="A686" s="1"/>
      <c r="B686" s="6"/>
      <c r="C686" s="21"/>
      <c r="D686" s="89"/>
      <c r="E686" s="89"/>
      <c r="F686" s="89"/>
      <c r="G686" s="89"/>
      <c r="H686" s="1"/>
      <c r="I686" s="9"/>
      <c r="J686" s="1"/>
      <c r="K686" s="10"/>
    </row>
    <row r="687" spans="1:11" x14ac:dyDescent="0.2">
      <c r="A687" s="1"/>
      <c r="B687" s="6"/>
      <c r="C687" s="21"/>
      <c r="D687" s="89"/>
      <c r="E687" s="89"/>
      <c r="F687" s="89"/>
      <c r="G687" s="89"/>
      <c r="H687" s="1"/>
      <c r="I687" s="9"/>
      <c r="J687" s="1"/>
      <c r="K687" s="10"/>
    </row>
    <row r="688" spans="1:11" x14ac:dyDescent="0.2">
      <c r="A688" s="1"/>
      <c r="B688" s="6"/>
      <c r="C688" s="21"/>
      <c r="D688" s="89"/>
      <c r="E688" s="89"/>
      <c r="F688" s="89"/>
      <c r="G688" s="89"/>
      <c r="H688" s="1"/>
      <c r="I688" s="9"/>
      <c r="J688" s="1"/>
      <c r="K688" s="10"/>
    </row>
    <row r="689" spans="1:11" x14ac:dyDescent="0.2">
      <c r="A689" s="1"/>
      <c r="B689" s="6"/>
      <c r="C689" s="21"/>
      <c r="D689" s="89"/>
      <c r="E689" s="89"/>
      <c r="F689" s="89"/>
      <c r="G689" s="89"/>
      <c r="H689" s="1"/>
      <c r="I689" s="9"/>
      <c r="J689" s="1"/>
      <c r="K689" s="10"/>
    </row>
    <row r="690" spans="1:11" x14ac:dyDescent="0.2">
      <c r="A690" s="1"/>
      <c r="B690" s="6"/>
      <c r="C690" s="21"/>
      <c r="D690" s="89"/>
      <c r="E690" s="89"/>
      <c r="F690" s="89"/>
      <c r="G690" s="89"/>
      <c r="H690" s="1"/>
      <c r="I690" s="9"/>
      <c r="J690" s="1"/>
      <c r="K690" s="10"/>
    </row>
    <row r="691" spans="1:11" x14ac:dyDescent="0.2">
      <c r="A691" s="1"/>
      <c r="B691" s="6"/>
      <c r="C691" s="21"/>
      <c r="D691" s="89"/>
      <c r="E691" s="89"/>
      <c r="F691" s="89"/>
      <c r="G691" s="89"/>
      <c r="H691" s="1"/>
      <c r="I691" s="9"/>
      <c r="J691" s="1"/>
      <c r="K691" s="10"/>
    </row>
    <row r="692" spans="1:11" x14ac:dyDescent="0.2">
      <c r="A692" s="1"/>
      <c r="B692" s="6"/>
      <c r="C692" s="21"/>
      <c r="D692" s="89"/>
      <c r="E692" s="89"/>
      <c r="F692" s="89"/>
      <c r="G692" s="89"/>
      <c r="H692" s="1"/>
      <c r="I692" s="9"/>
      <c r="J692" s="1"/>
      <c r="K692" s="10"/>
    </row>
    <row r="693" spans="1:11" x14ac:dyDescent="0.2">
      <c r="A693" s="1"/>
      <c r="B693" s="6"/>
      <c r="C693" s="21"/>
      <c r="D693" s="89"/>
      <c r="E693" s="89"/>
      <c r="F693" s="89"/>
      <c r="G693" s="89"/>
      <c r="H693" s="1"/>
      <c r="I693" s="9"/>
      <c r="J693" s="1"/>
      <c r="K693" s="10"/>
    </row>
    <row r="694" spans="1:11" x14ac:dyDescent="0.2">
      <c r="A694" s="1"/>
      <c r="B694" s="6"/>
      <c r="C694" s="21"/>
      <c r="D694" s="89"/>
      <c r="E694" s="89"/>
      <c r="F694" s="89"/>
      <c r="G694" s="89"/>
      <c r="H694" s="1"/>
      <c r="I694" s="9"/>
      <c r="J694" s="1"/>
      <c r="K694" s="10"/>
    </row>
    <row r="695" spans="1:11" x14ac:dyDescent="0.2">
      <c r="A695" s="1"/>
      <c r="B695" s="6"/>
      <c r="C695" s="21"/>
      <c r="D695" s="89"/>
      <c r="E695" s="89"/>
      <c r="F695" s="89"/>
      <c r="G695" s="89"/>
      <c r="H695" s="1"/>
      <c r="I695" s="9"/>
      <c r="J695" s="1"/>
      <c r="K695" s="10"/>
    </row>
    <row r="696" spans="1:11" x14ac:dyDescent="0.2">
      <c r="A696" s="1"/>
      <c r="B696" s="6"/>
      <c r="C696" s="21"/>
      <c r="D696" s="89"/>
      <c r="E696" s="89"/>
      <c r="F696" s="89"/>
      <c r="G696" s="89"/>
      <c r="H696" s="1"/>
      <c r="I696" s="9"/>
      <c r="J696" s="1"/>
      <c r="K696" s="10"/>
    </row>
    <row r="697" spans="1:11" x14ac:dyDescent="0.2">
      <c r="A697" s="1"/>
      <c r="B697" s="6"/>
      <c r="C697" s="21"/>
      <c r="D697" s="89"/>
      <c r="E697" s="89"/>
      <c r="F697" s="89"/>
      <c r="G697" s="89"/>
      <c r="H697" s="1"/>
      <c r="I697" s="9"/>
      <c r="J697" s="1"/>
      <c r="K697" s="10"/>
    </row>
    <row r="698" spans="1:11" x14ac:dyDescent="0.2">
      <c r="A698" s="1"/>
      <c r="B698" s="6"/>
      <c r="C698" s="21"/>
      <c r="D698" s="89"/>
      <c r="E698" s="89"/>
      <c r="F698" s="89"/>
      <c r="G698" s="89"/>
      <c r="H698" s="1"/>
      <c r="I698" s="9"/>
      <c r="J698" s="1"/>
      <c r="K698" s="10"/>
    </row>
    <row r="699" spans="1:11" x14ac:dyDescent="0.2">
      <c r="A699" s="1"/>
      <c r="B699" s="6"/>
      <c r="C699" s="21"/>
      <c r="D699" s="89"/>
      <c r="E699" s="89"/>
      <c r="F699" s="89"/>
      <c r="G699" s="89"/>
      <c r="H699" s="1"/>
      <c r="I699" s="9"/>
      <c r="J699" s="1"/>
      <c r="K699" s="10"/>
    </row>
    <row r="700" spans="1:11" x14ac:dyDescent="0.2">
      <c r="A700" s="1"/>
      <c r="B700" s="6"/>
      <c r="C700" s="21"/>
      <c r="D700" s="89"/>
      <c r="E700" s="89"/>
      <c r="F700" s="89"/>
      <c r="G700" s="89"/>
      <c r="H700" s="1"/>
      <c r="I700" s="9"/>
      <c r="J700" s="1"/>
      <c r="K700" s="10"/>
    </row>
    <row r="701" spans="1:11" x14ac:dyDescent="0.2">
      <c r="A701" s="1"/>
      <c r="B701" s="6"/>
      <c r="C701" s="21"/>
      <c r="D701" s="89"/>
      <c r="E701" s="89"/>
      <c r="F701" s="89"/>
      <c r="G701" s="89"/>
      <c r="H701" s="1"/>
      <c r="I701" s="9"/>
      <c r="J701" s="1"/>
      <c r="K701" s="10"/>
    </row>
    <row r="702" spans="1:11" x14ac:dyDescent="0.2">
      <c r="A702" s="1"/>
      <c r="B702" s="6"/>
      <c r="C702" s="21"/>
      <c r="D702" s="89"/>
      <c r="E702" s="89"/>
      <c r="F702" s="89"/>
      <c r="G702" s="89"/>
      <c r="H702" s="1"/>
      <c r="I702" s="9"/>
      <c r="J702" s="1"/>
      <c r="K702" s="10"/>
    </row>
    <row r="703" spans="1:11" x14ac:dyDescent="0.2">
      <c r="A703" s="1"/>
      <c r="B703" s="6"/>
      <c r="C703" s="21"/>
      <c r="D703" s="89"/>
      <c r="E703" s="89"/>
      <c r="F703" s="89"/>
      <c r="G703" s="89"/>
      <c r="H703" s="1"/>
      <c r="I703" s="9"/>
      <c r="J703" s="1"/>
      <c r="K703" s="10"/>
    </row>
    <row r="704" spans="1:11" x14ac:dyDescent="0.2">
      <c r="A704" s="1"/>
      <c r="B704" s="6"/>
      <c r="C704" s="21"/>
      <c r="D704" s="89"/>
      <c r="E704" s="89"/>
      <c r="F704" s="89"/>
      <c r="G704" s="89"/>
      <c r="H704" s="1"/>
      <c r="I704" s="9"/>
      <c r="J704" s="1"/>
      <c r="K704" s="10"/>
    </row>
    <row r="705" spans="1:11" x14ac:dyDescent="0.2">
      <c r="A705" s="1"/>
      <c r="B705" s="6"/>
      <c r="C705" s="21"/>
      <c r="D705" s="89"/>
      <c r="E705" s="89"/>
      <c r="F705" s="89"/>
      <c r="G705" s="89"/>
      <c r="H705" s="1"/>
      <c r="I705" s="9"/>
      <c r="J705" s="1"/>
      <c r="K705" s="10"/>
    </row>
    <row r="706" spans="1:11" x14ac:dyDescent="0.2">
      <c r="A706" s="1"/>
      <c r="B706" s="6"/>
      <c r="C706" s="21"/>
      <c r="D706" s="89"/>
      <c r="E706" s="89"/>
      <c r="F706" s="89"/>
      <c r="G706" s="89"/>
      <c r="H706" s="1"/>
      <c r="I706" s="9"/>
      <c r="J706" s="1"/>
      <c r="K706" s="10"/>
    </row>
    <row r="707" spans="1:11" x14ac:dyDescent="0.2">
      <c r="A707" s="1"/>
      <c r="B707" s="6"/>
      <c r="C707" s="21"/>
      <c r="D707" s="89"/>
      <c r="E707" s="89"/>
      <c r="F707" s="89"/>
      <c r="G707" s="89"/>
      <c r="H707" s="1"/>
      <c r="I707" s="9"/>
      <c r="J707" s="1"/>
      <c r="K707" s="10"/>
    </row>
    <row r="708" spans="1:11" x14ac:dyDescent="0.2">
      <c r="A708" s="1"/>
      <c r="B708" s="6"/>
      <c r="C708" s="21"/>
      <c r="D708" s="89"/>
      <c r="E708" s="89"/>
      <c r="F708" s="89"/>
      <c r="G708" s="89"/>
      <c r="H708" s="1"/>
      <c r="I708" s="9"/>
      <c r="J708" s="1"/>
      <c r="K708" s="10"/>
    </row>
    <row r="709" spans="1:11" x14ac:dyDescent="0.2">
      <c r="A709" s="1"/>
      <c r="B709" s="6"/>
      <c r="C709" s="21"/>
      <c r="D709" s="89"/>
      <c r="E709" s="89"/>
      <c r="F709" s="89"/>
      <c r="G709" s="89"/>
      <c r="H709" s="1"/>
      <c r="I709" s="9"/>
      <c r="J709" s="1"/>
      <c r="K709" s="10"/>
    </row>
    <row r="710" spans="1:11" x14ac:dyDescent="0.2">
      <c r="A710" s="1"/>
      <c r="B710" s="6"/>
      <c r="C710" s="21"/>
      <c r="D710" s="89"/>
      <c r="E710" s="89"/>
      <c r="F710" s="89"/>
      <c r="G710" s="89"/>
      <c r="H710" s="1"/>
      <c r="I710" s="9"/>
      <c r="J710" s="1"/>
      <c r="K710" s="10"/>
    </row>
    <row r="711" spans="1:11" x14ac:dyDescent="0.2">
      <c r="A711" s="1"/>
      <c r="B711" s="6"/>
      <c r="C711" s="21"/>
      <c r="D711" s="89"/>
      <c r="E711" s="89"/>
      <c r="F711" s="89"/>
      <c r="G711" s="89"/>
      <c r="H711" s="1"/>
      <c r="I711" s="9"/>
      <c r="J711" s="1"/>
      <c r="K711" s="10"/>
    </row>
    <row r="712" spans="1:11" x14ac:dyDescent="0.2">
      <c r="A712" s="1"/>
      <c r="B712" s="6"/>
      <c r="C712" s="21"/>
      <c r="D712" s="89"/>
      <c r="E712" s="89"/>
      <c r="F712" s="89"/>
      <c r="G712" s="89"/>
      <c r="H712" s="1"/>
      <c r="I712" s="9"/>
      <c r="J712" s="1"/>
      <c r="K712" s="10"/>
    </row>
    <row r="713" spans="1:11" x14ac:dyDescent="0.2">
      <c r="A713" s="1"/>
      <c r="B713" s="6"/>
      <c r="C713" s="21"/>
      <c r="D713" s="89"/>
      <c r="E713" s="89"/>
      <c r="F713" s="89"/>
      <c r="G713" s="89"/>
      <c r="H713" s="1"/>
      <c r="I713" s="9"/>
      <c r="J713" s="1"/>
      <c r="K713" s="10"/>
    </row>
    <row r="714" spans="1:11" x14ac:dyDescent="0.2">
      <c r="A714" s="1"/>
      <c r="B714" s="6"/>
      <c r="C714" s="21"/>
      <c r="D714" s="89"/>
      <c r="E714" s="89"/>
      <c r="F714" s="89"/>
      <c r="G714" s="89"/>
      <c r="H714" s="1"/>
      <c r="I714" s="9"/>
      <c r="J714" s="1"/>
      <c r="K714" s="10"/>
    </row>
    <row r="715" spans="1:11" x14ac:dyDescent="0.2">
      <c r="A715" s="1"/>
      <c r="B715" s="6"/>
      <c r="C715" s="21"/>
      <c r="D715" s="89"/>
      <c r="E715" s="89"/>
      <c r="F715" s="89"/>
      <c r="G715" s="89"/>
      <c r="H715" s="1"/>
      <c r="I715" s="9"/>
      <c r="J715" s="1"/>
      <c r="K715" s="10"/>
    </row>
    <row r="716" spans="1:11" x14ac:dyDescent="0.2">
      <c r="A716" s="1"/>
      <c r="B716" s="6"/>
      <c r="C716" s="21"/>
      <c r="D716" s="89"/>
      <c r="E716" s="89"/>
      <c r="F716" s="89"/>
      <c r="G716" s="89"/>
      <c r="H716" s="1"/>
      <c r="I716" s="9"/>
      <c r="J716" s="1"/>
      <c r="K716" s="10"/>
    </row>
    <row r="717" spans="1:11" x14ac:dyDescent="0.2">
      <c r="A717" s="1"/>
      <c r="B717" s="6"/>
      <c r="C717" s="21"/>
      <c r="D717" s="89"/>
      <c r="E717" s="89"/>
      <c r="F717" s="89"/>
      <c r="G717" s="89"/>
      <c r="H717" s="1"/>
      <c r="I717" s="9"/>
      <c r="J717" s="1"/>
      <c r="K717" s="10"/>
    </row>
    <row r="718" spans="1:11" x14ac:dyDescent="0.2">
      <c r="A718" s="1"/>
      <c r="B718" s="6"/>
      <c r="C718" s="21"/>
      <c r="D718" s="89"/>
      <c r="E718" s="89"/>
      <c r="F718" s="89"/>
      <c r="G718" s="89"/>
      <c r="H718" s="1"/>
      <c r="I718" s="9"/>
      <c r="J718" s="1"/>
      <c r="K718" s="10"/>
    </row>
    <row r="719" spans="1:11" x14ac:dyDescent="0.2">
      <c r="A719" s="1"/>
      <c r="B719" s="6"/>
      <c r="C719" s="21"/>
      <c r="D719" s="89"/>
      <c r="E719" s="89"/>
      <c r="F719" s="89"/>
      <c r="G719" s="89"/>
      <c r="H719" s="1"/>
      <c r="I719" s="9"/>
      <c r="J719" s="1"/>
      <c r="K719" s="10"/>
    </row>
    <row r="720" spans="1:11" x14ac:dyDescent="0.2">
      <c r="A720" s="1"/>
      <c r="B720" s="6"/>
      <c r="C720" s="21"/>
      <c r="D720" s="89"/>
      <c r="E720" s="89"/>
      <c r="F720" s="89"/>
      <c r="G720" s="89"/>
      <c r="H720" s="1"/>
      <c r="I720" s="9"/>
      <c r="J720" s="1"/>
      <c r="K720" s="10"/>
    </row>
    <row r="721" spans="1:11" x14ac:dyDescent="0.2">
      <c r="A721" s="1"/>
      <c r="B721" s="6"/>
      <c r="C721" s="21"/>
      <c r="D721" s="89"/>
      <c r="E721" s="89"/>
      <c r="F721" s="89"/>
      <c r="G721" s="89"/>
      <c r="H721" s="1"/>
      <c r="I721" s="9"/>
      <c r="J721" s="1"/>
      <c r="K721" s="10"/>
    </row>
    <row r="722" spans="1:11" x14ac:dyDescent="0.2">
      <c r="A722" s="1"/>
      <c r="B722" s="6"/>
      <c r="C722" s="21"/>
      <c r="D722" s="89"/>
      <c r="E722" s="89"/>
      <c r="F722" s="89"/>
      <c r="G722" s="89"/>
      <c r="H722" s="1"/>
      <c r="I722" s="9"/>
      <c r="J722" s="1"/>
      <c r="K722" s="10"/>
    </row>
    <row r="723" spans="1:11" x14ac:dyDescent="0.2">
      <c r="A723" s="1"/>
      <c r="B723" s="6"/>
      <c r="C723" s="21"/>
      <c r="D723" s="89"/>
      <c r="E723" s="89"/>
      <c r="F723" s="89"/>
      <c r="G723" s="89"/>
      <c r="H723" s="1"/>
      <c r="I723" s="9"/>
      <c r="J723" s="1"/>
      <c r="K723" s="10"/>
    </row>
    <row r="724" spans="1:11" x14ac:dyDescent="0.2">
      <c r="A724" s="1"/>
      <c r="B724" s="6"/>
      <c r="C724" s="21"/>
      <c r="D724" s="89"/>
      <c r="E724" s="89"/>
      <c r="F724" s="89"/>
      <c r="G724" s="89"/>
      <c r="H724" s="1"/>
      <c r="I724" s="9"/>
      <c r="J724" s="1"/>
      <c r="K724" s="10"/>
    </row>
    <row r="725" spans="1:11" x14ac:dyDescent="0.2">
      <c r="A725" s="1"/>
      <c r="B725" s="6"/>
      <c r="C725" s="21"/>
      <c r="D725" s="89"/>
      <c r="E725" s="89"/>
      <c r="F725" s="89"/>
      <c r="G725" s="89"/>
      <c r="H725" s="1"/>
      <c r="I725" s="9"/>
      <c r="J725" s="1"/>
      <c r="K725" s="10"/>
    </row>
    <row r="726" spans="1:11" x14ac:dyDescent="0.2">
      <c r="A726" s="1"/>
      <c r="B726" s="6"/>
      <c r="C726" s="21"/>
      <c r="D726" s="89"/>
      <c r="E726" s="89"/>
      <c r="F726" s="89"/>
      <c r="G726" s="89"/>
      <c r="H726" s="1"/>
      <c r="I726" s="9"/>
      <c r="J726" s="1"/>
      <c r="K726" s="10"/>
    </row>
    <row r="727" spans="1:11" x14ac:dyDescent="0.2">
      <c r="A727" s="1"/>
      <c r="B727" s="6"/>
      <c r="C727" s="21"/>
      <c r="D727" s="89"/>
      <c r="E727" s="89"/>
      <c r="F727" s="89"/>
      <c r="G727" s="89"/>
      <c r="H727" s="1"/>
      <c r="I727" s="9"/>
      <c r="J727" s="1"/>
      <c r="K727" s="10"/>
    </row>
    <row r="728" spans="1:11" x14ac:dyDescent="0.2">
      <c r="A728" s="1"/>
      <c r="B728" s="6"/>
      <c r="C728" s="21"/>
      <c r="D728" s="89"/>
      <c r="E728" s="89"/>
      <c r="F728" s="89"/>
      <c r="G728" s="89"/>
      <c r="H728" s="1"/>
      <c r="I728" s="9"/>
      <c r="J728" s="1"/>
      <c r="K728" s="10"/>
    </row>
    <row r="729" spans="1:11" x14ac:dyDescent="0.2">
      <c r="A729" s="1"/>
      <c r="B729" s="6"/>
      <c r="C729" s="21"/>
      <c r="D729" s="89"/>
      <c r="E729" s="89"/>
      <c r="F729" s="89"/>
      <c r="G729" s="89"/>
      <c r="H729" s="1"/>
      <c r="I729" s="9"/>
      <c r="J729" s="1"/>
      <c r="K729" s="10"/>
    </row>
    <row r="730" spans="1:11" x14ac:dyDescent="0.2">
      <c r="A730" s="1"/>
      <c r="B730" s="6"/>
      <c r="C730" s="21"/>
      <c r="D730" s="89"/>
      <c r="E730" s="89"/>
      <c r="F730" s="89"/>
      <c r="G730" s="89"/>
      <c r="H730" s="1"/>
      <c r="I730" s="9"/>
      <c r="J730" s="1"/>
      <c r="K730" s="10"/>
    </row>
    <row r="731" spans="1:11" x14ac:dyDescent="0.2">
      <c r="A731" s="1"/>
      <c r="B731" s="6"/>
      <c r="C731" s="21"/>
      <c r="D731" s="89"/>
      <c r="E731" s="89"/>
      <c r="F731" s="89"/>
      <c r="G731" s="89"/>
      <c r="H731" s="1"/>
      <c r="I731" s="9"/>
      <c r="J731" s="1"/>
      <c r="K731" s="10"/>
    </row>
    <row r="732" spans="1:11" x14ac:dyDescent="0.2">
      <c r="A732" s="1"/>
      <c r="B732" s="6"/>
      <c r="C732" s="21"/>
      <c r="D732" s="89"/>
      <c r="E732" s="89"/>
      <c r="F732" s="89"/>
      <c r="G732" s="89"/>
      <c r="H732" s="1"/>
      <c r="I732" s="9"/>
      <c r="J732" s="1"/>
      <c r="K732" s="10"/>
    </row>
    <row r="733" spans="1:11" x14ac:dyDescent="0.2">
      <c r="A733" s="1"/>
      <c r="B733" s="6"/>
      <c r="C733" s="21"/>
      <c r="D733" s="89"/>
      <c r="E733" s="89"/>
      <c r="F733" s="89"/>
      <c r="G733" s="89"/>
      <c r="H733" s="1"/>
      <c r="I733" s="9"/>
      <c r="J733" s="1"/>
      <c r="K733" s="10"/>
    </row>
    <row r="734" spans="1:11" x14ac:dyDescent="0.2">
      <c r="A734" s="1"/>
      <c r="B734" s="6"/>
      <c r="C734" s="21"/>
      <c r="D734" s="89"/>
      <c r="E734" s="89"/>
      <c r="F734" s="89"/>
      <c r="G734" s="89"/>
      <c r="H734" s="1"/>
      <c r="I734" s="9"/>
      <c r="J734" s="1"/>
      <c r="K734" s="10"/>
    </row>
    <row r="735" spans="1:11" x14ac:dyDescent="0.2">
      <c r="A735" s="1"/>
      <c r="B735" s="6"/>
      <c r="C735" s="21"/>
      <c r="D735" s="89"/>
      <c r="E735" s="89"/>
      <c r="F735" s="89"/>
      <c r="G735" s="89"/>
      <c r="H735" s="1"/>
      <c r="I735" s="9"/>
      <c r="J735" s="1"/>
      <c r="K735" s="10"/>
    </row>
    <row r="736" spans="1:11" x14ac:dyDescent="0.2">
      <c r="A736" s="1"/>
      <c r="B736" s="6"/>
      <c r="C736" s="21"/>
      <c r="D736" s="89"/>
      <c r="E736" s="89"/>
      <c r="F736" s="89"/>
      <c r="G736" s="89"/>
      <c r="H736" s="1"/>
      <c r="I736" s="9"/>
      <c r="J736" s="1"/>
      <c r="K736" s="10"/>
    </row>
    <row r="737" spans="1:11" x14ac:dyDescent="0.2">
      <c r="A737" s="1"/>
      <c r="B737" s="6"/>
      <c r="C737" s="21"/>
      <c r="D737" s="89"/>
      <c r="E737" s="89"/>
      <c r="F737" s="89"/>
      <c r="G737" s="89"/>
      <c r="H737" s="1"/>
      <c r="I737" s="9"/>
      <c r="J737" s="1"/>
      <c r="K737" s="10"/>
    </row>
    <row r="738" spans="1:11" x14ac:dyDescent="0.2">
      <c r="A738" s="1"/>
      <c r="B738" s="6"/>
      <c r="C738" s="21"/>
      <c r="D738" s="89"/>
      <c r="E738" s="89"/>
      <c r="F738" s="89"/>
      <c r="G738" s="89"/>
      <c r="H738" s="1"/>
      <c r="I738" s="9"/>
      <c r="J738" s="1"/>
      <c r="K738" s="10"/>
    </row>
    <row r="739" spans="1:11" x14ac:dyDescent="0.2">
      <c r="A739" s="1"/>
      <c r="B739" s="6"/>
      <c r="C739" s="21"/>
      <c r="D739" s="89"/>
      <c r="E739" s="89"/>
      <c r="F739" s="89"/>
      <c r="G739" s="89"/>
      <c r="H739" s="1"/>
      <c r="I739" s="9"/>
      <c r="J739" s="1"/>
      <c r="K739" s="10"/>
    </row>
    <row r="740" spans="1:11" x14ac:dyDescent="0.2">
      <c r="A740" s="1"/>
      <c r="B740" s="6"/>
      <c r="C740" s="21"/>
      <c r="D740" s="89"/>
      <c r="E740" s="89"/>
      <c r="F740" s="89"/>
      <c r="G740" s="89"/>
      <c r="H740" s="1"/>
      <c r="I740" s="9"/>
      <c r="J740" s="1"/>
      <c r="K740" s="10"/>
    </row>
    <row r="741" spans="1:11" x14ac:dyDescent="0.2">
      <c r="A741" s="1"/>
      <c r="B741" s="6"/>
      <c r="C741" s="21"/>
      <c r="D741" s="89"/>
      <c r="E741" s="89"/>
      <c r="F741" s="89"/>
      <c r="G741" s="89"/>
      <c r="H741" s="1"/>
      <c r="I741" s="9"/>
      <c r="J741" s="1"/>
      <c r="K741" s="10"/>
    </row>
    <row r="742" spans="1:11" x14ac:dyDescent="0.2">
      <c r="A742" s="1"/>
      <c r="B742" s="6"/>
      <c r="C742" s="21"/>
      <c r="D742" s="89"/>
      <c r="E742" s="89"/>
      <c r="F742" s="89"/>
      <c r="G742" s="89"/>
      <c r="H742" s="1"/>
      <c r="I742" s="9"/>
      <c r="J742" s="1"/>
      <c r="K742" s="10"/>
    </row>
    <row r="743" spans="1:11" x14ac:dyDescent="0.2">
      <c r="A743" s="1"/>
      <c r="B743" s="6"/>
      <c r="C743" s="21"/>
      <c r="D743" s="89"/>
      <c r="E743" s="89"/>
      <c r="F743" s="89"/>
      <c r="G743" s="89"/>
      <c r="H743" s="1"/>
      <c r="I743" s="9"/>
      <c r="J743" s="1"/>
      <c r="K743" s="10"/>
    </row>
    <row r="744" spans="1:11" x14ac:dyDescent="0.2">
      <c r="A744" s="1"/>
      <c r="B744" s="6"/>
      <c r="C744" s="21"/>
      <c r="D744" s="89"/>
      <c r="E744" s="89"/>
      <c r="F744" s="89"/>
      <c r="G744" s="89"/>
      <c r="H744" s="1"/>
      <c r="I744" s="9"/>
      <c r="J744" s="1"/>
      <c r="K744" s="10"/>
    </row>
    <row r="745" spans="1:11" x14ac:dyDescent="0.2">
      <c r="A745" s="1"/>
      <c r="B745" s="6"/>
      <c r="C745" s="21"/>
      <c r="D745" s="89"/>
      <c r="E745" s="89"/>
      <c r="F745" s="89"/>
      <c r="G745" s="89"/>
      <c r="H745" s="1"/>
      <c r="I745" s="9"/>
      <c r="J745" s="1"/>
      <c r="K745" s="10"/>
    </row>
    <row r="746" spans="1:11" x14ac:dyDescent="0.2">
      <c r="A746" s="1"/>
      <c r="B746" s="6"/>
      <c r="C746" s="21"/>
      <c r="D746" s="89"/>
      <c r="E746" s="89"/>
      <c r="F746" s="89"/>
      <c r="G746" s="89"/>
      <c r="H746" s="1"/>
      <c r="I746" s="9"/>
      <c r="J746" s="1"/>
      <c r="K746" s="10"/>
    </row>
    <row r="747" spans="1:11" x14ac:dyDescent="0.2">
      <c r="A747" s="1"/>
      <c r="B747" s="6"/>
      <c r="C747" s="21"/>
      <c r="D747" s="89"/>
      <c r="E747" s="89"/>
      <c r="F747" s="89"/>
      <c r="G747" s="89"/>
      <c r="H747" s="1"/>
      <c r="I747" s="9"/>
      <c r="J747" s="1"/>
      <c r="K747" s="10"/>
    </row>
    <row r="748" spans="1:11" x14ac:dyDescent="0.2">
      <c r="A748" s="1"/>
      <c r="B748" s="6"/>
      <c r="C748" s="21"/>
      <c r="D748" s="89"/>
      <c r="E748" s="89"/>
      <c r="F748" s="89"/>
      <c r="G748" s="89"/>
      <c r="H748" s="1"/>
      <c r="I748" s="9"/>
      <c r="J748" s="1"/>
      <c r="K748" s="10"/>
    </row>
    <row r="749" spans="1:11" x14ac:dyDescent="0.2">
      <c r="A749" s="1"/>
      <c r="B749" s="6"/>
      <c r="C749" s="21"/>
      <c r="D749" s="89"/>
      <c r="E749" s="89"/>
      <c r="F749" s="89"/>
      <c r="G749" s="89"/>
      <c r="H749" s="1"/>
      <c r="I749" s="9"/>
      <c r="J749" s="1"/>
      <c r="K749" s="10"/>
    </row>
    <row r="750" spans="1:11" x14ac:dyDescent="0.2">
      <c r="A750" s="1"/>
      <c r="B750" s="6"/>
      <c r="C750" s="21"/>
      <c r="D750" s="89"/>
      <c r="E750" s="89"/>
      <c r="F750" s="89"/>
      <c r="G750" s="89"/>
      <c r="H750" s="1"/>
      <c r="I750" s="9"/>
      <c r="J750" s="1"/>
      <c r="K750" s="10"/>
    </row>
    <row r="751" spans="1:11" x14ac:dyDescent="0.2">
      <c r="A751" s="1"/>
      <c r="B751" s="6"/>
      <c r="C751" s="21"/>
      <c r="D751" s="89"/>
      <c r="E751" s="89"/>
      <c r="F751" s="89"/>
      <c r="G751" s="89"/>
      <c r="H751" s="1"/>
      <c r="I751" s="9"/>
      <c r="J751" s="1"/>
      <c r="K751" s="10"/>
    </row>
    <row r="752" spans="1:11" x14ac:dyDescent="0.2">
      <c r="A752" s="1"/>
      <c r="B752" s="6"/>
      <c r="C752" s="21"/>
      <c r="D752" s="89"/>
      <c r="E752" s="89"/>
      <c r="F752" s="89"/>
      <c r="G752" s="89"/>
      <c r="H752" s="1"/>
      <c r="I752" s="9"/>
      <c r="J752" s="1"/>
      <c r="K752" s="10"/>
    </row>
    <row r="753" spans="1:11" x14ac:dyDescent="0.2">
      <c r="A753" s="1"/>
      <c r="B753" s="6"/>
      <c r="C753" s="21"/>
      <c r="D753" s="89"/>
      <c r="E753" s="89"/>
      <c r="F753" s="89"/>
      <c r="G753" s="89"/>
      <c r="H753" s="1"/>
      <c r="I753" s="9"/>
      <c r="J753" s="1"/>
      <c r="K753" s="10"/>
    </row>
    <row r="754" spans="1:11" x14ac:dyDescent="0.2">
      <c r="A754" s="1"/>
      <c r="B754" s="6"/>
      <c r="C754" s="21"/>
      <c r="D754" s="89"/>
      <c r="E754" s="89"/>
      <c r="F754" s="89"/>
      <c r="G754" s="89"/>
      <c r="H754" s="1"/>
      <c r="I754" s="9"/>
      <c r="J754" s="1"/>
      <c r="K754" s="10"/>
    </row>
    <row r="755" spans="1:11" x14ac:dyDescent="0.2">
      <c r="A755" s="1"/>
      <c r="B755" s="6"/>
      <c r="C755" s="21"/>
      <c r="D755" s="89"/>
      <c r="E755" s="89"/>
      <c r="F755" s="89"/>
      <c r="G755" s="89"/>
      <c r="H755" s="1"/>
      <c r="I755" s="9"/>
      <c r="J755" s="1"/>
      <c r="K755" s="10"/>
    </row>
    <row r="756" spans="1:11" x14ac:dyDescent="0.2">
      <c r="A756" s="1"/>
      <c r="B756" s="6"/>
      <c r="C756" s="21"/>
      <c r="D756" s="89"/>
      <c r="E756" s="89"/>
      <c r="F756" s="89"/>
      <c r="G756" s="89"/>
      <c r="H756" s="1"/>
      <c r="I756" s="9"/>
      <c r="J756" s="1"/>
      <c r="K756" s="10"/>
    </row>
    <row r="757" spans="1:11" x14ac:dyDescent="0.2">
      <c r="A757" s="1"/>
      <c r="B757" s="6"/>
      <c r="C757" s="21"/>
      <c r="D757" s="89"/>
      <c r="E757" s="89"/>
      <c r="F757" s="89"/>
      <c r="G757" s="89"/>
      <c r="H757" s="1"/>
      <c r="I757" s="9"/>
      <c r="J757" s="1"/>
      <c r="K757" s="10"/>
    </row>
    <row r="758" spans="1:11" x14ac:dyDescent="0.2">
      <c r="A758" s="1"/>
      <c r="B758" s="6"/>
      <c r="C758" s="21"/>
      <c r="D758" s="89"/>
      <c r="E758" s="89"/>
      <c r="F758" s="89"/>
      <c r="G758" s="89"/>
      <c r="H758" s="1"/>
      <c r="I758" s="9"/>
      <c r="J758" s="1"/>
      <c r="K758" s="10"/>
    </row>
    <row r="759" spans="1:11" x14ac:dyDescent="0.2">
      <c r="A759" s="1"/>
      <c r="B759" s="6"/>
      <c r="C759" s="21"/>
      <c r="D759" s="89"/>
      <c r="E759" s="89"/>
      <c r="F759" s="89"/>
      <c r="G759" s="89"/>
      <c r="H759" s="1"/>
      <c r="I759" s="9"/>
      <c r="J759" s="1"/>
      <c r="K759" s="10"/>
    </row>
    <row r="760" spans="1:11" x14ac:dyDescent="0.2">
      <c r="A760" s="1"/>
      <c r="B760" s="6"/>
      <c r="C760" s="21"/>
      <c r="D760" s="89"/>
      <c r="E760" s="89"/>
      <c r="F760" s="89"/>
      <c r="G760" s="89"/>
      <c r="H760" s="1"/>
      <c r="I760" s="9"/>
      <c r="J760" s="1"/>
      <c r="K760" s="10"/>
    </row>
    <row r="761" spans="1:11" x14ac:dyDescent="0.2">
      <c r="A761" s="1"/>
      <c r="B761" s="6"/>
      <c r="C761" s="21"/>
      <c r="D761" s="89"/>
      <c r="E761" s="89"/>
      <c r="F761" s="89"/>
      <c r="G761" s="89"/>
      <c r="H761" s="1"/>
      <c r="I761" s="9"/>
      <c r="J761" s="1"/>
      <c r="K761" s="10"/>
    </row>
    <row r="762" spans="1:11" x14ac:dyDescent="0.2">
      <c r="A762" s="1"/>
      <c r="B762" s="6"/>
      <c r="C762" s="21"/>
      <c r="D762" s="89"/>
      <c r="E762" s="89"/>
      <c r="F762" s="89"/>
      <c r="G762" s="89"/>
      <c r="H762" s="1"/>
      <c r="I762" s="9"/>
      <c r="J762" s="1"/>
      <c r="K762" s="10"/>
    </row>
    <row r="763" spans="1:11" x14ac:dyDescent="0.2">
      <c r="A763" s="1"/>
      <c r="B763" s="6"/>
      <c r="C763" s="21"/>
      <c r="D763" s="89"/>
      <c r="E763" s="89"/>
      <c r="F763" s="89"/>
      <c r="G763" s="89"/>
      <c r="H763" s="1"/>
      <c r="I763" s="9"/>
      <c r="J763" s="1"/>
      <c r="K763" s="10"/>
    </row>
    <row r="764" spans="1:11" x14ac:dyDescent="0.2">
      <c r="A764" s="1"/>
      <c r="B764" s="6"/>
      <c r="C764" s="21"/>
      <c r="D764" s="89"/>
      <c r="E764" s="89"/>
      <c r="F764" s="89"/>
      <c r="G764" s="89"/>
      <c r="H764" s="1"/>
      <c r="I764" s="9"/>
      <c r="J764" s="1"/>
      <c r="K764" s="10"/>
    </row>
    <row r="765" spans="1:11" x14ac:dyDescent="0.2">
      <c r="A765" s="1"/>
      <c r="B765" s="6"/>
      <c r="C765" s="21"/>
      <c r="D765" s="89"/>
      <c r="E765" s="89"/>
      <c r="F765" s="89"/>
      <c r="G765" s="89"/>
      <c r="H765" s="1"/>
      <c r="I765" s="9"/>
      <c r="J765" s="1"/>
      <c r="K765" s="10"/>
    </row>
    <row r="766" spans="1:11" x14ac:dyDescent="0.2">
      <c r="A766" s="1"/>
      <c r="B766" s="6"/>
      <c r="C766" s="21"/>
      <c r="D766" s="89"/>
      <c r="E766" s="89"/>
      <c r="F766" s="89"/>
      <c r="G766" s="89"/>
      <c r="H766" s="1"/>
      <c r="I766" s="9"/>
      <c r="J766" s="1"/>
      <c r="K766" s="10"/>
    </row>
    <row r="767" spans="1:11" x14ac:dyDescent="0.2">
      <c r="A767" s="1"/>
      <c r="B767" s="6"/>
      <c r="C767" s="21"/>
      <c r="D767" s="89"/>
      <c r="E767" s="89"/>
      <c r="F767" s="89"/>
      <c r="G767" s="89"/>
      <c r="H767" s="1"/>
      <c r="I767" s="9"/>
      <c r="J767" s="1"/>
      <c r="K767" s="10"/>
    </row>
    <row r="768" spans="1:11" x14ac:dyDescent="0.2">
      <c r="A768" s="1"/>
      <c r="B768" s="6"/>
      <c r="C768" s="21"/>
      <c r="D768" s="89"/>
      <c r="E768" s="89"/>
      <c r="F768" s="89"/>
      <c r="G768" s="89"/>
      <c r="H768" s="1"/>
      <c r="I768" s="9"/>
      <c r="J768" s="1"/>
      <c r="K768" s="10"/>
    </row>
    <row r="769" spans="1:11" x14ac:dyDescent="0.2">
      <c r="A769" s="1"/>
      <c r="B769" s="6"/>
      <c r="C769" s="21"/>
      <c r="D769" s="89"/>
      <c r="E769" s="89"/>
      <c r="F769" s="89"/>
      <c r="G769" s="89"/>
      <c r="H769" s="1"/>
      <c r="I769" s="9"/>
      <c r="J769" s="1"/>
      <c r="K769" s="10"/>
    </row>
    <row r="770" spans="1:11" x14ac:dyDescent="0.2">
      <c r="A770" s="1"/>
      <c r="B770" s="6"/>
      <c r="C770" s="21"/>
      <c r="D770" s="89"/>
      <c r="E770" s="89"/>
      <c r="F770" s="89"/>
      <c r="G770" s="89"/>
      <c r="H770" s="1"/>
      <c r="I770" s="9"/>
      <c r="J770" s="1"/>
      <c r="K770" s="10"/>
    </row>
    <row r="771" spans="1:11" x14ac:dyDescent="0.2">
      <c r="A771" s="1"/>
      <c r="B771" s="6"/>
      <c r="C771" s="21"/>
      <c r="D771" s="89"/>
      <c r="E771" s="89"/>
      <c r="F771" s="89"/>
      <c r="G771" s="89"/>
      <c r="H771" s="1"/>
      <c r="I771" s="9"/>
      <c r="J771" s="1"/>
      <c r="K771" s="10"/>
    </row>
    <row r="772" spans="1:11" x14ac:dyDescent="0.2">
      <c r="A772" s="1"/>
      <c r="B772" s="6"/>
      <c r="C772" s="21"/>
      <c r="D772" s="89"/>
      <c r="E772" s="89"/>
      <c r="F772" s="89"/>
      <c r="G772" s="89"/>
      <c r="H772" s="1"/>
      <c r="I772" s="9"/>
      <c r="J772" s="1"/>
      <c r="K772" s="10"/>
    </row>
    <row r="773" spans="1:11" x14ac:dyDescent="0.2">
      <c r="A773" s="1"/>
      <c r="B773" s="6"/>
      <c r="C773" s="21"/>
      <c r="D773" s="89"/>
      <c r="E773" s="89"/>
      <c r="F773" s="89"/>
      <c r="G773" s="89"/>
      <c r="H773" s="1"/>
      <c r="I773" s="9"/>
      <c r="J773" s="1"/>
      <c r="K773" s="10"/>
    </row>
    <row r="774" spans="1:11" x14ac:dyDescent="0.2">
      <c r="A774" s="1"/>
      <c r="B774" s="6"/>
      <c r="C774" s="21"/>
      <c r="D774" s="89"/>
      <c r="E774" s="89"/>
      <c r="F774" s="89"/>
      <c r="G774" s="89"/>
      <c r="H774" s="1"/>
      <c r="I774" s="9"/>
      <c r="J774" s="1"/>
      <c r="K774" s="10"/>
    </row>
    <row r="775" spans="1:11" x14ac:dyDescent="0.2">
      <c r="A775" s="1"/>
      <c r="B775" s="6"/>
      <c r="C775" s="21"/>
      <c r="D775" s="89"/>
      <c r="E775" s="89"/>
      <c r="F775" s="89"/>
      <c r="G775" s="89"/>
      <c r="H775" s="1"/>
      <c r="I775" s="9"/>
      <c r="J775" s="1"/>
      <c r="K775" s="10"/>
    </row>
    <row r="776" spans="1:11" x14ac:dyDescent="0.2">
      <c r="A776" s="1"/>
      <c r="B776" s="6"/>
      <c r="C776" s="21"/>
      <c r="D776" s="89"/>
      <c r="E776" s="89"/>
      <c r="F776" s="89"/>
      <c r="G776" s="89"/>
      <c r="H776" s="1"/>
      <c r="I776" s="9"/>
      <c r="J776" s="1"/>
      <c r="K776" s="10"/>
    </row>
    <row r="777" spans="1:11" x14ac:dyDescent="0.2">
      <c r="A777" s="1"/>
      <c r="B777" s="6"/>
      <c r="C777" s="21"/>
      <c r="D777" s="89"/>
      <c r="E777" s="89"/>
      <c r="F777" s="89"/>
      <c r="G777" s="89"/>
      <c r="H777" s="1"/>
      <c r="I777" s="9"/>
      <c r="J777" s="1"/>
      <c r="K777" s="10"/>
    </row>
    <row r="778" spans="1:11" x14ac:dyDescent="0.2">
      <c r="A778" s="1"/>
      <c r="B778" s="6"/>
      <c r="C778" s="21"/>
      <c r="D778" s="89"/>
      <c r="E778" s="89"/>
      <c r="F778" s="89"/>
      <c r="G778" s="89"/>
      <c r="H778" s="1"/>
      <c r="I778" s="9"/>
      <c r="J778" s="1"/>
      <c r="K778" s="10"/>
    </row>
    <row r="779" spans="1:11" x14ac:dyDescent="0.2">
      <c r="A779" s="1"/>
      <c r="B779" s="6"/>
      <c r="C779" s="21"/>
      <c r="D779" s="89"/>
      <c r="E779" s="89"/>
      <c r="F779" s="89"/>
      <c r="G779" s="89"/>
      <c r="H779" s="1"/>
      <c r="I779" s="9"/>
      <c r="J779" s="1"/>
      <c r="K779" s="10"/>
    </row>
    <row r="780" spans="1:11" x14ac:dyDescent="0.2">
      <c r="A780" s="1"/>
      <c r="B780" s="6"/>
      <c r="C780" s="21"/>
      <c r="D780" s="89"/>
      <c r="E780" s="89"/>
      <c r="F780" s="89"/>
      <c r="G780" s="89"/>
      <c r="H780" s="1"/>
      <c r="I780" s="9"/>
      <c r="J780" s="1"/>
      <c r="K780" s="10"/>
    </row>
    <row r="781" spans="1:11" x14ac:dyDescent="0.2">
      <c r="A781" s="1"/>
      <c r="B781" s="6"/>
      <c r="C781" s="21"/>
      <c r="D781" s="89"/>
      <c r="E781" s="89"/>
      <c r="F781" s="89"/>
      <c r="G781" s="89"/>
      <c r="H781" s="1"/>
      <c r="I781" s="9"/>
      <c r="J781" s="1"/>
      <c r="K781" s="10"/>
    </row>
    <row r="782" spans="1:11" x14ac:dyDescent="0.2">
      <c r="A782" s="1"/>
      <c r="B782" s="6"/>
      <c r="C782" s="21"/>
      <c r="D782" s="89"/>
      <c r="E782" s="89"/>
      <c r="F782" s="89"/>
      <c r="G782" s="89"/>
      <c r="H782" s="1"/>
      <c r="I782" s="9"/>
      <c r="J782" s="1"/>
      <c r="K782" s="10"/>
    </row>
    <row r="783" spans="1:11" x14ac:dyDescent="0.2">
      <c r="A783" s="1"/>
      <c r="B783" s="6"/>
      <c r="C783" s="21"/>
      <c r="D783" s="89"/>
      <c r="E783" s="89"/>
      <c r="F783" s="89"/>
      <c r="G783" s="89"/>
      <c r="H783" s="1"/>
      <c r="I783" s="9"/>
      <c r="J783" s="1"/>
      <c r="K783" s="10"/>
    </row>
    <row r="784" spans="1:11" x14ac:dyDescent="0.2">
      <c r="A784" s="1"/>
      <c r="B784" s="6"/>
      <c r="C784" s="21"/>
      <c r="D784" s="89"/>
      <c r="E784" s="89"/>
      <c r="F784" s="89"/>
      <c r="G784" s="89"/>
      <c r="H784" s="1"/>
      <c r="I784" s="9"/>
      <c r="J784" s="1"/>
      <c r="K784" s="10"/>
    </row>
    <row r="785" spans="1:11" x14ac:dyDescent="0.2">
      <c r="A785" s="1"/>
      <c r="B785" s="6"/>
      <c r="C785" s="21"/>
      <c r="D785" s="89"/>
      <c r="E785" s="89"/>
      <c r="F785" s="89"/>
      <c r="G785" s="89"/>
      <c r="H785" s="1"/>
      <c r="I785" s="9"/>
      <c r="J785" s="1"/>
      <c r="K785" s="10"/>
    </row>
    <row r="786" spans="1:11" x14ac:dyDescent="0.2">
      <c r="A786" s="1"/>
      <c r="B786" s="6"/>
      <c r="C786" s="21"/>
      <c r="D786" s="89"/>
      <c r="E786" s="89"/>
      <c r="F786" s="89"/>
      <c r="G786" s="89"/>
      <c r="H786" s="1"/>
      <c r="I786" s="9"/>
      <c r="J786" s="1"/>
      <c r="K786" s="10"/>
    </row>
    <row r="787" spans="1:11" x14ac:dyDescent="0.2">
      <c r="A787" s="1"/>
      <c r="B787" s="6"/>
      <c r="C787" s="21"/>
      <c r="D787" s="89"/>
      <c r="E787" s="89"/>
      <c r="F787" s="89"/>
      <c r="G787" s="89"/>
      <c r="H787" s="1"/>
      <c r="I787" s="9"/>
      <c r="J787" s="1"/>
      <c r="K787" s="10"/>
    </row>
    <row r="788" spans="1:11" x14ac:dyDescent="0.2">
      <c r="A788" s="1"/>
      <c r="B788" s="6"/>
      <c r="C788" s="21"/>
      <c r="D788" s="89"/>
      <c r="E788" s="89"/>
      <c r="F788" s="89"/>
      <c r="G788" s="89"/>
      <c r="H788" s="1"/>
      <c r="I788" s="9"/>
      <c r="J788" s="1"/>
      <c r="K788" s="10"/>
    </row>
    <row r="789" spans="1:11" x14ac:dyDescent="0.2">
      <c r="A789" s="1"/>
      <c r="B789" s="6"/>
      <c r="C789" s="21"/>
      <c r="D789" s="89"/>
      <c r="E789" s="89"/>
      <c r="F789" s="89"/>
      <c r="G789" s="89"/>
      <c r="H789" s="1"/>
      <c r="I789" s="9"/>
      <c r="J789" s="1"/>
      <c r="K789" s="10"/>
    </row>
    <row r="790" spans="1:11" x14ac:dyDescent="0.2">
      <c r="A790" s="1"/>
      <c r="B790" s="6"/>
      <c r="C790" s="21"/>
      <c r="D790" s="89"/>
      <c r="E790" s="89"/>
      <c r="F790" s="89"/>
      <c r="G790" s="89"/>
      <c r="H790" s="1"/>
      <c r="I790" s="9"/>
      <c r="J790" s="1"/>
      <c r="K790" s="10"/>
    </row>
    <row r="791" spans="1:11" x14ac:dyDescent="0.2">
      <c r="A791" s="1"/>
      <c r="B791" s="6"/>
      <c r="C791" s="21"/>
      <c r="D791" s="89"/>
      <c r="E791" s="89"/>
      <c r="F791" s="89"/>
      <c r="G791" s="89"/>
      <c r="H791" s="1"/>
      <c r="I791" s="9"/>
      <c r="J791" s="1"/>
      <c r="K791" s="10"/>
    </row>
    <row r="792" spans="1:11" x14ac:dyDescent="0.2">
      <c r="A792" s="1"/>
      <c r="B792" s="6"/>
      <c r="C792" s="21"/>
      <c r="D792" s="89"/>
      <c r="E792" s="89"/>
      <c r="F792" s="89"/>
      <c r="G792" s="89"/>
      <c r="H792" s="1"/>
      <c r="I792" s="9"/>
      <c r="J792" s="1"/>
      <c r="K792" s="10"/>
    </row>
    <row r="793" spans="1:11" x14ac:dyDescent="0.2">
      <c r="A793" s="1"/>
      <c r="B793" s="6"/>
      <c r="C793" s="21"/>
      <c r="D793" s="89"/>
      <c r="E793" s="89"/>
      <c r="F793" s="89"/>
      <c r="G793" s="89"/>
      <c r="H793" s="1"/>
      <c r="I793" s="9"/>
      <c r="J793" s="1"/>
      <c r="K793" s="10"/>
    </row>
    <row r="794" spans="1:11" x14ac:dyDescent="0.2">
      <c r="A794" s="1"/>
      <c r="B794" s="6"/>
      <c r="C794" s="21"/>
      <c r="D794" s="89"/>
      <c r="E794" s="89"/>
      <c r="F794" s="89"/>
      <c r="G794" s="89"/>
      <c r="H794" s="1"/>
      <c r="I794" s="9"/>
      <c r="J794" s="1"/>
      <c r="K794" s="10"/>
    </row>
    <row r="795" spans="1:11" x14ac:dyDescent="0.2">
      <c r="A795" s="1"/>
      <c r="B795" s="6"/>
      <c r="C795" s="21"/>
      <c r="D795" s="89"/>
      <c r="E795" s="89"/>
      <c r="F795" s="89"/>
      <c r="G795" s="89"/>
      <c r="H795" s="1"/>
      <c r="I795" s="9"/>
      <c r="J795" s="1"/>
      <c r="K795" s="10"/>
    </row>
    <row r="796" spans="1:11" x14ac:dyDescent="0.2">
      <c r="A796" s="1"/>
      <c r="B796" s="6"/>
      <c r="C796" s="21"/>
      <c r="D796" s="89"/>
      <c r="E796" s="89"/>
      <c r="F796" s="89"/>
      <c r="G796" s="89"/>
      <c r="H796" s="1"/>
      <c r="I796" s="9"/>
      <c r="J796" s="1"/>
      <c r="K796" s="10"/>
    </row>
    <row r="797" spans="1:11" x14ac:dyDescent="0.2">
      <c r="A797" s="1"/>
      <c r="B797" s="6"/>
      <c r="C797" s="21"/>
      <c r="D797" s="89"/>
      <c r="E797" s="89"/>
      <c r="F797" s="89"/>
      <c r="G797" s="89"/>
      <c r="H797" s="1"/>
      <c r="I797" s="9"/>
      <c r="J797" s="1"/>
      <c r="K797" s="10"/>
    </row>
    <row r="798" spans="1:11" x14ac:dyDescent="0.2">
      <c r="A798" s="1"/>
      <c r="B798" s="6"/>
      <c r="C798" s="21"/>
      <c r="D798" s="89"/>
      <c r="E798" s="89"/>
      <c r="F798" s="89"/>
      <c r="G798" s="89"/>
      <c r="H798" s="1"/>
      <c r="I798" s="9"/>
      <c r="J798" s="1"/>
      <c r="K798" s="10"/>
    </row>
    <row r="799" spans="1:11" x14ac:dyDescent="0.2">
      <c r="A799" s="1"/>
      <c r="B799" s="6"/>
      <c r="C799" s="21"/>
      <c r="D799" s="89"/>
      <c r="E799" s="89"/>
      <c r="F799" s="89"/>
      <c r="G799" s="89"/>
      <c r="H799" s="1"/>
      <c r="I799" s="9"/>
      <c r="J799" s="1"/>
      <c r="K799" s="10"/>
    </row>
    <row r="800" spans="1:11" x14ac:dyDescent="0.2">
      <c r="A800" s="1"/>
      <c r="B800" s="6"/>
      <c r="C800" s="21"/>
      <c r="D800" s="89"/>
      <c r="E800" s="89"/>
      <c r="F800" s="89"/>
      <c r="G800" s="89"/>
      <c r="H800" s="1"/>
      <c r="I800" s="9"/>
      <c r="J800" s="1"/>
      <c r="K800" s="10"/>
    </row>
    <row r="801" spans="1:11" x14ac:dyDescent="0.2">
      <c r="A801" s="1"/>
      <c r="B801" s="6"/>
      <c r="C801" s="21"/>
      <c r="D801" s="89"/>
      <c r="E801" s="89"/>
      <c r="F801" s="89"/>
      <c r="G801" s="89"/>
      <c r="H801" s="1"/>
      <c r="I801" s="9"/>
      <c r="J801" s="1"/>
      <c r="K801" s="10"/>
    </row>
    <row r="802" spans="1:11" x14ac:dyDescent="0.2">
      <c r="A802" s="1"/>
      <c r="B802" s="6"/>
      <c r="C802" s="21"/>
      <c r="D802" s="89"/>
      <c r="E802" s="89"/>
      <c r="F802" s="89"/>
      <c r="G802" s="89"/>
      <c r="H802" s="1"/>
      <c r="I802" s="9"/>
      <c r="J802" s="1"/>
      <c r="K802" s="10"/>
    </row>
    <row r="803" spans="1:11" x14ac:dyDescent="0.2">
      <c r="A803" s="1"/>
      <c r="B803" s="6"/>
      <c r="C803" s="21"/>
      <c r="D803" s="89"/>
      <c r="E803" s="89"/>
      <c r="F803" s="89"/>
      <c r="G803" s="89"/>
      <c r="H803" s="1"/>
      <c r="I803" s="9"/>
      <c r="J803" s="1"/>
      <c r="K803" s="10"/>
    </row>
    <row r="804" spans="1:11" x14ac:dyDescent="0.2">
      <c r="A804" s="1"/>
      <c r="B804" s="6"/>
      <c r="C804" s="21"/>
      <c r="D804" s="89"/>
      <c r="E804" s="89"/>
      <c r="F804" s="89"/>
      <c r="G804" s="89"/>
      <c r="H804" s="1"/>
      <c r="I804" s="9"/>
      <c r="J804" s="1"/>
      <c r="K804" s="10"/>
    </row>
    <row r="805" spans="1:11" x14ac:dyDescent="0.2">
      <c r="A805" s="1"/>
      <c r="B805" s="6"/>
      <c r="C805" s="21"/>
      <c r="D805" s="89"/>
      <c r="E805" s="89"/>
      <c r="F805" s="89"/>
      <c r="G805" s="89"/>
      <c r="H805" s="1"/>
      <c r="I805" s="9"/>
      <c r="J805" s="1"/>
      <c r="K805" s="10"/>
    </row>
    <row r="806" spans="1:11" x14ac:dyDescent="0.2">
      <c r="A806" s="1"/>
      <c r="B806" s="6"/>
      <c r="C806" s="21"/>
      <c r="D806" s="89"/>
      <c r="E806" s="89"/>
      <c r="F806" s="89"/>
      <c r="G806" s="89"/>
      <c r="H806" s="1"/>
      <c r="I806" s="9"/>
      <c r="J806" s="1"/>
      <c r="K806" s="10"/>
    </row>
    <row r="807" spans="1:11" x14ac:dyDescent="0.2">
      <c r="A807" s="1"/>
      <c r="B807" s="6"/>
      <c r="C807" s="21"/>
      <c r="D807" s="89"/>
      <c r="E807" s="89"/>
      <c r="F807" s="89"/>
      <c r="G807" s="89"/>
      <c r="H807" s="1"/>
      <c r="I807" s="9"/>
      <c r="J807" s="1"/>
      <c r="K807" s="10"/>
    </row>
    <row r="808" spans="1:11" x14ac:dyDescent="0.2">
      <c r="A808" s="1"/>
      <c r="B808" s="6"/>
      <c r="C808" s="21"/>
      <c r="D808" s="89"/>
      <c r="E808" s="89"/>
      <c r="F808" s="89"/>
      <c r="G808" s="89"/>
      <c r="H808" s="1"/>
      <c r="I808" s="9"/>
      <c r="J808" s="1"/>
      <c r="K808" s="10"/>
    </row>
    <row r="809" spans="1:11" x14ac:dyDescent="0.2">
      <c r="A809" s="1"/>
      <c r="B809" s="6"/>
      <c r="C809" s="21"/>
      <c r="D809" s="89"/>
      <c r="E809" s="89"/>
      <c r="F809" s="89"/>
      <c r="G809" s="89"/>
      <c r="H809" s="1"/>
      <c r="I809" s="9"/>
      <c r="J809" s="1"/>
      <c r="K809" s="10"/>
    </row>
    <row r="810" spans="1:11" x14ac:dyDescent="0.2">
      <c r="A810" s="1"/>
      <c r="B810" s="6"/>
      <c r="C810" s="21"/>
      <c r="D810" s="89"/>
      <c r="E810" s="89"/>
      <c r="F810" s="89"/>
      <c r="G810" s="89"/>
      <c r="H810" s="1"/>
      <c r="I810" s="9"/>
      <c r="J810" s="1"/>
      <c r="K810" s="10"/>
    </row>
    <row r="811" spans="1:11" x14ac:dyDescent="0.2">
      <c r="A811" s="1"/>
      <c r="B811" s="6"/>
      <c r="C811" s="21"/>
      <c r="D811" s="89"/>
      <c r="E811" s="89"/>
      <c r="F811" s="89"/>
      <c r="G811" s="89"/>
      <c r="H811" s="1"/>
      <c r="I811" s="9"/>
      <c r="J811" s="1"/>
      <c r="K811" s="10"/>
    </row>
    <row r="812" spans="1:11" x14ac:dyDescent="0.2">
      <c r="A812" s="1"/>
      <c r="B812" s="6"/>
      <c r="C812" s="21"/>
      <c r="D812" s="89"/>
      <c r="E812" s="89"/>
      <c r="F812" s="89"/>
      <c r="G812" s="89"/>
      <c r="H812" s="1"/>
      <c r="I812" s="9"/>
      <c r="J812" s="1"/>
      <c r="K812" s="10"/>
    </row>
    <row r="813" spans="1:11" x14ac:dyDescent="0.2">
      <c r="A813" s="1"/>
      <c r="B813" s="6"/>
      <c r="C813" s="21"/>
      <c r="D813" s="89"/>
      <c r="E813" s="89"/>
      <c r="F813" s="89"/>
      <c r="G813" s="89"/>
      <c r="H813" s="1"/>
      <c r="I813" s="9"/>
      <c r="J813" s="1"/>
      <c r="K813" s="10"/>
    </row>
    <row r="814" spans="1:11" x14ac:dyDescent="0.2">
      <c r="A814" s="1"/>
      <c r="B814" s="6"/>
      <c r="C814" s="21"/>
      <c r="D814" s="89"/>
      <c r="E814" s="89"/>
      <c r="F814" s="89"/>
      <c r="G814" s="89"/>
      <c r="H814" s="1"/>
      <c r="I814" s="9"/>
      <c r="J814" s="1"/>
      <c r="K814" s="10"/>
    </row>
    <row r="815" spans="1:11" x14ac:dyDescent="0.2">
      <c r="A815" s="1"/>
      <c r="B815" s="6"/>
      <c r="C815" s="21"/>
      <c r="D815" s="89"/>
      <c r="E815" s="89"/>
      <c r="F815" s="89"/>
      <c r="G815" s="89"/>
      <c r="H815" s="1"/>
      <c r="I815" s="9"/>
      <c r="J815" s="1"/>
      <c r="K815" s="10"/>
    </row>
    <row r="816" spans="1:11" x14ac:dyDescent="0.2">
      <c r="A816" s="1"/>
      <c r="B816" s="6"/>
      <c r="C816" s="21"/>
      <c r="D816" s="89"/>
      <c r="E816" s="89"/>
      <c r="F816" s="89"/>
      <c r="G816" s="89"/>
      <c r="H816" s="1"/>
      <c r="I816" s="9"/>
      <c r="J816" s="1"/>
      <c r="K816" s="10"/>
    </row>
    <row r="817" spans="1:11" x14ac:dyDescent="0.2">
      <c r="A817" s="1"/>
      <c r="B817" s="6"/>
      <c r="C817" s="21"/>
      <c r="D817" s="89"/>
      <c r="E817" s="89"/>
      <c r="F817" s="89"/>
      <c r="G817" s="89"/>
      <c r="H817" s="1"/>
      <c r="I817" s="9"/>
      <c r="J817" s="1"/>
      <c r="K817" s="10"/>
    </row>
    <row r="818" spans="1:11" x14ac:dyDescent="0.2">
      <c r="A818" s="1"/>
      <c r="B818" s="6"/>
      <c r="C818" s="21"/>
      <c r="D818" s="89"/>
      <c r="E818" s="89"/>
      <c r="F818" s="89"/>
      <c r="G818" s="89"/>
      <c r="H818" s="1"/>
      <c r="I818" s="9"/>
      <c r="J818" s="1"/>
      <c r="K818" s="10"/>
    </row>
    <row r="819" spans="1:11" x14ac:dyDescent="0.2">
      <c r="A819" s="1"/>
      <c r="B819" s="6"/>
      <c r="C819" s="21"/>
      <c r="D819" s="89"/>
      <c r="E819" s="89"/>
      <c r="F819" s="89"/>
      <c r="G819" s="89"/>
      <c r="H819" s="1"/>
      <c r="I819" s="9"/>
      <c r="J819" s="1"/>
      <c r="K819" s="10"/>
    </row>
    <row r="820" spans="1:11" x14ac:dyDescent="0.2">
      <c r="A820" s="1"/>
      <c r="B820" s="6"/>
      <c r="C820" s="21"/>
      <c r="D820" s="89"/>
      <c r="E820" s="89"/>
      <c r="F820" s="89"/>
      <c r="G820" s="89"/>
      <c r="H820" s="1"/>
      <c r="I820" s="9"/>
      <c r="J820" s="1"/>
      <c r="K820" s="10"/>
    </row>
    <row r="821" spans="1:11" x14ac:dyDescent="0.2">
      <c r="A821" s="1"/>
      <c r="B821" s="6"/>
      <c r="C821" s="21"/>
      <c r="D821" s="89"/>
      <c r="E821" s="89"/>
      <c r="F821" s="89"/>
      <c r="G821" s="89"/>
      <c r="H821" s="1"/>
      <c r="I821" s="9"/>
      <c r="J821" s="1"/>
      <c r="K821" s="10"/>
    </row>
    <row r="822" spans="1:11" x14ac:dyDescent="0.2">
      <c r="A822" s="1"/>
      <c r="B822" s="6"/>
      <c r="C822" s="21"/>
      <c r="D822" s="89"/>
      <c r="E822" s="89"/>
      <c r="F822" s="89"/>
      <c r="G822" s="89"/>
      <c r="H822" s="1"/>
      <c r="I822" s="9"/>
      <c r="J822" s="1"/>
      <c r="K822" s="10"/>
    </row>
    <row r="823" spans="1:11" x14ac:dyDescent="0.2">
      <c r="A823" s="1"/>
      <c r="B823" s="6"/>
      <c r="C823" s="21"/>
      <c r="D823" s="89"/>
      <c r="E823" s="89"/>
      <c r="F823" s="89"/>
      <c r="G823" s="89"/>
      <c r="H823" s="1"/>
      <c r="I823" s="9"/>
      <c r="J823" s="1"/>
      <c r="K823" s="10"/>
    </row>
    <row r="824" spans="1:11" x14ac:dyDescent="0.2">
      <c r="A824" s="1"/>
      <c r="B824" s="6"/>
      <c r="C824" s="21"/>
      <c r="D824" s="89"/>
      <c r="E824" s="89"/>
      <c r="F824" s="89"/>
      <c r="G824" s="89"/>
      <c r="H824" s="1"/>
      <c r="I824" s="9"/>
      <c r="J824" s="1"/>
      <c r="K824" s="10"/>
    </row>
    <row r="825" spans="1:11" x14ac:dyDescent="0.2">
      <c r="A825" s="1"/>
      <c r="B825" s="6"/>
      <c r="C825" s="21"/>
      <c r="D825" s="89"/>
      <c r="E825" s="89"/>
      <c r="F825" s="89"/>
      <c r="G825" s="89"/>
      <c r="H825" s="1"/>
      <c r="I825" s="9"/>
      <c r="J825" s="1"/>
      <c r="K825" s="10"/>
    </row>
    <row r="826" spans="1:11" x14ac:dyDescent="0.2">
      <c r="A826" s="1"/>
      <c r="B826" s="6"/>
      <c r="C826" s="21"/>
      <c r="D826" s="89"/>
      <c r="E826" s="89"/>
      <c r="F826" s="89"/>
      <c r="G826" s="89"/>
      <c r="H826" s="1"/>
      <c r="I826" s="9"/>
      <c r="J826" s="1"/>
      <c r="K826" s="10"/>
    </row>
    <row r="827" spans="1:11" x14ac:dyDescent="0.2">
      <c r="A827" s="1"/>
      <c r="B827" s="6"/>
      <c r="C827" s="21"/>
      <c r="D827" s="89"/>
      <c r="E827" s="89"/>
      <c r="F827" s="89"/>
      <c r="G827" s="89"/>
      <c r="H827" s="1"/>
      <c r="I827" s="9"/>
      <c r="J827" s="1"/>
      <c r="K827" s="10"/>
    </row>
    <row r="828" spans="1:11" x14ac:dyDescent="0.2">
      <c r="A828" s="1"/>
      <c r="B828" s="6"/>
      <c r="C828" s="21"/>
      <c r="D828" s="89"/>
      <c r="E828" s="89"/>
      <c r="F828" s="89"/>
      <c r="G828" s="89"/>
      <c r="H828" s="1"/>
      <c r="I828" s="9"/>
      <c r="J828" s="1"/>
      <c r="K828" s="10"/>
    </row>
    <row r="829" spans="1:11" x14ac:dyDescent="0.2">
      <c r="A829" s="1"/>
      <c r="B829" s="6"/>
      <c r="C829" s="21"/>
      <c r="D829" s="89"/>
      <c r="E829" s="89"/>
      <c r="F829" s="89"/>
      <c r="G829" s="89"/>
      <c r="H829" s="1"/>
      <c r="I829" s="9"/>
      <c r="J829" s="1"/>
      <c r="K829" s="10"/>
    </row>
    <row r="830" spans="1:11" x14ac:dyDescent="0.2">
      <c r="A830" s="1"/>
      <c r="B830" s="6"/>
      <c r="C830" s="21"/>
      <c r="D830" s="89"/>
      <c r="E830" s="89"/>
      <c r="F830" s="89"/>
      <c r="G830" s="89"/>
      <c r="H830" s="1"/>
      <c r="I830" s="9"/>
      <c r="J830" s="1"/>
      <c r="K830" s="10"/>
    </row>
    <row r="831" spans="1:11" x14ac:dyDescent="0.2">
      <c r="A831" s="1"/>
      <c r="B831" s="6"/>
      <c r="C831" s="21"/>
      <c r="D831" s="89"/>
      <c r="E831" s="89"/>
      <c r="F831" s="89"/>
      <c r="G831" s="89"/>
      <c r="H831" s="1"/>
      <c r="I831" s="9"/>
      <c r="J831" s="1"/>
      <c r="K831" s="10"/>
    </row>
    <row r="832" spans="1:11" x14ac:dyDescent="0.2">
      <c r="A832" s="1"/>
      <c r="B832" s="6"/>
      <c r="C832" s="21"/>
      <c r="D832" s="89"/>
      <c r="E832" s="89"/>
      <c r="F832" s="89"/>
      <c r="G832" s="89"/>
      <c r="H832" s="1"/>
      <c r="I832" s="9"/>
      <c r="J832" s="1"/>
      <c r="K832" s="10"/>
    </row>
    <row r="833" spans="1:11" x14ac:dyDescent="0.2">
      <c r="A833" s="1"/>
      <c r="B833" s="6"/>
      <c r="C833" s="21"/>
      <c r="D833" s="89"/>
      <c r="E833" s="89"/>
      <c r="F833" s="89"/>
      <c r="G833" s="89"/>
      <c r="H833" s="1"/>
      <c r="I833" s="9"/>
      <c r="J833" s="1"/>
      <c r="K833" s="10"/>
    </row>
    <row r="834" spans="1:11" x14ac:dyDescent="0.2">
      <c r="A834" s="1"/>
      <c r="B834" s="6"/>
      <c r="C834" s="21"/>
      <c r="D834" s="89"/>
      <c r="E834" s="89"/>
      <c r="F834" s="89"/>
      <c r="G834" s="89"/>
      <c r="H834" s="1"/>
      <c r="I834" s="9"/>
      <c r="J834" s="1"/>
      <c r="K834" s="10"/>
    </row>
    <row r="835" spans="1:11" x14ac:dyDescent="0.2">
      <c r="A835" s="1"/>
      <c r="B835" s="6"/>
      <c r="C835" s="21"/>
      <c r="D835" s="89"/>
      <c r="E835" s="89"/>
      <c r="F835" s="89"/>
      <c r="G835" s="89"/>
      <c r="H835" s="1"/>
      <c r="I835" s="9"/>
      <c r="J835" s="1"/>
      <c r="K835" s="10"/>
    </row>
    <row r="836" spans="1:11" x14ac:dyDescent="0.2">
      <c r="A836" s="1"/>
      <c r="B836" s="6"/>
      <c r="C836" s="21"/>
      <c r="D836" s="89"/>
      <c r="E836" s="89"/>
      <c r="F836" s="89"/>
      <c r="G836" s="89"/>
      <c r="H836" s="1"/>
      <c r="I836" s="9"/>
      <c r="J836" s="1"/>
      <c r="K836" s="10"/>
    </row>
    <row r="837" spans="1:11" x14ac:dyDescent="0.2">
      <c r="A837" s="1"/>
      <c r="B837" s="6"/>
      <c r="C837" s="21"/>
      <c r="D837" s="89"/>
      <c r="E837" s="89"/>
      <c r="F837" s="89"/>
      <c r="G837" s="89"/>
      <c r="H837" s="1"/>
      <c r="I837" s="9"/>
      <c r="J837" s="1"/>
      <c r="K837" s="10"/>
    </row>
    <row r="838" spans="1:11" x14ac:dyDescent="0.2">
      <c r="A838" s="1"/>
      <c r="B838" s="6"/>
      <c r="C838" s="21"/>
      <c r="D838" s="89"/>
      <c r="E838" s="89"/>
      <c r="F838" s="89"/>
      <c r="G838" s="89"/>
      <c r="H838" s="1"/>
      <c r="I838" s="9"/>
      <c r="J838" s="1"/>
      <c r="K838" s="10"/>
    </row>
    <row r="839" spans="1:11" x14ac:dyDescent="0.2">
      <c r="A839" s="1"/>
      <c r="B839" s="6"/>
      <c r="C839" s="21"/>
      <c r="D839" s="89"/>
      <c r="E839" s="89"/>
      <c r="F839" s="89"/>
      <c r="G839" s="89"/>
      <c r="H839" s="1"/>
      <c r="I839" s="9"/>
      <c r="J839" s="1"/>
      <c r="K839" s="10"/>
    </row>
    <row r="840" spans="1:11" x14ac:dyDescent="0.2">
      <c r="A840" s="1"/>
      <c r="B840" s="6"/>
      <c r="C840" s="21"/>
      <c r="D840" s="89"/>
      <c r="E840" s="89"/>
      <c r="F840" s="89"/>
      <c r="G840" s="89"/>
      <c r="H840" s="1"/>
      <c r="I840" s="9"/>
      <c r="J840" s="1"/>
      <c r="K840" s="10"/>
    </row>
    <row r="841" spans="1:11" x14ac:dyDescent="0.2">
      <c r="A841" s="1"/>
      <c r="B841" s="6"/>
      <c r="C841" s="21"/>
      <c r="D841" s="89"/>
      <c r="E841" s="89"/>
      <c r="F841" s="89"/>
      <c r="G841" s="89"/>
      <c r="H841" s="1"/>
      <c r="I841" s="9"/>
      <c r="J841" s="1"/>
      <c r="K841" s="10"/>
    </row>
    <row r="842" spans="1:11" x14ac:dyDescent="0.2">
      <c r="A842" s="1"/>
      <c r="B842" s="6"/>
      <c r="C842" s="21"/>
      <c r="D842" s="89"/>
      <c r="E842" s="89"/>
      <c r="F842" s="89"/>
      <c r="G842" s="89"/>
      <c r="H842" s="1"/>
      <c r="I842" s="9"/>
      <c r="J842" s="1"/>
      <c r="K842" s="10"/>
    </row>
    <row r="843" spans="1:11" x14ac:dyDescent="0.2">
      <c r="A843" s="1"/>
      <c r="B843" s="6"/>
      <c r="C843" s="21"/>
      <c r="D843" s="89"/>
      <c r="E843" s="89"/>
      <c r="F843" s="89"/>
      <c r="G843" s="89"/>
      <c r="H843" s="1"/>
      <c r="I843" s="9"/>
      <c r="J843" s="1"/>
      <c r="K843" s="10"/>
    </row>
    <row r="844" spans="1:11" x14ac:dyDescent="0.2">
      <c r="A844" s="1"/>
      <c r="B844" s="6"/>
      <c r="C844" s="21"/>
      <c r="D844" s="89"/>
      <c r="E844" s="89"/>
      <c r="F844" s="89"/>
      <c r="G844" s="89"/>
      <c r="H844" s="1"/>
      <c r="I844" s="9"/>
      <c r="J844" s="1"/>
      <c r="K844" s="10"/>
    </row>
    <row r="845" spans="1:11" x14ac:dyDescent="0.2">
      <c r="A845" s="1"/>
      <c r="B845" s="6"/>
      <c r="C845" s="21"/>
      <c r="D845" s="89"/>
      <c r="E845" s="89"/>
      <c r="F845" s="89"/>
      <c r="G845" s="89"/>
      <c r="H845" s="1"/>
      <c r="I845" s="9"/>
      <c r="J845" s="1"/>
      <c r="K845" s="10"/>
    </row>
    <row r="846" spans="1:11" x14ac:dyDescent="0.2">
      <c r="A846" s="1"/>
      <c r="B846" s="6"/>
      <c r="C846" s="21"/>
      <c r="D846" s="89"/>
      <c r="E846" s="89"/>
      <c r="F846" s="89"/>
      <c r="G846" s="89"/>
      <c r="H846" s="1"/>
      <c r="I846" s="9"/>
      <c r="J846" s="1"/>
      <c r="K846" s="10"/>
    </row>
    <row r="847" spans="1:11" x14ac:dyDescent="0.2">
      <c r="A847" s="1"/>
      <c r="B847" s="6"/>
      <c r="C847" s="21"/>
      <c r="D847" s="89"/>
      <c r="E847" s="89"/>
      <c r="F847" s="89"/>
      <c r="G847" s="89"/>
      <c r="H847" s="1"/>
      <c r="I847" s="9"/>
      <c r="J847" s="1"/>
      <c r="K847" s="10"/>
    </row>
    <row r="848" spans="1:11" x14ac:dyDescent="0.2">
      <c r="A848" s="1"/>
      <c r="B848" s="6"/>
      <c r="C848" s="21"/>
      <c r="D848" s="89"/>
      <c r="E848" s="89"/>
      <c r="F848" s="89"/>
      <c r="G848" s="89"/>
      <c r="H848" s="1"/>
      <c r="I848" s="9"/>
      <c r="J848" s="1"/>
      <c r="K848" s="10"/>
    </row>
    <row r="849" spans="1:11" x14ac:dyDescent="0.2">
      <c r="A849" s="1"/>
      <c r="B849" s="6"/>
      <c r="C849" s="21"/>
      <c r="D849" s="89"/>
      <c r="E849" s="89"/>
      <c r="F849" s="89"/>
      <c r="G849" s="89"/>
      <c r="H849" s="1"/>
      <c r="I849" s="9"/>
      <c r="J849" s="1"/>
      <c r="K849" s="10"/>
    </row>
    <row r="850" spans="1:11" x14ac:dyDescent="0.2">
      <c r="A850" s="1"/>
      <c r="B850" s="6"/>
      <c r="C850" s="21"/>
      <c r="D850" s="89"/>
      <c r="E850" s="89"/>
      <c r="F850" s="89"/>
      <c r="G850" s="89"/>
      <c r="H850" s="1"/>
      <c r="I850" s="9"/>
      <c r="J850" s="1"/>
      <c r="K850" s="10"/>
    </row>
    <row r="851" spans="1:11" x14ac:dyDescent="0.2">
      <c r="A851" s="1"/>
      <c r="B851" s="6"/>
      <c r="C851" s="21"/>
      <c r="D851" s="89"/>
      <c r="E851" s="89"/>
      <c r="F851" s="89"/>
      <c r="G851" s="89"/>
      <c r="H851" s="1"/>
      <c r="I851" s="9"/>
      <c r="J851" s="1"/>
      <c r="K851" s="10"/>
    </row>
    <row r="852" spans="1:11" x14ac:dyDescent="0.2">
      <c r="A852" s="1"/>
      <c r="B852" s="6"/>
      <c r="C852" s="21"/>
      <c r="D852" s="89"/>
      <c r="E852" s="89"/>
      <c r="F852" s="89"/>
      <c r="G852" s="89"/>
      <c r="H852" s="1"/>
      <c r="I852" s="9"/>
      <c r="J852" s="1"/>
      <c r="K852" s="10"/>
    </row>
    <row r="853" spans="1:11" x14ac:dyDescent="0.2">
      <c r="A853" s="1"/>
      <c r="B853" s="6"/>
      <c r="C853" s="21"/>
      <c r="D853" s="89"/>
      <c r="E853" s="89"/>
      <c r="F853" s="89"/>
      <c r="G853" s="89"/>
      <c r="H853" s="1"/>
      <c r="I853" s="9"/>
      <c r="J853" s="1"/>
      <c r="K853" s="10"/>
    </row>
    <row r="854" spans="1:11" x14ac:dyDescent="0.2">
      <c r="A854" s="1"/>
      <c r="B854" s="6"/>
      <c r="C854" s="21"/>
      <c r="D854" s="89"/>
      <c r="E854" s="89"/>
      <c r="F854" s="89"/>
      <c r="G854" s="89"/>
      <c r="H854" s="1"/>
      <c r="I854" s="9"/>
      <c r="J854" s="1"/>
      <c r="K854" s="10"/>
    </row>
    <row r="855" spans="1:11" x14ac:dyDescent="0.2">
      <c r="A855" s="1"/>
      <c r="B855" s="6"/>
      <c r="C855" s="21"/>
      <c r="D855" s="89"/>
      <c r="E855" s="89"/>
      <c r="F855" s="89"/>
      <c r="G855" s="89"/>
      <c r="H855" s="1"/>
      <c r="I855" s="9"/>
      <c r="J855" s="1"/>
      <c r="K855" s="10"/>
    </row>
    <row r="856" spans="1:11" x14ac:dyDescent="0.2">
      <c r="A856" s="1"/>
      <c r="B856" s="6"/>
      <c r="C856" s="21"/>
      <c r="D856" s="89"/>
      <c r="E856" s="89"/>
      <c r="F856" s="89"/>
      <c r="G856" s="89"/>
      <c r="H856" s="1"/>
      <c r="I856" s="9"/>
      <c r="J856" s="1"/>
      <c r="K856" s="10"/>
    </row>
    <row r="857" spans="1:11" x14ac:dyDescent="0.2">
      <c r="A857" s="1"/>
      <c r="B857" s="6"/>
      <c r="C857" s="21"/>
      <c r="D857" s="89"/>
      <c r="E857" s="89"/>
      <c r="F857" s="89"/>
      <c r="G857" s="89"/>
      <c r="H857" s="1"/>
      <c r="I857" s="9"/>
      <c r="J857" s="1"/>
      <c r="K857" s="10"/>
    </row>
    <row r="858" spans="1:11" x14ac:dyDescent="0.2">
      <c r="A858" s="1"/>
      <c r="B858" s="6"/>
      <c r="C858" s="21"/>
      <c r="D858" s="89"/>
      <c r="E858" s="89"/>
      <c r="F858" s="89"/>
      <c r="G858" s="89"/>
      <c r="H858" s="1"/>
      <c r="I858" s="9"/>
      <c r="J858" s="1"/>
      <c r="K858" s="10"/>
    </row>
    <row r="859" spans="1:11" x14ac:dyDescent="0.2">
      <c r="A859" s="1"/>
      <c r="B859" s="6"/>
      <c r="C859" s="21"/>
      <c r="D859" s="89"/>
      <c r="E859" s="89"/>
      <c r="F859" s="89"/>
      <c r="G859" s="89"/>
      <c r="H859" s="1"/>
      <c r="I859" s="9"/>
      <c r="J859" s="1"/>
      <c r="K859" s="10"/>
    </row>
    <row r="860" spans="1:11" x14ac:dyDescent="0.2">
      <c r="A860" s="1"/>
      <c r="B860" s="6"/>
      <c r="C860" s="21"/>
      <c r="D860" s="89"/>
      <c r="E860" s="89"/>
      <c r="F860" s="89"/>
      <c r="G860" s="89"/>
      <c r="H860" s="1"/>
      <c r="I860" s="9"/>
      <c r="J860" s="1"/>
      <c r="K860" s="10"/>
    </row>
    <row r="861" spans="1:11" x14ac:dyDescent="0.2">
      <c r="A861" s="1"/>
      <c r="B861" s="6"/>
      <c r="C861" s="21"/>
      <c r="D861" s="89"/>
      <c r="E861" s="89"/>
      <c r="F861" s="89"/>
      <c r="G861" s="89"/>
      <c r="H861" s="1"/>
      <c r="I861" s="9"/>
      <c r="J861" s="1"/>
      <c r="K861" s="10"/>
    </row>
    <row r="862" spans="1:11" x14ac:dyDescent="0.2">
      <c r="A862" s="1"/>
      <c r="B862" s="6"/>
      <c r="C862" s="21"/>
      <c r="D862" s="89"/>
      <c r="E862" s="89"/>
      <c r="F862" s="89"/>
      <c r="G862" s="89"/>
      <c r="H862" s="1"/>
      <c r="I862" s="9"/>
      <c r="J862" s="1"/>
      <c r="K862" s="10"/>
    </row>
    <row r="863" spans="1:11" x14ac:dyDescent="0.2">
      <c r="A863" s="1"/>
      <c r="B863" s="6"/>
      <c r="C863" s="21"/>
      <c r="D863" s="89"/>
      <c r="E863" s="89"/>
      <c r="F863" s="89"/>
      <c r="G863" s="89"/>
      <c r="H863" s="1"/>
      <c r="I863" s="9"/>
      <c r="J863" s="1"/>
      <c r="K863" s="10"/>
    </row>
    <row r="864" spans="1:11" x14ac:dyDescent="0.2">
      <c r="A864" s="1"/>
      <c r="B864" s="6"/>
      <c r="C864" s="21"/>
      <c r="D864" s="89"/>
      <c r="E864" s="89"/>
      <c r="F864" s="89"/>
      <c r="G864" s="89"/>
      <c r="H864" s="1"/>
      <c r="I864" s="9"/>
      <c r="J864" s="1"/>
      <c r="K864" s="10"/>
    </row>
    <row r="865" spans="1:11" x14ac:dyDescent="0.2">
      <c r="A865" s="1"/>
      <c r="B865" s="6"/>
      <c r="C865" s="21"/>
      <c r="D865" s="89"/>
      <c r="E865" s="89"/>
      <c r="F865" s="89"/>
      <c r="G865" s="89"/>
      <c r="H865" s="1"/>
      <c r="I865" s="9"/>
      <c r="J865" s="1"/>
      <c r="K865" s="10"/>
    </row>
    <row r="866" spans="1:11" x14ac:dyDescent="0.2">
      <c r="A866" s="1"/>
      <c r="B866" s="6"/>
      <c r="C866" s="21"/>
      <c r="D866" s="89"/>
      <c r="E866" s="89"/>
      <c r="F866" s="89"/>
      <c r="G866" s="89"/>
      <c r="H866" s="1"/>
      <c r="I866" s="9"/>
      <c r="J866" s="1"/>
      <c r="K866" s="10"/>
    </row>
    <row r="867" spans="1:11" x14ac:dyDescent="0.2">
      <c r="A867" s="1"/>
      <c r="B867" s="6"/>
      <c r="C867" s="21"/>
      <c r="D867" s="89"/>
      <c r="E867" s="89"/>
      <c r="F867" s="89"/>
      <c r="G867" s="89"/>
      <c r="H867" s="1"/>
      <c r="I867" s="9"/>
      <c r="J867" s="1"/>
      <c r="K867" s="10"/>
    </row>
    <row r="868" spans="1:11" x14ac:dyDescent="0.2">
      <c r="A868" s="1"/>
      <c r="B868" s="6"/>
      <c r="C868" s="21"/>
      <c r="D868" s="89"/>
      <c r="E868" s="89"/>
      <c r="F868" s="89"/>
      <c r="G868" s="89"/>
      <c r="H868" s="1"/>
      <c r="I868" s="9"/>
      <c r="J868" s="1"/>
      <c r="K868" s="10"/>
    </row>
    <row r="869" spans="1:11" x14ac:dyDescent="0.2">
      <c r="A869" s="1"/>
      <c r="B869" s="6"/>
      <c r="C869" s="21"/>
      <c r="D869" s="89"/>
      <c r="E869" s="89"/>
      <c r="F869" s="89"/>
      <c r="G869" s="89"/>
      <c r="H869" s="1"/>
      <c r="I869" s="9"/>
      <c r="J869" s="1"/>
      <c r="K869" s="10"/>
    </row>
    <row r="870" spans="1:11" x14ac:dyDescent="0.2">
      <c r="A870" s="1"/>
      <c r="B870" s="6"/>
      <c r="C870" s="21"/>
      <c r="D870" s="89"/>
      <c r="E870" s="89"/>
      <c r="F870" s="89"/>
      <c r="G870" s="89"/>
      <c r="H870" s="1"/>
      <c r="I870" s="9"/>
      <c r="J870" s="1"/>
      <c r="K870" s="10"/>
    </row>
    <row r="871" spans="1:11" x14ac:dyDescent="0.2">
      <c r="A871" s="1"/>
      <c r="B871" s="6"/>
      <c r="C871" s="21"/>
      <c r="D871" s="89"/>
      <c r="E871" s="89"/>
      <c r="F871" s="89"/>
      <c r="G871" s="89"/>
      <c r="H871" s="1"/>
      <c r="I871" s="9"/>
      <c r="J871" s="1"/>
      <c r="K871" s="10"/>
    </row>
    <row r="872" spans="1:11" x14ac:dyDescent="0.2">
      <c r="A872" s="1"/>
      <c r="B872" s="6"/>
      <c r="C872" s="21"/>
      <c r="D872" s="89"/>
      <c r="E872" s="89"/>
      <c r="F872" s="89"/>
      <c r="G872" s="89"/>
      <c r="H872" s="1"/>
      <c r="I872" s="9"/>
      <c r="J872" s="1"/>
      <c r="K872" s="10"/>
    </row>
    <row r="873" spans="1:11" x14ac:dyDescent="0.2">
      <c r="A873" s="1"/>
      <c r="B873" s="6"/>
      <c r="C873" s="21"/>
      <c r="D873" s="89"/>
      <c r="E873" s="89"/>
      <c r="F873" s="89"/>
      <c r="G873" s="89"/>
      <c r="H873" s="1"/>
      <c r="I873" s="9"/>
      <c r="J873" s="1"/>
      <c r="K873" s="10"/>
    </row>
    <row r="874" spans="1:11" x14ac:dyDescent="0.2">
      <c r="A874" s="1"/>
      <c r="B874" s="6"/>
      <c r="C874" s="21"/>
      <c r="D874" s="89"/>
      <c r="E874" s="89"/>
      <c r="F874" s="89"/>
      <c r="G874" s="89"/>
      <c r="H874" s="1"/>
      <c r="I874" s="9"/>
      <c r="J874" s="1"/>
      <c r="K874" s="10"/>
    </row>
    <row r="875" spans="1:11" x14ac:dyDescent="0.2">
      <c r="A875" s="1"/>
      <c r="B875" s="6"/>
      <c r="C875" s="21"/>
      <c r="D875" s="89"/>
      <c r="E875" s="89"/>
      <c r="F875" s="89"/>
      <c r="G875" s="89"/>
      <c r="H875" s="1"/>
      <c r="I875" s="9"/>
      <c r="J875" s="1"/>
      <c r="K875" s="10"/>
    </row>
    <row r="876" spans="1:11" x14ac:dyDescent="0.2">
      <c r="A876" s="1"/>
      <c r="B876" s="6"/>
      <c r="C876" s="21"/>
      <c r="D876" s="89"/>
      <c r="E876" s="89"/>
      <c r="F876" s="89"/>
      <c r="G876" s="89"/>
      <c r="H876" s="1"/>
      <c r="I876" s="9"/>
      <c r="J876" s="1"/>
      <c r="K876" s="10"/>
    </row>
    <row r="877" spans="1:11" x14ac:dyDescent="0.2">
      <c r="A877" s="1"/>
      <c r="B877" s="6"/>
      <c r="C877" s="21"/>
      <c r="D877" s="89"/>
      <c r="E877" s="89"/>
      <c r="F877" s="89"/>
      <c r="G877" s="89"/>
      <c r="H877" s="1"/>
      <c r="I877" s="9"/>
      <c r="J877" s="1"/>
      <c r="K877" s="10"/>
    </row>
    <row r="878" spans="1:11" x14ac:dyDescent="0.2">
      <c r="A878" s="1"/>
      <c r="B878" s="6"/>
      <c r="C878" s="21"/>
      <c r="D878" s="89"/>
      <c r="E878" s="89"/>
      <c r="F878" s="89"/>
      <c r="G878" s="89"/>
      <c r="H878" s="1"/>
      <c r="I878" s="9"/>
      <c r="J878" s="1"/>
      <c r="K878" s="10"/>
    </row>
    <row r="879" spans="1:11" x14ac:dyDescent="0.2">
      <c r="A879" s="1"/>
      <c r="B879" s="6"/>
      <c r="C879" s="21"/>
      <c r="D879" s="89"/>
      <c r="E879" s="89"/>
      <c r="F879" s="89"/>
      <c r="G879" s="89"/>
      <c r="H879" s="1"/>
      <c r="I879" s="9"/>
      <c r="J879" s="1"/>
      <c r="K879" s="10"/>
    </row>
    <row r="880" spans="1:11" x14ac:dyDescent="0.2">
      <c r="A880" s="1"/>
      <c r="B880" s="6"/>
      <c r="C880" s="21"/>
      <c r="D880" s="89"/>
      <c r="E880" s="89"/>
      <c r="F880" s="89"/>
      <c r="G880" s="89"/>
      <c r="H880" s="1"/>
      <c r="I880" s="9"/>
      <c r="J880" s="1"/>
      <c r="K880" s="10"/>
    </row>
    <row r="881" spans="1:11" x14ac:dyDescent="0.2">
      <c r="A881" s="1"/>
      <c r="B881" s="6"/>
      <c r="C881" s="21"/>
      <c r="D881" s="89"/>
      <c r="E881" s="89"/>
      <c r="F881" s="89"/>
      <c r="G881" s="89"/>
      <c r="H881" s="1"/>
      <c r="I881" s="9"/>
      <c r="J881" s="1"/>
      <c r="K881" s="10"/>
    </row>
    <row r="882" spans="1:11" x14ac:dyDescent="0.2">
      <c r="A882" s="1"/>
      <c r="B882" s="6"/>
      <c r="C882" s="21"/>
      <c r="D882" s="89"/>
      <c r="E882" s="89"/>
      <c r="F882" s="89"/>
      <c r="G882" s="89"/>
      <c r="H882" s="1"/>
      <c r="I882" s="9"/>
      <c r="J882" s="1"/>
      <c r="K882" s="10"/>
    </row>
    <row r="883" spans="1:11" x14ac:dyDescent="0.2">
      <c r="A883" s="1"/>
      <c r="B883" s="6"/>
      <c r="C883" s="21"/>
      <c r="D883" s="89"/>
      <c r="E883" s="89"/>
      <c r="F883" s="89"/>
      <c r="G883" s="89"/>
      <c r="H883" s="1"/>
      <c r="I883" s="9"/>
      <c r="J883" s="1"/>
      <c r="K883" s="10"/>
    </row>
    <row r="884" spans="1:11" x14ac:dyDescent="0.2">
      <c r="A884" s="1"/>
      <c r="B884" s="6"/>
      <c r="C884" s="21"/>
      <c r="D884" s="89"/>
      <c r="E884" s="89"/>
      <c r="F884" s="89"/>
      <c r="G884" s="89"/>
      <c r="H884" s="1"/>
      <c r="I884" s="9"/>
      <c r="J884" s="1"/>
      <c r="K884" s="10"/>
    </row>
    <row r="885" spans="1:11" x14ac:dyDescent="0.2">
      <c r="A885" s="1"/>
      <c r="B885" s="6"/>
      <c r="C885" s="21"/>
      <c r="D885" s="89"/>
      <c r="E885" s="89"/>
      <c r="F885" s="89"/>
      <c r="G885" s="89"/>
      <c r="H885" s="1"/>
      <c r="I885" s="9"/>
      <c r="J885" s="1"/>
      <c r="K885" s="10"/>
    </row>
    <row r="886" spans="1:11" x14ac:dyDescent="0.2">
      <c r="A886" s="1"/>
      <c r="B886" s="6"/>
      <c r="C886" s="21"/>
      <c r="D886" s="89"/>
      <c r="E886" s="89"/>
      <c r="F886" s="89"/>
      <c r="G886" s="89"/>
      <c r="H886" s="1"/>
      <c r="I886" s="9"/>
      <c r="J886" s="1"/>
      <c r="K886" s="10"/>
    </row>
    <row r="887" spans="1:11" x14ac:dyDescent="0.2">
      <c r="A887" s="1"/>
      <c r="B887" s="6"/>
      <c r="C887" s="21"/>
      <c r="D887" s="89"/>
      <c r="E887" s="89"/>
      <c r="F887" s="89"/>
      <c r="G887" s="89"/>
      <c r="H887" s="1"/>
      <c r="I887" s="9"/>
      <c r="J887" s="1"/>
      <c r="K887" s="10"/>
    </row>
    <row r="888" spans="1:11" x14ac:dyDescent="0.2">
      <c r="A888" s="1"/>
      <c r="B888" s="6"/>
      <c r="C888" s="21"/>
      <c r="D888" s="89"/>
      <c r="E888" s="89"/>
      <c r="F888" s="89"/>
      <c r="G888" s="89"/>
      <c r="H888" s="1"/>
      <c r="I888" s="9"/>
      <c r="J888" s="1"/>
      <c r="K888" s="10"/>
    </row>
    <row r="889" spans="1:11" x14ac:dyDescent="0.2">
      <c r="A889" s="1"/>
      <c r="B889" s="6"/>
      <c r="C889" s="21"/>
      <c r="D889" s="89"/>
      <c r="E889" s="89"/>
      <c r="F889" s="89"/>
      <c r="G889" s="89"/>
      <c r="H889" s="1"/>
      <c r="I889" s="9"/>
      <c r="J889" s="1"/>
      <c r="K889" s="10"/>
    </row>
    <row r="890" spans="1:11" x14ac:dyDescent="0.2">
      <c r="A890" s="1"/>
      <c r="B890" s="6"/>
      <c r="C890" s="21"/>
      <c r="D890" s="89"/>
      <c r="E890" s="89"/>
      <c r="F890" s="89"/>
      <c r="G890" s="89"/>
      <c r="H890" s="1"/>
      <c r="I890" s="9"/>
      <c r="J890" s="1"/>
      <c r="K890" s="10"/>
    </row>
    <row r="891" spans="1:11" x14ac:dyDescent="0.2">
      <c r="A891" s="1"/>
      <c r="B891" s="6"/>
      <c r="C891" s="21"/>
      <c r="D891" s="89"/>
      <c r="E891" s="89"/>
      <c r="F891" s="89"/>
      <c r="G891" s="89"/>
      <c r="H891" s="1"/>
      <c r="I891" s="9"/>
      <c r="J891" s="1"/>
      <c r="K891" s="10"/>
    </row>
    <row r="892" spans="1:11" x14ac:dyDescent="0.2">
      <c r="A892" s="1"/>
      <c r="B892" s="6"/>
      <c r="C892" s="21"/>
      <c r="D892" s="89"/>
      <c r="E892" s="89"/>
      <c r="F892" s="89"/>
      <c r="G892" s="89"/>
      <c r="H892" s="1"/>
      <c r="I892" s="9"/>
      <c r="J892" s="1"/>
      <c r="K892" s="10"/>
    </row>
    <row r="893" spans="1:11" x14ac:dyDescent="0.2">
      <c r="A893" s="1"/>
      <c r="B893" s="6"/>
      <c r="C893" s="21"/>
      <c r="D893" s="89"/>
      <c r="E893" s="89"/>
      <c r="F893" s="89"/>
      <c r="G893" s="89"/>
      <c r="H893" s="1"/>
      <c r="I893" s="9"/>
      <c r="J893" s="1"/>
      <c r="K893" s="10"/>
    </row>
    <row r="894" spans="1:11" x14ac:dyDescent="0.2">
      <c r="A894" s="1"/>
      <c r="B894" s="6"/>
      <c r="C894" s="21"/>
      <c r="D894" s="89"/>
      <c r="E894" s="89"/>
      <c r="F894" s="89"/>
      <c r="G894" s="89"/>
      <c r="H894" s="1"/>
      <c r="I894" s="9"/>
      <c r="J894" s="1"/>
      <c r="K894" s="10"/>
    </row>
    <row r="895" spans="1:11" x14ac:dyDescent="0.2">
      <c r="A895" s="1"/>
      <c r="B895" s="6"/>
      <c r="C895" s="21"/>
      <c r="D895" s="89"/>
      <c r="E895" s="89"/>
      <c r="F895" s="89"/>
      <c r="G895" s="89"/>
      <c r="H895" s="1"/>
      <c r="I895" s="9"/>
      <c r="J895" s="1"/>
      <c r="K895" s="10"/>
    </row>
    <row r="896" spans="1:11" x14ac:dyDescent="0.2">
      <c r="A896" s="1"/>
      <c r="B896" s="6"/>
      <c r="C896" s="21"/>
      <c r="D896" s="89"/>
      <c r="E896" s="89"/>
      <c r="F896" s="89"/>
      <c r="G896" s="89"/>
      <c r="H896" s="1"/>
      <c r="I896" s="9"/>
      <c r="J896" s="1"/>
      <c r="K896" s="10"/>
    </row>
    <row r="897" spans="1:11" x14ac:dyDescent="0.2">
      <c r="A897" s="1"/>
      <c r="B897" s="6"/>
      <c r="C897" s="21"/>
      <c r="D897" s="89"/>
      <c r="E897" s="89"/>
      <c r="F897" s="89"/>
      <c r="G897" s="89"/>
      <c r="H897" s="1"/>
      <c r="I897" s="9"/>
      <c r="J897" s="1"/>
      <c r="K897" s="10"/>
    </row>
    <row r="898" spans="1:11" x14ac:dyDescent="0.2">
      <c r="A898" s="1"/>
      <c r="B898" s="6"/>
      <c r="C898" s="21"/>
      <c r="D898" s="89"/>
      <c r="E898" s="89"/>
      <c r="F898" s="89"/>
      <c r="G898" s="89"/>
      <c r="H898" s="1"/>
      <c r="I898" s="9"/>
      <c r="J898" s="1"/>
      <c r="K898" s="10"/>
    </row>
    <row r="899" spans="1:11" x14ac:dyDescent="0.2">
      <c r="A899" s="1"/>
      <c r="B899" s="6"/>
      <c r="C899" s="21"/>
      <c r="D899" s="89"/>
      <c r="E899" s="89"/>
      <c r="F899" s="89"/>
      <c r="G899" s="89"/>
      <c r="H899" s="1"/>
      <c r="I899" s="9"/>
      <c r="J899" s="1"/>
      <c r="K899" s="10"/>
    </row>
    <row r="900" spans="1:11" x14ac:dyDescent="0.2">
      <c r="A900" s="1"/>
      <c r="B900" s="6"/>
      <c r="C900" s="21"/>
      <c r="D900" s="89"/>
      <c r="E900" s="89"/>
      <c r="F900" s="89"/>
      <c r="G900" s="89"/>
      <c r="H900" s="1"/>
      <c r="I900" s="9"/>
      <c r="J900" s="1"/>
      <c r="K900" s="10"/>
    </row>
    <row r="901" spans="1:11" x14ac:dyDescent="0.2">
      <c r="A901" s="1"/>
      <c r="B901" s="6"/>
      <c r="C901" s="21"/>
      <c r="D901" s="89"/>
      <c r="E901" s="89"/>
      <c r="F901" s="89"/>
      <c r="G901" s="89"/>
      <c r="H901" s="1"/>
      <c r="I901" s="9"/>
      <c r="J901" s="1"/>
      <c r="K901" s="10"/>
    </row>
    <row r="902" spans="1:11" x14ac:dyDescent="0.2">
      <c r="A902" s="1"/>
      <c r="B902" s="6"/>
      <c r="C902" s="21"/>
      <c r="D902" s="89"/>
      <c r="E902" s="89"/>
      <c r="F902" s="89"/>
      <c r="G902" s="89"/>
      <c r="H902" s="1"/>
      <c r="I902" s="9"/>
      <c r="J902" s="1"/>
      <c r="K902" s="10"/>
    </row>
    <row r="903" spans="1:11" x14ac:dyDescent="0.2">
      <c r="A903" s="1"/>
      <c r="B903" s="6"/>
      <c r="C903" s="21"/>
      <c r="D903" s="89"/>
      <c r="E903" s="89"/>
      <c r="F903" s="89"/>
      <c r="G903" s="89"/>
      <c r="H903" s="1"/>
      <c r="I903" s="9"/>
      <c r="J903" s="1"/>
      <c r="K903" s="10"/>
    </row>
    <row r="904" spans="1:11" x14ac:dyDescent="0.2">
      <c r="A904" s="1"/>
      <c r="B904" s="6"/>
      <c r="C904" s="21"/>
      <c r="D904" s="89"/>
      <c r="E904" s="89"/>
      <c r="F904" s="89"/>
      <c r="G904" s="89"/>
      <c r="H904" s="1"/>
      <c r="I904" s="9"/>
      <c r="J904" s="1"/>
      <c r="K904" s="10"/>
    </row>
    <row r="905" spans="1:11" x14ac:dyDescent="0.2">
      <c r="A905" s="1"/>
      <c r="B905" s="6"/>
      <c r="C905" s="21"/>
      <c r="D905" s="89"/>
      <c r="E905" s="89"/>
      <c r="F905" s="89"/>
      <c r="G905" s="89"/>
      <c r="H905" s="1"/>
      <c r="I905" s="9"/>
      <c r="J905" s="1"/>
      <c r="K905" s="10"/>
    </row>
    <row r="906" spans="1:11" x14ac:dyDescent="0.2">
      <c r="A906" s="1"/>
      <c r="B906" s="6"/>
      <c r="C906" s="21"/>
      <c r="D906" s="89"/>
      <c r="E906" s="89"/>
      <c r="F906" s="89"/>
      <c r="G906" s="89"/>
      <c r="H906" s="1"/>
      <c r="I906" s="9"/>
      <c r="J906" s="1"/>
      <c r="K906" s="10"/>
    </row>
    <row r="907" spans="1:11" x14ac:dyDescent="0.2">
      <c r="A907" s="1"/>
      <c r="B907" s="6"/>
      <c r="C907" s="21"/>
      <c r="D907" s="89"/>
      <c r="E907" s="89"/>
      <c r="F907" s="89"/>
      <c r="G907" s="89"/>
      <c r="H907" s="1"/>
      <c r="I907" s="9"/>
      <c r="J907" s="1"/>
      <c r="K907" s="10"/>
    </row>
    <row r="908" spans="1:11" x14ac:dyDescent="0.2">
      <c r="A908" s="1"/>
      <c r="B908" s="6"/>
      <c r="C908" s="21"/>
      <c r="D908" s="89"/>
      <c r="E908" s="89"/>
      <c r="F908" s="89"/>
      <c r="G908" s="89"/>
      <c r="H908" s="1"/>
      <c r="I908" s="9"/>
      <c r="J908" s="1"/>
      <c r="K908" s="10"/>
    </row>
    <row r="909" spans="1:11" x14ac:dyDescent="0.2">
      <c r="A909" s="1"/>
      <c r="B909" s="6"/>
      <c r="C909" s="21"/>
      <c r="D909" s="89"/>
      <c r="E909" s="89"/>
      <c r="F909" s="89"/>
      <c r="G909" s="89"/>
      <c r="H909" s="1"/>
      <c r="I909" s="9"/>
      <c r="J909" s="1"/>
      <c r="K909" s="10"/>
    </row>
    <row r="910" spans="1:11" x14ac:dyDescent="0.2">
      <c r="A910" s="1"/>
      <c r="B910" s="6"/>
      <c r="C910" s="21"/>
      <c r="D910" s="89"/>
      <c r="E910" s="89"/>
      <c r="F910" s="89"/>
      <c r="G910" s="89"/>
      <c r="H910" s="1"/>
      <c r="I910" s="9"/>
      <c r="J910" s="1"/>
      <c r="K910" s="10"/>
    </row>
    <row r="911" spans="1:11" x14ac:dyDescent="0.2">
      <c r="A911" s="1"/>
      <c r="B911" s="6"/>
      <c r="C911" s="21"/>
      <c r="D911" s="89"/>
      <c r="E911" s="89"/>
      <c r="F911" s="89"/>
      <c r="G911" s="89"/>
      <c r="H911" s="1"/>
      <c r="I911" s="9"/>
      <c r="J911" s="1"/>
      <c r="K911" s="10"/>
    </row>
    <row r="912" spans="1:11" x14ac:dyDescent="0.2">
      <c r="A912" s="1"/>
      <c r="B912" s="6"/>
      <c r="C912" s="21"/>
      <c r="D912" s="89"/>
      <c r="E912" s="89"/>
      <c r="F912" s="89"/>
      <c r="G912" s="89"/>
      <c r="H912" s="1"/>
      <c r="I912" s="9"/>
      <c r="J912" s="1"/>
      <c r="K912" s="10"/>
    </row>
    <row r="913" spans="1:11" x14ac:dyDescent="0.2">
      <c r="A913" s="1"/>
      <c r="B913" s="6"/>
      <c r="C913" s="21"/>
      <c r="D913" s="89"/>
      <c r="E913" s="89"/>
      <c r="F913" s="89"/>
      <c r="G913" s="89"/>
      <c r="H913" s="1"/>
      <c r="I913" s="9"/>
      <c r="J913" s="1"/>
      <c r="K913" s="10"/>
    </row>
    <row r="914" spans="1:11" x14ac:dyDescent="0.2">
      <c r="A914" s="1"/>
      <c r="B914" s="6"/>
      <c r="C914" s="21"/>
      <c r="D914" s="89"/>
      <c r="E914" s="89"/>
      <c r="F914" s="89"/>
      <c r="G914" s="89"/>
      <c r="H914" s="1"/>
      <c r="I914" s="9"/>
      <c r="J914" s="1"/>
      <c r="K914" s="10"/>
    </row>
    <row r="915" spans="1:11" x14ac:dyDescent="0.2">
      <c r="A915" s="1"/>
      <c r="B915" s="6"/>
      <c r="C915" s="21"/>
      <c r="D915" s="89"/>
      <c r="E915" s="89"/>
      <c r="F915" s="89"/>
      <c r="G915" s="89"/>
      <c r="H915" s="1"/>
      <c r="I915" s="9"/>
      <c r="J915" s="1"/>
      <c r="K915" s="10"/>
    </row>
    <row r="916" spans="1:11" x14ac:dyDescent="0.2">
      <c r="A916" s="1"/>
      <c r="B916" s="6"/>
      <c r="C916" s="21"/>
      <c r="D916" s="89"/>
      <c r="E916" s="89"/>
      <c r="F916" s="89"/>
      <c r="G916" s="89"/>
      <c r="H916" s="1"/>
      <c r="I916" s="9"/>
      <c r="J916" s="1"/>
      <c r="K916" s="10"/>
    </row>
    <row r="917" spans="1:11" x14ac:dyDescent="0.2">
      <c r="A917" s="1"/>
      <c r="B917" s="6"/>
      <c r="C917" s="21"/>
      <c r="D917" s="89"/>
      <c r="E917" s="89"/>
      <c r="F917" s="89"/>
      <c r="G917" s="89"/>
      <c r="H917" s="1"/>
      <c r="I917" s="9"/>
      <c r="J917" s="1"/>
      <c r="K917" s="10"/>
    </row>
    <row r="918" spans="1:11" x14ac:dyDescent="0.2">
      <c r="A918" s="1"/>
      <c r="B918" s="6"/>
      <c r="C918" s="21"/>
      <c r="D918" s="89"/>
      <c r="E918" s="89"/>
      <c r="F918" s="89"/>
      <c r="G918" s="89"/>
      <c r="H918" s="1"/>
      <c r="I918" s="9"/>
      <c r="J918" s="1"/>
      <c r="K918" s="10"/>
    </row>
    <row r="919" spans="1:11" x14ac:dyDescent="0.2">
      <c r="A919" s="1"/>
      <c r="B919" s="6"/>
      <c r="C919" s="21"/>
      <c r="D919" s="89"/>
      <c r="E919" s="89"/>
      <c r="F919" s="89"/>
      <c r="G919" s="89"/>
      <c r="H919" s="1"/>
      <c r="I919" s="9"/>
      <c r="J919" s="1"/>
      <c r="K919" s="10"/>
    </row>
    <row r="920" spans="1:11" x14ac:dyDescent="0.2">
      <c r="A920" s="1"/>
      <c r="B920" s="6"/>
      <c r="C920" s="21"/>
      <c r="D920" s="89"/>
      <c r="E920" s="89"/>
      <c r="F920" s="89"/>
      <c r="G920" s="89"/>
      <c r="H920" s="1"/>
      <c r="I920" s="9"/>
      <c r="J920" s="1"/>
      <c r="K920" s="10"/>
    </row>
    <row r="921" spans="1:11" x14ac:dyDescent="0.2">
      <c r="A921" s="1"/>
      <c r="B921" s="6"/>
      <c r="C921" s="21"/>
      <c r="D921" s="89"/>
      <c r="E921" s="89"/>
      <c r="F921" s="89"/>
      <c r="G921" s="89"/>
      <c r="H921" s="1"/>
      <c r="I921" s="9"/>
      <c r="J921" s="1"/>
      <c r="K921" s="10"/>
    </row>
    <row r="922" spans="1:11" x14ac:dyDescent="0.2">
      <c r="A922" s="1"/>
      <c r="B922" s="6"/>
      <c r="C922" s="21"/>
      <c r="D922" s="89"/>
      <c r="E922" s="89"/>
      <c r="F922" s="89"/>
      <c r="G922" s="89"/>
      <c r="H922" s="1"/>
      <c r="I922" s="9"/>
      <c r="J922" s="1"/>
      <c r="K922" s="10"/>
    </row>
    <row r="923" spans="1:11" x14ac:dyDescent="0.2">
      <c r="A923" s="1"/>
      <c r="B923" s="6"/>
      <c r="C923" s="21"/>
      <c r="D923" s="89"/>
      <c r="E923" s="89"/>
      <c r="F923" s="89"/>
      <c r="G923" s="89"/>
      <c r="H923" s="1"/>
      <c r="I923" s="9"/>
      <c r="J923" s="1"/>
      <c r="K923" s="10"/>
    </row>
    <row r="924" spans="1:11" x14ac:dyDescent="0.2">
      <c r="A924" s="1"/>
      <c r="B924" s="6"/>
      <c r="C924" s="21"/>
      <c r="D924" s="89"/>
      <c r="E924" s="89"/>
      <c r="F924" s="89"/>
      <c r="G924" s="89"/>
      <c r="H924" s="1"/>
      <c r="I924" s="9"/>
      <c r="J924" s="1"/>
      <c r="K924" s="10"/>
    </row>
    <row r="925" spans="1:11" x14ac:dyDescent="0.2">
      <c r="A925" s="1"/>
      <c r="B925" s="6"/>
      <c r="C925" s="21"/>
      <c r="D925" s="89"/>
      <c r="E925" s="89"/>
      <c r="F925" s="89"/>
      <c r="G925" s="89"/>
      <c r="H925" s="1"/>
      <c r="I925" s="9"/>
      <c r="J925" s="1"/>
      <c r="K925" s="10"/>
    </row>
    <row r="926" spans="1:11" x14ac:dyDescent="0.2">
      <c r="A926" s="1"/>
      <c r="B926" s="6"/>
      <c r="C926" s="21"/>
      <c r="D926" s="89"/>
      <c r="E926" s="89"/>
      <c r="F926" s="89"/>
      <c r="G926" s="89"/>
      <c r="H926" s="1"/>
      <c r="I926" s="9"/>
      <c r="J926" s="1"/>
      <c r="K926" s="10"/>
    </row>
    <row r="927" spans="1:11" x14ac:dyDescent="0.2">
      <c r="A927" s="1"/>
      <c r="B927" s="6"/>
      <c r="C927" s="21"/>
      <c r="D927" s="89"/>
      <c r="E927" s="89"/>
      <c r="F927" s="89"/>
      <c r="G927" s="89"/>
      <c r="H927" s="1"/>
      <c r="I927" s="9"/>
      <c r="J927" s="1"/>
      <c r="K927" s="10"/>
    </row>
    <row r="928" spans="1:11" x14ac:dyDescent="0.2">
      <c r="A928" s="1"/>
      <c r="B928" s="6"/>
      <c r="C928" s="21"/>
      <c r="D928" s="89"/>
      <c r="E928" s="89"/>
      <c r="F928" s="89"/>
      <c r="G928" s="89"/>
      <c r="H928" s="1"/>
      <c r="I928" s="9"/>
      <c r="J928" s="1"/>
      <c r="K928" s="10"/>
    </row>
    <row r="929" spans="1:11" x14ac:dyDescent="0.2">
      <c r="A929" s="1"/>
      <c r="B929" s="6"/>
      <c r="C929" s="21"/>
      <c r="D929" s="89"/>
      <c r="E929" s="89"/>
      <c r="F929" s="89"/>
      <c r="G929" s="89"/>
      <c r="H929" s="1"/>
      <c r="I929" s="9"/>
      <c r="J929" s="1"/>
      <c r="K929" s="10"/>
    </row>
    <row r="930" spans="1:11" x14ac:dyDescent="0.2">
      <c r="A930" s="1"/>
      <c r="B930" s="6"/>
      <c r="C930" s="21"/>
      <c r="D930" s="89"/>
      <c r="E930" s="89"/>
      <c r="F930" s="89"/>
      <c r="G930" s="89"/>
      <c r="H930" s="1"/>
      <c r="I930" s="9"/>
      <c r="J930" s="1"/>
      <c r="K930" s="10"/>
    </row>
    <row r="931" spans="1:11" x14ac:dyDescent="0.2">
      <c r="A931" s="1"/>
      <c r="B931" s="6"/>
      <c r="C931" s="21"/>
      <c r="D931" s="89"/>
      <c r="E931" s="89"/>
      <c r="F931" s="89"/>
      <c r="G931" s="89"/>
      <c r="H931" s="1"/>
      <c r="I931" s="9"/>
      <c r="J931" s="1"/>
      <c r="K931" s="10"/>
    </row>
    <row r="932" spans="1:11" x14ac:dyDescent="0.2">
      <c r="A932" s="1"/>
      <c r="B932" s="6"/>
      <c r="C932" s="21"/>
      <c r="D932" s="89"/>
      <c r="E932" s="89"/>
      <c r="F932" s="89"/>
      <c r="G932" s="89"/>
      <c r="H932" s="1"/>
      <c r="I932" s="9"/>
      <c r="J932" s="1"/>
      <c r="K932" s="10"/>
    </row>
    <row r="933" spans="1:11" x14ac:dyDescent="0.2">
      <c r="A933" s="1"/>
      <c r="B933" s="6"/>
      <c r="C933" s="21"/>
      <c r="D933" s="89"/>
      <c r="E933" s="89"/>
      <c r="F933" s="89"/>
      <c r="G933" s="89"/>
      <c r="H933" s="1"/>
      <c r="I933" s="9"/>
      <c r="J933" s="1"/>
      <c r="K933" s="10"/>
    </row>
    <row r="934" spans="1:11" x14ac:dyDescent="0.2">
      <c r="A934" s="1"/>
      <c r="B934" s="6"/>
      <c r="C934" s="21"/>
      <c r="D934" s="89"/>
      <c r="E934" s="89"/>
      <c r="F934" s="89"/>
      <c r="G934" s="89"/>
      <c r="H934" s="1"/>
      <c r="I934" s="9"/>
      <c r="J934" s="1"/>
      <c r="K934" s="10"/>
    </row>
    <row r="935" spans="1:11" x14ac:dyDescent="0.2">
      <c r="A935" s="1"/>
      <c r="B935" s="6"/>
      <c r="C935" s="21"/>
      <c r="D935" s="89"/>
      <c r="E935" s="89"/>
      <c r="F935" s="89"/>
      <c r="G935" s="89"/>
      <c r="H935" s="1"/>
      <c r="I935" s="9"/>
      <c r="J935" s="1"/>
      <c r="K935" s="10"/>
    </row>
    <row r="936" spans="1:11" x14ac:dyDescent="0.2">
      <c r="A936" s="1"/>
      <c r="B936" s="6"/>
      <c r="C936" s="21"/>
      <c r="D936" s="89"/>
      <c r="E936" s="89"/>
      <c r="F936" s="89"/>
      <c r="G936" s="89"/>
      <c r="H936" s="1"/>
      <c r="I936" s="9"/>
      <c r="J936" s="1"/>
      <c r="K936" s="10"/>
    </row>
    <row r="937" spans="1:11" x14ac:dyDescent="0.2">
      <c r="A937" s="1"/>
      <c r="B937" s="6"/>
      <c r="C937" s="21"/>
      <c r="D937" s="89"/>
      <c r="E937" s="89"/>
      <c r="F937" s="89"/>
      <c r="G937" s="89"/>
      <c r="H937" s="1"/>
      <c r="I937" s="9"/>
      <c r="J937" s="1"/>
      <c r="K937" s="10"/>
    </row>
    <row r="938" spans="1:11" x14ac:dyDescent="0.2">
      <c r="A938" s="1"/>
      <c r="B938" s="6"/>
      <c r="C938" s="21"/>
      <c r="D938" s="89"/>
      <c r="E938" s="89"/>
      <c r="F938" s="89"/>
      <c r="G938" s="89"/>
      <c r="H938" s="1"/>
      <c r="I938" s="9"/>
      <c r="J938" s="1"/>
      <c r="K938" s="10"/>
    </row>
    <row r="939" spans="1:11" x14ac:dyDescent="0.2">
      <c r="A939" s="1"/>
      <c r="B939" s="6"/>
      <c r="C939" s="21"/>
      <c r="D939" s="89"/>
      <c r="E939" s="89"/>
      <c r="F939" s="89"/>
      <c r="G939" s="89"/>
      <c r="H939" s="1"/>
      <c r="I939" s="9"/>
      <c r="J939" s="1"/>
      <c r="K939" s="10"/>
    </row>
    <row r="940" spans="1:11" x14ac:dyDescent="0.2">
      <c r="A940" s="1"/>
      <c r="B940" s="6"/>
      <c r="C940" s="21"/>
      <c r="D940" s="89"/>
      <c r="E940" s="89"/>
      <c r="F940" s="89"/>
      <c r="G940" s="89"/>
      <c r="H940" s="1"/>
      <c r="I940" s="9"/>
      <c r="J940" s="1"/>
      <c r="K940" s="10"/>
    </row>
    <row r="941" spans="1:11" x14ac:dyDescent="0.2">
      <c r="A941" s="1"/>
      <c r="B941" s="6"/>
      <c r="C941" s="21"/>
      <c r="D941" s="89"/>
      <c r="E941" s="89"/>
      <c r="F941" s="89"/>
      <c r="G941" s="89"/>
      <c r="H941" s="1"/>
      <c r="I941" s="9"/>
      <c r="J941" s="1"/>
      <c r="K941" s="10"/>
    </row>
    <row r="942" spans="1:11" x14ac:dyDescent="0.2">
      <c r="A942" s="1"/>
      <c r="B942" s="6"/>
      <c r="C942" s="21"/>
      <c r="D942" s="89"/>
      <c r="E942" s="89"/>
      <c r="F942" s="89"/>
      <c r="G942" s="89"/>
      <c r="H942" s="1"/>
      <c r="I942" s="9"/>
      <c r="J942" s="1"/>
      <c r="K942" s="10"/>
    </row>
    <row r="943" spans="1:11" x14ac:dyDescent="0.2">
      <c r="A943" s="1"/>
      <c r="B943" s="6"/>
      <c r="C943" s="21"/>
      <c r="D943" s="89"/>
      <c r="E943" s="89"/>
      <c r="F943" s="89"/>
      <c r="G943" s="89"/>
      <c r="H943" s="1"/>
      <c r="I943" s="9"/>
      <c r="J943" s="1"/>
      <c r="K943" s="10"/>
    </row>
    <row r="944" spans="1:11" x14ac:dyDescent="0.2">
      <c r="A944" s="1"/>
      <c r="B944" s="6"/>
      <c r="C944" s="21"/>
      <c r="D944" s="89"/>
      <c r="E944" s="89"/>
      <c r="F944" s="89"/>
      <c r="G944" s="89"/>
      <c r="H944" s="1"/>
      <c r="I944" s="9"/>
      <c r="J944" s="1"/>
      <c r="K944" s="10"/>
    </row>
    <row r="945" spans="1:11" x14ac:dyDescent="0.2">
      <c r="A945" s="1"/>
      <c r="B945" s="6"/>
      <c r="C945" s="21"/>
      <c r="D945" s="89"/>
      <c r="E945" s="89"/>
      <c r="F945" s="89"/>
      <c r="G945" s="89"/>
      <c r="H945" s="1"/>
      <c r="I945" s="9"/>
      <c r="J945" s="1"/>
      <c r="K945" s="10"/>
    </row>
    <row r="946" spans="1:11" x14ac:dyDescent="0.2">
      <c r="A946" s="1"/>
      <c r="B946" s="6"/>
      <c r="C946" s="21"/>
      <c r="D946" s="89"/>
      <c r="E946" s="89"/>
      <c r="F946" s="89"/>
      <c r="G946" s="89"/>
      <c r="H946" s="1"/>
      <c r="I946" s="9"/>
      <c r="J946" s="1"/>
      <c r="K946" s="10"/>
    </row>
    <row r="947" spans="1:11" x14ac:dyDescent="0.2">
      <c r="A947" s="1"/>
      <c r="B947" s="6"/>
      <c r="C947" s="21"/>
      <c r="D947" s="89"/>
      <c r="E947" s="89"/>
      <c r="F947" s="89"/>
      <c r="G947" s="89"/>
      <c r="H947" s="1"/>
      <c r="I947" s="9"/>
      <c r="J947" s="1"/>
      <c r="K947" s="10"/>
    </row>
    <row r="948" spans="1:11" x14ac:dyDescent="0.2">
      <c r="A948" s="1"/>
      <c r="B948" s="6"/>
      <c r="C948" s="21"/>
      <c r="D948" s="89"/>
      <c r="E948" s="89"/>
      <c r="F948" s="89"/>
      <c r="G948" s="89"/>
      <c r="H948" s="1"/>
      <c r="I948" s="9"/>
      <c r="J948" s="1"/>
      <c r="K948" s="10"/>
    </row>
    <row r="949" spans="1:11" x14ac:dyDescent="0.2">
      <c r="A949" s="1"/>
      <c r="B949" s="6"/>
      <c r="C949" s="21"/>
      <c r="D949" s="89"/>
      <c r="E949" s="89"/>
      <c r="F949" s="89"/>
      <c r="G949" s="89"/>
      <c r="H949" s="1"/>
      <c r="I949" s="9"/>
      <c r="J949" s="1"/>
      <c r="K949" s="10"/>
    </row>
    <row r="950" spans="1:11" x14ac:dyDescent="0.2">
      <c r="A950" s="1"/>
      <c r="B950" s="6"/>
      <c r="C950" s="21"/>
      <c r="D950" s="89"/>
      <c r="E950" s="89"/>
      <c r="F950" s="89"/>
      <c r="G950" s="89"/>
      <c r="H950" s="1"/>
      <c r="I950" s="9"/>
      <c r="J950" s="1"/>
      <c r="K950" s="10"/>
    </row>
    <row r="951" spans="1:11" x14ac:dyDescent="0.2">
      <c r="A951" s="1"/>
      <c r="B951" s="6"/>
      <c r="C951" s="21"/>
      <c r="D951" s="89"/>
      <c r="E951" s="89"/>
      <c r="F951" s="89"/>
      <c r="G951" s="89"/>
      <c r="H951" s="1"/>
      <c r="I951" s="9"/>
      <c r="J951" s="1"/>
      <c r="K951" s="10"/>
    </row>
    <row r="952" spans="1:11" x14ac:dyDescent="0.2">
      <c r="A952" s="1"/>
      <c r="B952" s="6"/>
      <c r="C952" s="21"/>
      <c r="D952" s="89"/>
      <c r="E952" s="89"/>
      <c r="F952" s="89"/>
      <c r="G952" s="89"/>
      <c r="H952" s="1"/>
      <c r="I952" s="9"/>
      <c r="J952" s="1"/>
      <c r="K952" s="10"/>
    </row>
    <row r="953" spans="1:11" x14ac:dyDescent="0.2">
      <c r="A953" s="1"/>
      <c r="B953" s="6"/>
      <c r="C953" s="21"/>
      <c r="D953" s="89"/>
      <c r="E953" s="89"/>
      <c r="F953" s="89"/>
      <c r="G953" s="89"/>
      <c r="H953" s="1"/>
      <c r="I953" s="9"/>
      <c r="J953" s="1"/>
      <c r="K953" s="10"/>
    </row>
    <row r="954" spans="1:11" x14ac:dyDescent="0.2">
      <c r="A954" s="1"/>
      <c r="B954" s="6"/>
      <c r="C954" s="21"/>
      <c r="D954" s="89"/>
      <c r="E954" s="89"/>
      <c r="F954" s="89"/>
      <c r="G954" s="89"/>
      <c r="H954" s="1"/>
      <c r="I954" s="9"/>
      <c r="J954" s="1"/>
      <c r="K954" s="10"/>
    </row>
    <row r="955" spans="1:11" x14ac:dyDescent="0.2">
      <c r="A955" s="1"/>
      <c r="B955" s="6"/>
      <c r="C955" s="21"/>
      <c r="D955" s="89"/>
      <c r="E955" s="89"/>
      <c r="F955" s="89"/>
      <c r="G955" s="89"/>
      <c r="H955" s="1"/>
      <c r="I955" s="9"/>
      <c r="J955" s="1"/>
      <c r="K955" s="10"/>
    </row>
    <row r="956" spans="1:11" x14ac:dyDescent="0.2">
      <c r="A956" s="1"/>
      <c r="B956" s="6"/>
      <c r="C956" s="21"/>
      <c r="D956" s="89"/>
      <c r="E956" s="89"/>
      <c r="F956" s="89"/>
      <c r="G956" s="89"/>
      <c r="H956" s="1"/>
      <c r="I956" s="9"/>
      <c r="J956" s="1"/>
      <c r="K956" s="10"/>
    </row>
    <row r="957" spans="1:11" x14ac:dyDescent="0.2">
      <c r="A957" s="1"/>
      <c r="B957" s="6"/>
      <c r="C957" s="21"/>
      <c r="D957" s="89"/>
      <c r="E957" s="89"/>
      <c r="F957" s="89"/>
      <c r="G957" s="89"/>
      <c r="H957" s="1"/>
      <c r="I957" s="9"/>
      <c r="J957" s="1"/>
      <c r="K957" s="10"/>
    </row>
    <row r="958" spans="1:11" x14ac:dyDescent="0.2">
      <c r="A958" s="1"/>
      <c r="B958" s="6"/>
      <c r="C958" s="21"/>
      <c r="D958" s="89"/>
      <c r="E958" s="89"/>
      <c r="F958" s="89"/>
      <c r="G958" s="89"/>
      <c r="H958" s="1"/>
      <c r="I958" s="9"/>
      <c r="J958" s="1"/>
      <c r="K958" s="10"/>
    </row>
    <row r="959" spans="1:11" x14ac:dyDescent="0.2">
      <c r="A959" s="1"/>
      <c r="B959" s="6"/>
      <c r="C959" s="21"/>
      <c r="D959" s="89"/>
      <c r="E959" s="89"/>
      <c r="F959" s="89"/>
      <c r="G959" s="89"/>
      <c r="H959" s="1"/>
      <c r="I959" s="9"/>
      <c r="J959" s="1"/>
      <c r="K959" s="10"/>
    </row>
    <row r="960" spans="1:11" x14ac:dyDescent="0.2">
      <c r="A960" s="1"/>
      <c r="B960" s="6"/>
      <c r="C960" s="21"/>
      <c r="D960" s="89"/>
      <c r="E960" s="89"/>
      <c r="F960" s="89"/>
      <c r="G960" s="89"/>
      <c r="H960" s="1"/>
      <c r="I960" s="9"/>
      <c r="J960" s="1"/>
      <c r="K960" s="10"/>
    </row>
    <row r="961" spans="1:11" x14ac:dyDescent="0.2">
      <c r="A961" s="1"/>
      <c r="B961" s="6"/>
      <c r="C961" s="21"/>
      <c r="D961" s="89"/>
      <c r="E961" s="89"/>
      <c r="F961" s="89"/>
      <c r="G961" s="89"/>
      <c r="H961" s="1"/>
      <c r="I961" s="9"/>
      <c r="J961" s="1"/>
      <c r="K961" s="10"/>
    </row>
    <row r="962" spans="1:11" x14ac:dyDescent="0.2">
      <c r="A962" s="1"/>
      <c r="B962" s="6"/>
      <c r="C962" s="21"/>
      <c r="D962" s="89"/>
      <c r="E962" s="89"/>
      <c r="F962" s="89"/>
      <c r="G962" s="89"/>
      <c r="H962" s="1"/>
      <c r="I962" s="9"/>
      <c r="J962" s="1"/>
      <c r="K962" s="10"/>
    </row>
    <row r="963" spans="1:11" x14ac:dyDescent="0.2">
      <c r="A963" s="1"/>
      <c r="B963" s="6"/>
      <c r="C963" s="21"/>
      <c r="D963" s="89"/>
      <c r="E963" s="89"/>
      <c r="F963" s="89"/>
      <c r="G963" s="89"/>
      <c r="H963" s="1"/>
      <c r="I963" s="9"/>
      <c r="J963" s="1"/>
      <c r="K963" s="10"/>
    </row>
    <row r="964" spans="1:11" x14ac:dyDescent="0.2">
      <c r="A964" s="1"/>
      <c r="B964" s="6"/>
      <c r="C964" s="21"/>
      <c r="D964" s="89"/>
      <c r="E964" s="89"/>
      <c r="F964" s="89"/>
      <c r="G964" s="89"/>
      <c r="H964" s="1"/>
      <c r="I964" s="9"/>
      <c r="J964" s="1"/>
      <c r="K964" s="10"/>
    </row>
    <row r="965" spans="1:11" x14ac:dyDescent="0.2">
      <c r="A965" s="1"/>
      <c r="B965" s="6"/>
      <c r="C965" s="21"/>
      <c r="D965" s="89"/>
      <c r="E965" s="89"/>
      <c r="F965" s="89"/>
      <c r="G965" s="89"/>
      <c r="H965" s="1"/>
      <c r="I965" s="9"/>
      <c r="J965" s="1"/>
      <c r="K965" s="10"/>
    </row>
    <row r="966" spans="1:11" x14ac:dyDescent="0.2">
      <c r="A966" s="1"/>
      <c r="B966" s="6"/>
      <c r="C966" s="21"/>
      <c r="D966" s="89"/>
      <c r="E966" s="89"/>
      <c r="F966" s="89"/>
      <c r="G966" s="89"/>
      <c r="H966" s="1"/>
      <c r="I966" s="9"/>
      <c r="J966" s="1"/>
      <c r="K966" s="10"/>
    </row>
    <row r="967" spans="1:11" x14ac:dyDescent="0.2">
      <c r="A967" s="1"/>
      <c r="B967" s="6"/>
      <c r="C967" s="21"/>
      <c r="D967" s="89"/>
      <c r="E967" s="89"/>
      <c r="F967" s="89"/>
      <c r="G967" s="89"/>
      <c r="H967" s="1"/>
      <c r="I967" s="9"/>
      <c r="J967" s="1"/>
      <c r="K967" s="10"/>
    </row>
    <row r="968" spans="1:11" x14ac:dyDescent="0.2">
      <c r="A968" s="1"/>
      <c r="B968" s="6"/>
      <c r="C968" s="21"/>
      <c r="D968" s="89"/>
      <c r="E968" s="89"/>
      <c r="F968" s="89"/>
      <c r="G968" s="89"/>
      <c r="H968" s="1"/>
      <c r="I968" s="9"/>
      <c r="J968" s="1"/>
      <c r="K968" s="10"/>
    </row>
    <row r="969" spans="1:11" x14ac:dyDescent="0.2">
      <c r="A969" s="1"/>
      <c r="B969" s="6"/>
      <c r="C969" s="21"/>
      <c r="D969" s="89"/>
      <c r="E969" s="89"/>
      <c r="F969" s="89"/>
      <c r="G969" s="89"/>
      <c r="H969" s="1"/>
      <c r="I969" s="9"/>
      <c r="J969" s="1"/>
      <c r="K969" s="10"/>
    </row>
    <row r="970" spans="1:11" x14ac:dyDescent="0.2">
      <c r="A970" s="1"/>
      <c r="B970" s="6"/>
      <c r="C970" s="21"/>
      <c r="D970" s="89"/>
      <c r="E970" s="89"/>
      <c r="F970" s="89"/>
      <c r="G970" s="89"/>
      <c r="H970" s="1"/>
      <c r="I970" s="9"/>
      <c r="J970" s="1"/>
      <c r="K970" s="10"/>
    </row>
    <row r="971" spans="1:11" x14ac:dyDescent="0.2">
      <c r="A971" s="1"/>
      <c r="B971" s="6"/>
      <c r="C971" s="21"/>
      <c r="D971" s="89"/>
      <c r="E971" s="89"/>
      <c r="F971" s="89"/>
      <c r="G971" s="89"/>
      <c r="H971" s="1"/>
      <c r="I971" s="9"/>
      <c r="J971" s="1"/>
      <c r="K971" s="10"/>
    </row>
    <row r="972" spans="1:11" x14ac:dyDescent="0.2">
      <c r="A972" s="1"/>
      <c r="B972" s="6"/>
      <c r="C972" s="21"/>
      <c r="D972" s="89"/>
      <c r="E972" s="89"/>
      <c r="F972" s="89"/>
      <c r="G972" s="89"/>
      <c r="H972" s="1"/>
      <c r="I972" s="9"/>
      <c r="J972" s="1"/>
      <c r="K972" s="10"/>
    </row>
    <row r="973" spans="1:11" x14ac:dyDescent="0.2">
      <c r="A973" s="1"/>
      <c r="B973" s="6"/>
      <c r="C973" s="21"/>
      <c r="D973" s="89"/>
      <c r="E973" s="89"/>
      <c r="F973" s="89"/>
      <c r="G973" s="89"/>
      <c r="H973" s="1"/>
      <c r="I973" s="9"/>
      <c r="J973" s="1"/>
      <c r="K973" s="10"/>
    </row>
    <row r="974" spans="1:11" x14ac:dyDescent="0.2">
      <c r="A974" s="1"/>
      <c r="B974" s="6"/>
      <c r="C974" s="21"/>
      <c r="D974" s="89"/>
      <c r="E974" s="89"/>
      <c r="F974" s="89"/>
      <c r="G974" s="89"/>
      <c r="H974" s="1"/>
      <c r="I974" s="9"/>
      <c r="J974" s="1"/>
      <c r="K974" s="10"/>
    </row>
    <row r="975" spans="1:11" x14ac:dyDescent="0.2">
      <c r="A975" s="1"/>
      <c r="B975" s="6"/>
      <c r="C975" s="21"/>
      <c r="D975" s="89"/>
      <c r="E975" s="89"/>
      <c r="F975" s="89"/>
      <c r="G975" s="89"/>
      <c r="H975" s="1"/>
      <c r="I975" s="9"/>
      <c r="J975" s="1"/>
      <c r="K975" s="10"/>
    </row>
    <row r="976" spans="1:11" x14ac:dyDescent="0.2">
      <c r="A976" s="1"/>
      <c r="B976" s="6"/>
      <c r="C976" s="21"/>
      <c r="D976" s="89"/>
      <c r="E976" s="89"/>
      <c r="F976" s="89"/>
      <c r="G976" s="89"/>
      <c r="H976" s="1"/>
      <c r="I976" s="9"/>
      <c r="J976" s="1"/>
      <c r="K976" s="10"/>
    </row>
    <row r="977" spans="1:11" x14ac:dyDescent="0.2">
      <c r="A977" s="1"/>
      <c r="B977" s="6"/>
      <c r="C977" s="21"/>
      <c r="D977" s="89"/>
      <c r="E977" s="89"/>
      <c r="F977" s="89"/>
      <c r="G977" s="89"/>
      <c r="H977" s="1"/>
      <c r="I977" s="9"/>
      <c r="J977" s="1"/>
      <c r="K977" s="10"/>
    </row>
    <row r="978" spans="1:11" x14ac:dyDescent="0.2">
      <c r="A978" s="1"/>
      <c r="B978" s="6"/>
      <c r="C978" s="21"/>
      <c r="D978" s="89"/>
      <c r="E978" s="89"/>
      <c r="F978" s="89"/>
      <c r="G978" s="89"/>
      <c r="H978" s="1"/>
      <c r="I978" s="9"/>
      <c r="J978" s="1"/>
      <c r="K978" s="10"/>
    </row>
    <row r="979" spans="1:11" x14ac:dyDescent="0.2">
      <c r="A979" s="1"/>
      <c r="B979" s="6"/>
      <c r="C979" s="21"/>
      <c r="D979" s="89"/>
      <c r="E979" s="89"/>
      <c r="F979" s="89"/>
      <c r="G979" s="89"/>
      <c r="H979" s="1"/>
      <c r="I979" s="9"/>
      <c r="J979" s="1"/>
      <c r="K979" s="10"/>
    </row>
    <row r="980" spans="1:11" x14ac:dyDescent="0.2">
      <c r="A980" s="1"/>
      <c r="B980" s="6"/>
      <c r="C980" s="21"/>
      <c r="D980" s="89"/>
      <c r="E980" s="89"/>
      <c r="F980" s="89"/>
      <c r="G980" s="89"/>
      <c r="H980" s="1"/>
      <c r="I980" s="9"/>
      <c r="J980" s="1"/>
      <c r="K980" s="10"/>
    </row>
    <row r="981" spans="1:11" x14ac:dyDescent="0.2">
      <c r="A981" s="1"/>
      <c r="B981" s="6"/>
      <c r="C981" s="21"/>
      <c r="D981" s="89"/>
      <c r="E981" s="89"/>
      <c r="F981" s="89"/>
      <c r="G981" s="89"/>
      <c r="H981" s="1"/>
      <c r="I981" s="9"/>
      <c r="J981" s="1"/>
      <c r="K981" s="10"/>
    </row>
    <row r="982" spans="1:11" x14ac:dyDescent="0.2">
      <c r="A982" s="1"/>
      <c r="B982" s="6"/>
      <c r="C982" s="21"/>
      <c r="D982" s="89"/>
      <c r="E982" s="89"/>
      <c r="F982" s="89"/>
      <c r="G982" s="89"/>
      <c r="H982" s="1"/>
      <c r="I982" s="9"/>
      <c r="J982" s="1"/>
      <c r="K982" s="10"/>
    </row>
    <row r="983" spans="1:11" x14ac:dyDescent="0.2">
      <c r="A983" s="1"/>
      <c r="B983" s="6"/>
      <c r="C983" s="21"/>
      <c r="D983" s="89"/>
      <c r="E983" s="89"/>
      <c r="F983" s="89"/>
      <c r="G983" s="89"/>
      <c r="H983" s="1"/>
      <c r="I983" s="9"/>
      <c r="J983" s="1"/>
      <c r="K983" s="10"/>
    </row>
    <row r="984" spans="1:11" x14ac:dyDescent="0.2">
      <c r="A984" s="1"/>
      <c r="B984" s="6"/>
      <c r="C984" s="21"/>
      <c r="D984" s="89"/>
      <c r="E984" s="89"/>
      <c r="F984" s="89"/>
      <c r="G984" s="89"/>
      <c r="H984" s="1"/>
      <c r="I984" s="9"/>
      <c r="J984" s="1"/>
      <c r="K984" s="10"/>
    </row>
    <row r="985" spans="1:11" x14ac:dyDescent="0.2">
      <c r="A985" s="1"/>
      <c r="B985" s="6"/>
      <c r="C985" s="21"/>
      <c r="D985" s="89"/>
      <c r="E985" s="89"/>
      <c r="F985" s="89"/>
      <c r="G985" s="89"/>
      <c r="H985" s="1"/>
      <c r="I985" s="9"/>
      <c r="J985" s="1"/>
      <c r="K985" s="10"/>
    </row>
    <row r="986" spans="1:11" x14ac:dyDescent="0.2">
      <c r="A986" s="1"/>
      <c r="B986" s="6"/>
      <c r="C986" s="21"/>
      <c r="D986" s="89"/>
      <c r="E986" s="89"/>
      <c r="F986" s="89"/>
      <c r="G986" s="89"/>
      <c r="H986" s="1"/>
      <c r="I986" s="9"/>
      <c r="J986" s="1"/>
      <c r="K986" s="10"/>
    </row>
    <row r="987" spans="1:11" x14ac:dyDescent="0.2">
      <c r="A987" s="1"/>
      <c r="B987" s="6"/>
      <c r="C987" s="21"/>
      <c r="D987" s="89"/>
      <c r="E987" s="89"/>
      <c r="F987" s="89"/>
      <c r="G987" s="89"/>
      <c r="H987" s="1"/>
      <c r="I987" s="9"/>
      <c r="J987" s="1"/>
      <c r="K987" s="10"/>
    </row>
    <row r="988" spans="1:11" x14ac:dyDescent="0.2">
      <c r="A988" s="1"/>
      <c r="B988" s="6"/>
      <c r="C988" s="21"/>
      <c r="D988" s="89"/>
      <c r="E988" s="89"/>
      <c r="F988" s="89"/>
      <c r="G988" s="89"/>
      <c r="H988" s="1"/>
      <c r="I988" s="9"/>
      <c r="J988" s="1"/>
      <c r="K988" s="10"/>
    </row>
    <row r="989" spans="1:11" x14ac:dyDescent="0.2">
      <c r="A989" s="1"/>
      <c r="B989" s="6"/>
      <c r="C989" s="21"/>
      <c r="D989" s="89"/>
      <c r="E989" s="89"/>
      <c r="F989" s="89"/>
      <c r="G989" s="89"/>
      <c r="H989" s="1"/>
      <c r="I989" s="9"/>
      <c r="J989" s="1"/>
      <c r="K989" s="10"/>
    </row>
    <row r="990" spans="1:11" x14ac:dyDescent="0.2">
      <c r="A990" s="1"/>
      <c r="B990" s="6"/>
      <c r="C990" s="21"/>
      <c r="D990" s="89"/>
      <c r="E990" s="89"/>
      <c r="F990" s="89"/>
      <c r="G990" s="89"/>
      <c r="H990" s="1"/>
      <c r="I990" s="9"/>
      <c r="J990" s="1"/>
      <c r="K990" s="10"/>
    </row>
    <row r="991" spans="1:11" x14ac:dyDescent="0.2">
      <c r="A991" s="1"/>
      <c r="B991" s="6"/>
      <c r="C991" s="21"/>
      <c r="D991" s="89"/>
      <c r="E991" s="89"/>
      <c r="F991" s="89"/>
      <c r="G991" s="89"/>
      <c r="H991" s="1"/>
      <c r="I991" s="9"/>
      <c r="J991" s="1"/>
      <c r="K991" s="10"/>
    </row>
    <row r="992" spans="1:11" x14ac:dyDescent="0.2">
      <c r="A992" s="1"/>
      <c r="B992" s="6"/>
      <c r="C992" s="21"/>
      <c r="D992" s="89"/>
      <c r="E992" s="89"/>
      <c r="F992" s="89"/>
      <c r="G992" s="89"/>
      <c r="H992" s="1"/>
      <c r="I992" s="9"/>
      <c r="J992" s="1"/>
      <c r="K992" s="10"/>
    </row>
    <row r="993" spans="1:11" x14ac:dyDescent="0.2">
      <c r="A993" s="1"/>
      <c r="B993" s="6"/>
      <c r="C993" s="21"/>
      <c r="D993" s="89"/>
      <c r="E993" s="89"/>
      <c r="F993" s="89"/>
      <c r="G993" s="89"/>
      <c r="H993" s="1"/>
      <c r="I993" s="9"/>
      <c r="J993" s="1"/>
      <c r="K993" s="10"/>
    </row>
    <row r="994" spans="1:11" x14ac:dyDescent="0.2">
      <c r="A994" s="1"/>
      <c r="B994" s="6"/>
      <c r="C994" s="21"/>
      <c r="D994" s="89"/>
      <c r="E994" s="89"/>
      <c r="F994" s="89"/>
      <c r="G994" s="89"/>
      <c r="H994" s="1"/>
      <c r="I994" s="9"/>
      <c r="J994" s="1"/>
      <c r="K994" s="10"/>
    </row>
    <row r="995" spans="1:11" x14ac:dyDescent="0.2">
      <c r="A995" s="1"/>
      <c r="B995" s="6"/>
      <c r="C995" s="21"/>
      <c r="D995" s="89"/>
      <c r="E995" s="89"/>
      <c r="F995" s="89"/>
      <c r="G995" s="89"/>
      <c r="H995" s="1"/>
      <c r="I995" s="9"/>
      <c r="J995" s="1"/>
      <c r="K995" s="10"/>
    </row>
    <row r="996" spans="1:11" x14ac:dyDescent="0.2">
      <c r="A996" s="1"/>
      <c r="B996" s="6"/>
      <c r="C996" s="21"/>
      <c r="D996" s="89"/>
      <c r="E996" s="89"/>
      <c r="F996" s="89"/>
      <c r="G996" s="89"/>
      <c r="H996" s="1"/>
      <c r="I996" s="9"/>
      <c r="J996" s="1"/>
      <c r="K996" s="10"/>
    </row>
    <row r="997" spans="1:11" x14ac:dyDescent="0.2">
      <c r="A997" s="1"/>
      <c r="B997" s="6"/>
      <c r="C997" s="21"/>
      <c r="D997" s="89"/>
      <c r="E997" s="89"/>
      <c r="F997" s="89"/>
      <c r="G997" s="89"/>
      <c r="H997" s="1"/>
      <c r="I997" s="9"/>
      <c r="J997" s="1"/>
      <c r="K997" s="10"/>
    </row>
    <row r="998" spans="1:11" x14ac:dyDescent="0.2">
      <c r="A998" s="1"/>
      <c r="B998" s="6"/>
      <c r="C998" s="21"/>
      <c r="D998" s="89"/>
      <c r="E998" s="89"/>
      <c r="F998" s="89"/>
      <c r="G998" s="89"/>
      <c r="H998" s="1"/>
      <c r="I998" s="9"/>
      <c r="J998" s="1"/>
      <c r="K998" s="10"/>
    </row>
    <row r="999" spans="1:11" x14ac:dyDescent="0.2">
      <c r="A999" s="1"/>
      <c r="B999" s="6"/>
      <c r="C999" s="21"/>
      <c r="D999" s="89"/>
      <c r="E999" s="89"/>
      <c r="F999" s="89"/>
      <c r="G999" s="89"/>
      <c r="H999" s="1"/>
      <c r="I999" s="9"/>
      <c r="J999" s="1"/>
      <c r="K999" s="10"/>
    </row>
    <row r="1000" spans="1:11" x14ac:dyDescent="0.2">
      <c r="A1000" s="1"/>
      <c r="B1000" s="6"/>
      <c r="C1000" s="21"/>
      <c r="D1000" s="89"/>
      <c r="E1000" s="89"/>
      <c r="F1000" s="89"/>
      <c r="G1000" s="89"/>
      <c r="H1000" s="1"/>
      <c r="I1000" s="9"/>
      <c r="J1000" s="1"/>
      <c r="K1000" s="10"/>
    </row>
    <row r="1001" spans="1:11" x14ac:dyDescent="0.2">
      <c r="A1001" s="1"/>
      <c r="B1001" s="6"/>
      <c r="C1001" s="21"/>
      <c r="D1001" s="89"/>
      <c r="E1001" s="89"/>
      <c r="F1001" s="89"/>
      <c r="G1001" s="89"/>
      <c r="H1001" s="1"/>
      <c r="I1001" s="9"/>
      <c r="J1001" s="1"/>
      <c r="K1001" s="10"/>
    </row>
    <row r="1002" spans="1:11" x14ac:dyDescent="0.2">
      <c r="A1002" s="1"/>
      <c r="B1002" s="6"/>
      <c r="C1002" s="21"/>
      <c r="D1002" s="89"/>
      <c r="E1002" s="89"/>
      <c r="F1002" s="89"/>
      <c r="G1002" s="89"/>
      <c r="H1002" s="1"/>
      <c r="I1002" s="9"/>
      <c r="J1002" s="1"/>
      <c r="K1002" s="10"/>
    </row>
    <row r="1003" spans="1:11" x14ac:dyDescent="0.2">
      <c r="A1003" s="1"/>
      <c r="B1003" s="6"/>
      <c r="C1003" s="21"/>
      <c r="D1003" s="89"/>
      <c r="E1003" s="89"/>
      <c r="F1003" s="89"/>
      <c r="G1003" s="89"/>
      <c r="H1003" s="1"/>
      <c r="I1003" s="9"/>
      <c r="J1003" s="1"/>
      <c r="K1003" s="10"/>
    </row>
    <row r="1004" spans="1:11" x14ac:dyDescent="0.2">
      <c r="A1004" s="1"/>
      <c r="B1004" s="6"/>
      <c r="C1004" s="21"/>
      <c r="D1004" s="89"/>
      <c r="E1004" s="89"/>
      <c r="F1004" s="89"/>
      <c r="G1004" s="89"/>
      <c r="H1004" s="1"/>
      <c r="I1004" s="9"/>
      <c r="J1004" s="1"/>
      <c r="K1004" s="10"/>
    </row>
    <row r="1005" spans="1:11" x14ac:dyDescent="0.2">
      <c r="A1005" s="1"/>
      <c r="B1005" s="6"/>
      <c r="C1005" s="21"/>
      <c r="D1005" s="89"/>
      <c r="E1005" s="89"/>
      <c r="F1005" s="89"/>
      <c r="G1005" s="89"/>
      <c r="H1005" s="1"/>
      <c r="I1005" s="9"/>
      <c r="J1005" s="1"/>
      <c r="K1005" s="10"/>
    </row>
    <row r="1006" spans="1:11" x14ac:dyDescent="0.2">
      <c r="A1006" s="1"/>
      <c r="B1006" s="6"/>
      <c r="C1006" s="21"/>
      <c r="D1006" s="89"/>
      <c r="E1006" s="89"/>
      <c r="F1006" s="89"/>
      <c r="G1006" s="89"/>
      <c r="H1006" s="1"/>
      <c r="I1006" s="9"/>
      <c r="J1006" s="1"/>
      <c r="K1006" s="10"/>
    </row>
    <row r="1007" spans="1:11" x14ac:dyDescent="0.2">
      <c r="A1007" s="1"/>
      <c r="B1007" s="6"/>
      <c r="C1007" s="21"/>
      <c r="D1007" s="89"/>
      <c r="E1007" s="89"/>
      <c r="F1007" s="89"/>
      <c r="G1007" s="89"/>
      <c r="H1007" s="1"/>
      <c r="I1007" s="9"/>
      <c r="J1007" s="1"/>
      <c r="K1007" s="10"/>
    </row>
    <row r="1008" spans="1:11" x14ac:dyDescent="0.2">
      <c r="A1008" s="1"/>
      <c r="B1008" s="6"/>
      <c r="C1008" s="21"/>
      <c r="D1008" s="89"/>
      <c r="E1008" s="89"/>
      <c r="F1008" s="89"/>
      <c r="G1008" s="89"/>
      <c r="H1008" s="1"/>
      <c r="I1008" s="9"/>
      <c r="J1008" s="1"/>
      <c r="K1008" s="10"/>
    </row>
    <row r="1009" spans="1:11" x14ac:dyDescent="0.2">
      <c r="A1009" s="1"/>
      <c r="B1009" s="6"/>
      <c r="C1009" s="21"/>
      <c r="D1009" s="89"/>
      <c r="E1009" s="89"/>
      <c r="F1009" s="89"/>
      <c r="G1009" s="89"/>
      <c r="H1009" s="1"/>
      <c r="I1009" s="9"/>
      <c r="J1009" s="1"/>
      <c r="K1009" s="10"/>
    </row>
    <row r="1010" spans="1:11" x14ac:dyDescent="0.2">
      <c r="A1010" s="1"/>
      <c r="B1010" s="6"/>
      <c r="C1010" s="21"/>
      <c r="D1010" s="89"/>
      <c r="E1010" s="89"/>
      <c r="F1010" s="89"/>
      <c r="G1010" s="89"/>
      <c r="H1010" s="1"/>
      <c r="I1010" s="9"/>
      <c r="J1010" s="1"/>
      <c r="K1010" s="10"/>
    </row>
    <row r="1011" spans="1:11" x14ac:dyDescent="0.2">
      <c r="A1011" s="1"/>
      <c r="B1011" s="6"/>
      <c r="C1011" s="21"/>
      <c r="D1011" s="89"/>
      <c r="E1011" s="89"/>
      <c r="F1011" s="89"/>
      <c r="G1011" s="89"/>
      <c r="H1011" s="1"/>
      <c r="I1011" s="9"/>
      <c r="J1011" s="1"/>
      <c r="K1011" s="10"/>
    </row>
    <row r="1012" spans="1:11" x14ac:dyDescent="0.2">
      <c r="A1012" s="1"/>
      <c r="B1012" s="6"/>
      <c r="C1012" s="21"/>
      <c r="D1012" s="89"/>
      <c r="E1012" s="89"/>
      <c r="F1012" s="89"/>
      <c r="G1012" s="89"/>
      <c r="H1012" s="1"/>
      <c r="I1012" s="9"/>
      <c r="J1012" s="1"/>
      <c r="K1012" s="10"/>
    </row>
    <row r="1013" spans="1:11" x14ac:dyDescent="0.2">
      <c r="A1013" s="1"/>
      <c r="B1013" s="6"/>
      <c r="C1013" s="21"/>
      <c r="D1013" s="89"/>
      <c r="E1013" s="89"/>
      <c r="F1013" s="89"/>
      <c r="G1013" s="89"/>
      <c r="H1013" s="1"/>
      <c r="I1013" s="9"/>
      <c r="J1013" s="1"/>
      <c r="K1013" s="10"/>
    </row>
    <row r="1014" spans="1:11" x14ac:dyDescent="0.2">
      <c r="A1014" s="1"/>
      <c r="B1014" s="6"/>
      <c r="C1014" s="21"/>
      <c r="D1014" s="89"/>
      <c r="E1014" s="89"/>
      <c r="F1014" s="89"/>
      <c r="G1014" s="89"/>
      <c r="H1014" s="1"/>
      <c r="I1014" s="9"/>
      <c r="J1014" s="1"/>
      <c r="K1014" s="10"/>
    </row>
    <row r="1015" spans="1:11" x14ac:dyDescent="0.2">
      <c r="A1015" s="1"/>
      <c r="B1015" s="6"/>
      <c r="C1015" s="21"/>
      <c r="D1015" s="89"/>
      <c r="E1015" s="89"/>
      <c r="F1015" s="89"/>
      <c r="G1015" s="89"/>
      <c r="H1015" s="1"/>
      <c r="I1015" s="9"/>
      <c r="J1015" s="1"/>
      <c r="K1015" s="10"/>
    </row>
    <row r="1016" spans="1:11" x14ac:dyDescent="0.2">
      <c r="A1016" s="1"/>
      <c r="B1016" s="6"/>
      <c r="C1016" s="21"/>
      <c r="D1016" s="89"/>
      <c r="E1016" s="89"/>
      <c r="F1016" s="89"/>
      <c r="G1016" s="89"/>
      <c r="H1016" s="1"/>
      <c r="I1016" s="9"/>
      <c r="J1016" s="1"/>
      <c r="K1016" s="10"/>
    </row>
    <row r="1017" spans="1:11" x14ac:dyDescent="0.2">
      <c r="A1017" s="1"/>
      <c r="B1017" s="6"/>
      <c r="C1017" s="21"/>
      <c r="D1017" s="89"/>
      <c r="E1017" s="89"/>
      <c r="F1017" s="89"/>
      <c r="G1017" s="89"/>
      <c r="H1017" s="1"/>
      <c r="I1017" s="9"/>
      <c r="J1017" s="1"/>
      <c r="K1017" s="10"/>
    </row>
    <row r="1018" spans="1:11" x14ac:dyDescent="0.2">
      <c r="A1018" s="1"/>
      <c r="B1018" s="6"/>
      <c r="C1018" s="21"/>
      <c r="D1018" s="89"/>
      <c r="E1018" s="89"/>
      <c r="F1018" s="89"/>
      <c r="G1018" s="89"/>
      <c r="H1018" s="1"/>
      <c r="I1018" s="9"/>
      <c r="J1018" s="1"/>
      <c r="K1018" s="10"/>
    </row>
    <row r="1019" spans="1:11" x14ac:dyDescent="0.2">
      <c r="A1019" s="1"/>
      <c r="B1019" s="6"/>
      <c r="C1019" s="21"/>
      <c r="D1019" s="89"/>
      <c r="E1019" s="89"/>
      <c r="F1019" s="89"/>
      <c r="G1019" s="89"/>
      <c r="H1019" s="1"/>
      <c r="I1019" s="9"/>
      <c r="J1019" s="1"/>
      <c r="K1019" s="10"/>
    </row>
    <row r="1020" spans="1:11" x14ac:dyDescent="0.2">
      <c r="A1020" s="1"/>
      <c r="B1020" s="6"/>
      <c r="C1020" s="21"/>
      <c r="D1020" s="89"/>
      <c r="E1020" s="89"/>
      <c r="F1020" s="89"/>
      <c r="G1020" s="89"/>
      <c r="H1020" s="1"/>
      <c r="I1020" s="9"/>
      <c r="J1020" s="1"/>
      <c r="K1020" s="10"/>
    </row>
    <row r="1021" spans="1:11" x14ac:dyDescent="0.2">
      <c r="A1021" s="1"/>
      <c r="B1021" s="6"/>
      <c r="C1021" s="21"/>
      <c r="D1021" s="89"/>
      <c r="E1021" s="89"/>
      <c r="F1021" s="89"/>
      <c r="G1021" s="89"/>
      <c r="H1021" s="1"/>
      <c r="I1021" s="9"/>
      <c r="J1021" s="1"/>
      <c r="K1021" s="10"/>
    </row>
    <row r="1022" spans="1:11" x14ac:dyDescent="0.2">
      <c r="A1022" s="1"/>
      <c r="B1022" s="6"/>
      <c r="C1022" s="21"/>
      <c r="D1022" s="89"/>
      <c r="E1022" s="89"/>
      <c r="F1022" s="89"/>
      <c r="G1022" s="89"/>
      <c r="H1022" s="1"/>
      <c r="I1022" s="9"/>
      <c r="J1022" s="1"/>
      <c r="K1022" s="10"/>
    </row>
    <row r="1023" spans="1:11" x14ac:dyDescent="0.2">
      <c r="A1023" s="1"/>
      <c r="B1023" s="6"/>
      <c r="C1023" s="21"/>
      <c r="D1023" s="89"/>
      <c r="E1023" s="89"/>
      <c r="F1023" s="89"/>
      <c r="G1023" s="89"/>
      <c r="H1023" s="1"/>
      <c r="I1023" s="9"/>
      <c r="J1023" s="1"/>
      <c r="K1023" s="10"/>
    </row>
    <row r="1024" spans="1:11" x14ac:dyDescent="0.2">
      <c r="A1024" s="1"/>
      <c r="B1024" s="6"/>
      <c r="C1024" s="21"/>
      <c r="D1024" s="89"/>
      <c r="E1024" s="89"/>
      <c r="F1024" s="89"/>
      <c r="G1024" s="89"/>
      <c r="H1024" s="1"/>
      <c r="I1024" s="9"/>
      <c r="J1024" s="1"/>
      <c r="K1024" s="10"/>
    </row>
    <row r="1025" spans="1:11" x14ac:dyDescent="0.2">
      <c r="A1025" s="1"/>
      <c r="B1025" s="6"/>
      <c r="C1025" s="21"/>
      <c r="D1025" s="89"/>
      <c r="E1025" s="89"/>
      <c r="F1025" s="89"/>
      <c r="G1025" s="89"/>
      <c r="H1025" s="1"/>
      <c r="I1025" s="9"/>
      <c r="J1025" s="1"/>
      <c r="K1025" s="10"/>
    </row>
    <row r="1026" spans="1:11" x14ac:dyDescent="0.2">
      <c r="A1026" s="1"/>
      <c r="B1026" s="6"/>
      <c r="C1026" s="21"/>
      <c r="D1026" s="89"/>
      <c r="E1026" s="89"/>
      <c r="F1026" s="89"/>
      <c r="G1026" s="89"/>
      <c r="H1026" s="1"/>
      <c r="I1026" s="9"/>
      <c r="J1026" s="1"/>
      <c r="K1026" s="10"/>
    </row>
    <row r="1027" spans="1:11" x14ac:dyDescent="0.2">
      <c r="A1027" s="1"/>
      <c r="B1027" s="6"/>
      <c r="C1027" s="21"/>
      <c r="D1027" s="89"/>
      <c r="E1027" s="89"/>
      <c r="F1027" s="89"/>
      <c r="G1027" s="89"/>
      <c r="H1027" s="1"/>
      <c r="I1027" s="9"/>
      <c r="J1027" s="1"/>
      <c r="K1027" s="10"/>
    </row>
    <row r="1028" spans="1:11" x14ac:dyDescent="0.2">
      <c r="A1028" s="1"/>
      <c r="B1028" s="6"/>
      <c r="C1028" s="21"/>
      <c r="D1028" s="89"/>
      <c r="E1028" s="89"/>
      <c r="F1028" s="89"/>
      <c r="G1028" s="89"/>
      <c r="H1028" s="1"/>
      <c r="I1028" s="9"/>
      <c r="J1028" s="1"/>
      <c r="K1028" s="10"/>
    </row>
    <row r="1029" spans="1:11" x14ac:dyDescent="0.2">
      <c r="A1029" s="1"/>
      <c r="B1029" s="6"/>
      <c r="C1029" s="21"/>
      <c r="D1029" s="89"/>
      <c r="E1029" s="89"/>
      <c r="F1029" s="89"/>
      <c r="G1029" s="89"/>
      <c r="H1029" s="1"/>
      <c r="I1029" s="9"/>
      <c r="J1029" s="1"/>
      <c r="K1029" s="10"/>
    </row>
    <row r="1030" spans="1:11" x14ac:dyDescent="0.2">
      <c r="A1030" s="1"/>
      <c r="B1030" s="6"/>
      <c r="C1030" s="21"/>
      <c r="D1030" s="89"/>
      <c r="E1030" s="89"/>
      <c r="F1030" s="89"/>
      <c r="G1030" s="89"/>
      <c r="H1030" s="1"/>
      <c r="I1030" s="9"/>
      <c r="J1030" s="1"/>
      <c r="K1030" s="10"/>
    </row>
    <row r="1031" spans="1:11" x14ac:dyDescent="0.2">
      <c r="A1031" s="1"/>
      <c r="B1031" s="6"/>
      <c r="C1031" s="21"/>
      <c r="D1031" s="89"/>
      <c r="E1031" s="89"/>
      <c r="F1031" s="89"/>
      <c r="G1031" s="89"/>
      <c r="H1031" s="1"/>
      <c r="I1031" s="9"/>
      <c r="J1031" s="1"/>
      <c r="K1031" s="10"/>
    </row>
    <row r="1032" spans="1:11" x14ac:dyDescent="0.2">
      <c r="A1032" s="1"/>
      <c r="B1032" s="6"/>
      <c r="C1032" s="21"/>
      <c r="D1032" s="89"/>
      <c r="E1032" s="89"/>
      <c r="F1032" s="89"/>
      <c r="G1032" s="89"/>
      <c r="H1032" s="1"/>
      <c r="I1032" s="9"/>
      <c r="J1032" s="1"/>
      <c r="K1032" s="10"/>
    </row>
    <row r="1033" spans="1:11" x14ac:dyDescent="0.2">
      <c r="A1033" s="1"/>
      <c r="B1033" s="6"/>
      <c r="C1033" s="21"/>
      <c r="D1033" s="89"/>
      <c r="E1033" s="89"/>
      <c r="F1033" s="89"/>
      <c r="G1033" s="89"/>
      <c r="H1033" s="1"/>
      <c r="I1033" s="9"/>
      <c r="J1033" s="1"/>
      <c r="K1033" s="10"/>
    </row>
    <row r="1034" spans="1:11" x14ac:dyDescent="0.2">
      <c r="A1034" s="1"/>
      <c r="B1034" s="6"/>
      <c r="C1034" s="21"/>
      <c r="D1034" s="89"/>
      <c r="E1034" s="89"/>
      <c r="F1034" s="89"/>
      <c r="G1034" s="89"/>
      <c r="H1034" s="1"/>
      <c r="I1034" s="9"/>
      <c r="J1034" s="1"/>
      <c r="K1034" s="10"/>
    </row>
    <row r="1035" spans="1:11" x14ac:dyDescent="0.2">
      <c r="A1035" s="1"/>
      <c r="B1035" s="6"/>
      <c r="C1035" s="21"/>
      <c r="D1035" s="89"/>
      <c r="E1035" s="89"/>
      <c r="F1035" s="89"/>
      <c r="G1035" s="89"/>
      <c r="H1035" s="1"/>
      <c r="I1035" s="9"/>
      <c r="J1035" s="1"/>
      <c r="K1035" s="10"/>
    </row>
    <row r="1036" spans="1:11" x14ac:dyDescent="0.2">
      <c r="A1036" s="1"/>
      <c r="B1036" s="6"/>
      <c r="C1036" s="21"/>
      <c r="D1036" s="89"/>
      <c r="E1036" s="89"/>
      <c r="F1036" s="89"/>
      <c r="G1036" s="89"/>
      <c r="H1036" s="1"/>
      <c r="I1036" s="9"/>
      <c r="J1036" s="1"/>
      <c r="K1036" s="10"/>
    </row>
    <row r="1037" spans="1:11" x14ac:dyDescent="0.2">
      <c r="A1037" s="1"/>
      <c r="B1037" s="6"/>
      <c r="C1037" s="21"/>
      <c r="D1037" s="89"/>
      <c r="E1037" s="89"/>
      <c r="F1037" s="89"/>
      <c r="G1037" s="89"/>
      <c r="H1037" s="1"/>
      <c r="I1037" s="9"/>
      <c r="J1037" s="1"/>
      <c r="K1037" s="10"/>
    </row>
    <row r="1038" spans="1:11" x14ac:dyDescent="0.2">
      <c r="A1038" s="1"/>
      <c r="B1038" s="6"/>
      <c r="C1038" s="21"/>
      <c r="D1038" s="89"/>
      <c r="E1038" s="89"/>
      <c r="F1038" s="89"/>
      <c r="G1038" s="89"/>
      <c r="H1038" s="1"/>
      <c r="I1038" s="9"/>
      <c r="J1038" s="1"/>
      <c r="K1038" s="10"/>
    </row>
    <row r="1039" spans="1:11" x14ac:dyDescent="0.2">
      <c r="A1039" s="1"/>
      <c r="B1039" s="6"/>
      <c r="C1039" s="21"/>
      <c r="D1039" s="89"/>
      <c r="E1039" s="89"/>
      <c r="F1039" s="89"/>
      <c r="G1039" s="89"/>
      <c r="H1039" s="1"/>
      <c r="I1039" s="9"/>
      <c r="J1039" s="1"/>
      <c r="K1039" s="10"/>
    </row>
    <row r="1040" spans="1:11" x14ac:dyDescent="0.2">
      <c r="A1040" s="1"/>
      <c r="B1040" s="6"/>
      <c r="C1040" s="21"/>
      <c r="D1040" s="89"/>
      <c r="E1040" s="89"/>
      <c r="F1040" s="89"/>
      <c r="G1040" s="89"/>
      <c r="H1040" s="1"/>
      <c r="I1040" s="9"/>
      <c r="J1040" s="1"/>
      <c r="K1040" s="10"/>
    </row>
    <row r="1041" spans="1:11" x14ac:dyDescent="0.2">
      <c r="A1041" s="1"/>
      <c r="B1041" s="6"/>
      <c r="C1041" s="21"/>
      <c r="D1041" s="89"/>
      <c r="E1041" s="89"/>
      <c r="F1041" s="89"/>
      <c r="G1041" s="89"/>
      <c r="H1041" s="1"/>
      <c r="I1041" s="9"/>
      <c r="J1041" s="1"/>
      <c r="K1041" s="10"/>
    </row>
    <row r="1042" spans="1:11" x14ac:dyDescent="0.2">
      <c r="A1042" s="1"/>
      <c r="B1042" s="6"/>
      <c r="C1042" s="21"/>
      <c r="D1042" s="89"/>
      <c r="E1042" s="89"/>
      <c r="F1042" s="89"/>
      <c r="G1042" s="89"/>
      <c r="H1042" s="1"/>
      <c r="I1042" s="9"/>
      <c r="J1042" s="1"/>
      <c r="K1042" s="10"/>
    </row>
    <row r="1043" spans="1:11" x14ac:dyDescent="0.2">
      <c r="A1043" s="1"/>
      <c r="B1043" s="6"/>
      <c r="C1043" s="21"/>
      <c r="D1043" s="89"/>
      <c r="E1043" s="89"/>
      <c r="F1043" s="89"/>
      <c r="G1043" s="89"/>
      <c r="H1043" s="1"/>
      <c r="I1043" s="9"/>
      <c r="J1043" s="1"/>
      <c r="K1043" s="10"/>
    </row>
    <row r="1044" spans="1:11" x14ac:dyDescent="0.2">
      <c r="A1044" s="1"/>
      <c r="B1044" s="6"/>
      <c r="C1044" s="21"/>
      <c r="D1044" s="89"/>
      <c r="E1044" s="89"/>
      <c r="F1044" s="89"/>
      <c r="G1044" s="89"/>
      <c r="H1044" s="1"/>
      <c r="I1044" s="9"/>
      <c r="J1044" s="1"/>
      <c r="K1044" s="10"/>
    </row>
    <row r="1045" spans="1:11" x14ac:dyDescent="0.2">
      <c r="A1045" s="1"/>
      <c r="B1045" s="6"/>
      <c r="C1045" s="21"/>
      <c r="D1045" s="89"/>
      <c r="E1045" s="89"/>
      <c r="F1045" s="89"/>
      <c r="G1045" s="89"/>
      <c r="H1045" s="1"/>
      <c r="I1045" s="9"/>
      <c r="J1045" s="1"/>
      <c r="K1045" s="10"/>
    </row>
    <row r="1046" spans="1:11" x14ac:dyDescent="0.2">
      <c r="A1046" s="1"/>
      <c r="B1046" s="6"/>
      <c r="C1046" s="21"/>
      <c r="D1046" s="89"/>
      <c r="E1046" s="89"/>
      <c r="F1046" s="89"/>
      <c r="G1046" s="89"/>
      <c r="H1046" s="1"/>
      <c r="I1046" s="9"/>
      <c r="J1046" s="1"/>
      <c r="K1046" s="10"/>
    </row>
    <row r="1047" spans="1:11" x14ac:dyDescent="0.2">
      <c r="A1047" s="1"/>
      <c r="B1047" s="6"/>
      <c r="C1047" s="21"/>
      <c r="D1047" s="89"/>
      <c r="E1047" s="89"/>
      <c r="F1047" s="89"/>
      <c r="G1047" s="89"/>
      <c r="H1047" s="1"/>
      <c r="I1047" s="9"/>
      <c r="J1047" s="1"/>
      <c r="K1047" s="10"/>
    </row>
    <row r="1048" spans="1:11" x14ac:dyDescent="0.2">
      <c r="A1048" s="1"/>
      <c r="B1048" s="6"/>
      <c r="C1048" s="21"/>
      <c r="D1048" s="89"/>
      <c r="E1048" s="89"/>
      <c r="F1048" s="89"/>
      <c r="G1048" s="89"/>
      <c r="H1048" s="1"/>
      <c r="I1048" s="9"/>
      <c r="J1048" s="1"/>
      <c r="K1048" s="10"/>
    </row>
    <row r="1049" spans="1:11" x14ac:dyDescent="0.2">
      <c r="A1049" s="1"/>
      <c r="B1049" s="6"/>
      <c r="C1049" s="21"/>
      <c r="D1049" s="89"/>
      <c r="E1049" s="89"/>
      <c r="F1049" s="89"/>
      <c r="G1049" s="89"/>
      <c r="H1049" s="1"/>
      <c r="I1049" s="9"/>
      <c r="J1049" s="1"/>
      <c r="K1049" s="10"/>
    </row>
    <row r="1050" spans="1:11" x14ac:dyDescent="0.2">
      <c r="A1050" s="1"/>
      <c r="B1050" s="6"/>
      <c r="C1050" s="21"/>
      <c r="D1050" s="89"/>
      <c r="E1050" s="89"/>
      <c r="F1050" s="89"/>
      <c r="G1050" s="89"/>
      <c r="H1050" s="1"/>
      <c r="I1050" s="9"/>
      <c r="J1050" s="1"/>
      <c r="K1050" s="10"/>
    </row>
    <row r="1051" spans="1:11" x14ac:dyDescent="0.2">
      <c r="A1051" s="1"/>
      <c r="B1051" s="6"/>
      <c r="C1051" s="21"/>
      <c r="D1051" s="89"/>
      <c r="E1051" s="89"/>
      <c r="F1051" s="89"/>
      <c r="G1051" s="89"/>
      <c r="H1051" s="1"/>
      <c r="I1051" s="9"/>
      <c r="J1051" s="1"/>
      <c r="K1051" s="10"/>
    </row>
    <row r="1052" spans="1:11" x14ac:dyDescent="0.2">
      <c r="A1052" s="1"/>
      <c r="B1052" s="6"/>
      <c r="C1052" s="21"/>
      <c r="D1052" s="89"/>
      <c r="E1052" s="89"/>
      <c r="F1052" s="89"/>
      <c r="G1052" s="89"/>
      <c r="H1052" s="1"/>
      <c r="I1052" s="9"/>
      <c r="J1052" s="1"/>
      <c r="K1052" s="10"/>
    </row>
    <row r="1053" spans="1:11" x14ac:dyDescent="0.2">
      <c r="A1053" s="1"/>
      <c r="B1053" s="6"/>
      <c r="C1053" s="21"/>
      <c r="D1053" s="89"/>
      <c r="E1053" s="89"/>
      <c r="F1053" s="89"/>
      <c r="G1053" s="89"/>
      <c r="H1053" s="1"/>
      <c r="I1053" s="9"/>
      <c r="J1053" s="1"/>
      <c r="K1053" s="10"/>
    </row>
    <row r="1054" spans="1:11" x14ac:dyDescent="0.2">
      <c r="A1054" s="1"/>
      <c r="B1054" s="6"/>
      <c r="C1054" s="21"/>
      <c r="D1054" s="89"/>
      <c r="E1054" s="89"/>
      <c r="F1054" s="89"/>
      <c r="G1054" s="89"/>
      <c r="H1054" s="1"/>
      <c r="I1054" s="9"/>
      <c r="J1054" s="1"/>
      <c r="K1054" s="10"/>
    </row>
    <row r="1055" spans="1:11" x14ac:dyDescent="0.2">
      <c r="A1055" s="1"/>
      <c r="B1055" s="6"/>
      <c r="C1055" s="21"/>
      <c r="D1055" s="89"/>
      <c r="E1055" s="89"/>
      <c r="F1055" s="89"/>
      <c r="G1055" s="89"/>
      <c r="H1055" s="1"/>
      <c r="I1055" s="9"/>
      <c r="J1055" s="1"/>
      <c r="K1055" s="10"/>
    </row>
    <row r="1056" spans="1:11" x14ac:dyDescent="0.2">
      <c r="A1056" s="1"/>
      <c r="B1056" s="6"/>
      <c r="C1056" s="21"/>
      <c r="D1056" s="89"/>
      <c r="E1056" s="89"/>
      <c r="F1056" s="89"/>
      <c r="G1056" s="89"/>
      <c r="H1056" s="1"/>
      <c r="I1056" s="9"/>
      <c r="J1056" s="1"/>
      <c r="K1056" s="10"/>
    </row>
    <row r="1057" spans="1:11" x14ac:dyDescent="0.2">
      <c r="A1057" s="1"/>
      <c r="B1057" s="6"/>
      <c r="C1057" s="21"/>
      <c r="D1057" s="89"/>
      <c r="E1057" s="89"/>
      <c r="F1057" s="89"/>
      <c r="G1057" s="89"/>
      <c r="H1057" s="1"/>
      <c r="I1057" s="9"/>
      <c r="J1057" s="1"/>
      <c r="K1057" s="10"/>
    </row>
    <row r="1058" spans="1:11" x14ac:dyDescent="0.2">
      <c r="A1058" s="1"/>
      <c r="B1058" s="6"/>
      <c r="C1058" s="21"/>
      <c r="D1058" s="89"/>
      <c r="E1058" s="89"/>
      <c r="F1058" s="89"/>
      <c r="G1058" s="89"/>
      <c r="H1058" s="1"/>
      <c r="I1058" s="9"/>
      <c r="J1058" s="1"/>
      <c r="K1058" s="10"/>
    </row>
    <row r="1059" spans="1:11" x14ac:dyDescent="0.2">
      <c r="A1059" s="1"/>
      <c r="B1059" s="6"/>
      <c r="C1059" s="21"/>
      <c r="D1059" s="89"/>
      <c r="E1059" s="89"/>
      <c r="F1059" s="89"/>
      <c r="G1059" s="89"/>
      <c r="H1059" s="1"/>
      <c r="I1059" s="9"/>
      <c r="J1059" s="1"/>
      <c r="K1059" s="10"/>
    </row>
    <row r="1060" spans="1:11" x14ac:dyDescent="0.2">
      <c r="A1060" s="1"/>
      <c r="B1060" s="6"/>
      <c r="C1060" s="21"/>
      <c r="D1060" s="89"/>
      <c r="E1060" s="89"/>
      <c r="F1060" s="89"/>
      <c r="G1060" s="89"/>
      <c r="H1060" s="1"/>
      <c r="I1060" s="9"/>
      <c r="J1060" s="1"/>
      <c r="K1060" s="10"/>
    </row>
    <row r="1061" spans="1:11" x14ac:dyDescent="0.2">
      <c r="A1061" s="1"/>
      <c r="B1061" s="6"/>
      <c r="C1061" s="21"/>
      <c r="D1061" s="89"/>
      <c r="E1061" s="89"/>
      <c r="F1061" s="89"/>
      <c r="G1061" s="89"/>
      <c r="H1061" s="1"/>
      <c r="I1061" s="9"/>
      <c r="J1061" s="1"/>
      <c r="K1061" s="10"/>
    </row>
    <row r="1062" spans="1:11" x14ac:dyDescent="0.2">
      <c r="A1062" s="1"/>
      <c r="B1062" s="6"/>
      <c r="C1062" s="21"/>
      <c r="D1062" s="89"/>
      <c r="E1062" s="89"/>
      <c r="F1062" s="89"/>
      <c r="G1062" s="89"/>
      <c r="H1062" s="1"/>
      <c r="I1062" s="9"/>
      <c r="J1062" s="1"/>
      <c r="K1062" s="10"/>
    </row>
    <row r="1063" spans="1:11" x14ac:dyDescent="0.2">
      <c r="A1063" s="1"/>
      <c r="B1063" s="6"/>
      <c r="C1063" s="21"/>
      <c r="D1063" s="89"/>
      <c r="E1063" s="89"/>
      <c r="F1063" s="89"/>
      <c r="G1063" s="89"/>
      <c r="H1063" s="1"/>
      <c r="I1063" s="9"/>
      <c r="J1063" s="1"/>
      <c r="K1063" s="10"/>
    </row>
    <row r="1064" spans="1:11" x14ac:dyDescent="0.2">
      <c r="A1064" s="1"/>
      <c r="B1064" s="6"/>
      <c r="C1064" s="21"/>
      <c r="D1064" s="89"/>
      <c r="E1064" s="89"/>
      <c r="F1064" s="89"/>
      <c r="G1064" s="89"/>
      <c r="H1064" s="1"/>
      <c r="I1064" s="9"/>
      <c r="J1064" s="1"/>
      <c r="K1064" s="10"/>
    </row>
    <row r="1065" spans="1:11" x14ac:dyDescent="0.2">
      <c r="A1065" s="1"/>
      <c r="B1065" s="6"/>
      <c r="C1065" s="21"/>
      <c r="D1065" s="89"/>
      <c r="E1065" s="89"/>
      <c r="F1065" s="89"/>
      <c r="G1065" s="89"/>
      <c r="H1065" s="1"/>
      <c r="I1065" s="9"/>
      <c r="J1065" s="1"/>
      <c r="K1065" s="10"/>
    </row>
    <row r="1066" spans="1:11" x14ac:dyDescent="0.2">
      <c r="A1066" s="1"/>
      <c r="B1066" s="6"/>
      <c r="C1066" s="21"/>
      <c r="D1066" s="89"/>
      <c r="E1066" s="89"/>
      <c r="F1066" s="89"/>
      <c r="G1066" s="89"/>
      <c r="H1066" s="1"/>
      <c r="I1066" s="9"/>
      <c r="J1066" s="1"/>
      <c r="K1066" s="10"/>
    </row>
    <row r="1067" spans="1:11" x14ac:dyDescent="0.2">
      <c r="A1067" s="1"/>
      <c r="B1067" s="6"/>
      <c r="C1067" s="21"/>
      <c r="D1067" s="89"/>
      <c r="E1067" s="89"/>
      <c r="F1067" s="89"/>
      <c r="G1067" s="89"/>
      <c r="H1067" s="1"/>
      <c r="I1067" s="9"/>
      <c r="J1067" s="1"/>
      <c r="K1067" s="10"/>
    </row>
    <row r="1068" spans="1:11" x14ac:dyDescent="0.2">
      <c r="A1068" s="1"/>
      <c r="B1068" s="6"/>
      <c r="C1068" s="21"/>
      <c r="D1068" s="89"/>
      <c r="E1068" s="89"/>
      <c r="F1068" s="89"/>
      <c r="G1068" s="89"/>
      <c r="H1068" s="1"/>
      <c r="I1068" s="9"/>
      <c r="J1068" s="1"/>
      <c r="K1068" s="10"/>
    </row>
    <row r="1069" spans="1:11" x14ac:dyDescent="0.2">
      <c r="A1069" s="1"/>
      <c r="B1069" s="6"/>
      <c r="C1069" s="21"/>
      <c r="D1069" s="89"/>
      <c r="E1069" s="89"/>
      <c r="F1069" s="89"/>
      <c r="G1069" s="89"/>
      <c r="H1069" s="1"/>
      <c r="I1069" s="9"/>
      <c r="J1069" s="1"/>
      <c r="K1069" s="10"/>
    </row>
    <row r="1070" spans="1:11" x14ac:dyDescent="0.2">
      <c r="A1070" s="1"/>
      <c r="B1070" s="6"/>
      <c r="C1070" s="21"/>
      <c r="D1070" s="89"/>
      <c r="E1070" s="89"/>
      <c r="F1070" s="89"/>
      <c r="G1070" s="89"/>
      <c r="H1070" s="1"/>
      <c r="I1070" s="9"/>
      <c r="J1070" s="1"/>
      <c r="K1070" s="10"/>
    </row>
    <row r="1071" spans="1:11" x14ac:dyDescent="0.2">
      <c r="A1071" s="1"/>
      <c r="B1071" s="6"/>
      <c r="C1071" s="21"/>
      <c r="D1071" s="89"/>
      <c r="E1071" s="89"/>
      <c r="F1071" s="89"/>
      <c r="G1071" s="89"/>
      <c r="H1071" s="1"/>
      <c r="I1071" s="9"/>
      <c r="J1071" s="1"/>
      <c r="K1071" s="10"/>
    </row>
    <row r="1072" spans="1:11" x14ac:dyDescent="0.2">
      <c r="A1072" s="1"/>
      <c r="B1072" s="6"/>
      <c r="C1072" s="21"/>
      <c r="D1072" s="89"/>
      <c r="E1072" s="89"/>
      <c r="F1072" s="89"/>
      <c r="G1072" s="89"/>
      <c r="H1072" s="1"/>
      <c r="I1072" s="9"/>
      <c r="J1072" s="1"/>
      <c r="K1072" s="10"/>
    </row>
    <row r="1073" spans="1:11" x14ac:dyDescent="0.2">
      <c r="A1073" s="1"/>
      <c r="B1073" s="6"/>
      <c r="C1073" s="21"/>
      <c r="D1073" s="89"/>
      <c r="E1073" s="89"/>
      <c r="F1073" s="89"/>
      <c r="G1073" s="89"/>
      <c r="H1073" s="1"/>
      <c r="I1073" s="9"/>
      <c r="J1073" s="1"/>
      <c r="K1073" s="10"/>
    </row>
    <row r="1074" spans="1:11" x14ac:dyDescent="0.2">
      <c r="A1074" s="1"/>
      <c r="B1074" s="6"/>
      <c r="C1074" s="21"/>
      <c r="D1074" s="89"/>
      <c r="E1074" s="89"/>
      <c r="F1074" s="89"/>
      <c r="G1074" s="89"/>
      <c r="H1074" s="1"/>
      <c r="I1074" s="9"/>
      <c r="J1074" s="1"/>
      <c r="K1074" s="10"/>
    </row>
    <row r="1075" spans="1:11" x14ac:dyDescent="0.2">
      <c r="A1075" s="1"/>
      <c r="B1075" s="6"/>
      <c r="C1075" s="21"/>
      <c r="D1075" s="89"/>
      <c r="E1075" s="89"/>
      <c r="F1075" s="89"/>
      <c r="G1075" s="89"/>
      <c r="H1075" s="1"/>
      <c r="I1075" s="9"/>
      <c r="J1075" s="1"/>
      <c r="K1075" s="10"/>
    </row>
    <row r="1076" spans="1:11" x14ac:dyDescent="0.2">
      <c r="A1076" s="1"/>
      <c r="B1076" s="6"/>
      <c r="C1076" s="21"/>
      <c r="D1076" s="89"/>
      <c r="E1076" s="89"/>
      <c r="F1076" s="89"/>
      <c r="G1076" s="89"/>
      <c r="H1076" s="1"/>
      <c r="I1076" s="9"/>
      <c r="J1076" s="1"/>
      <c r="K1076" s="10"/>
    </row>
    <row r="1077" spans="1:11" x14ac:dyDescent="0.2">
      <c r="A1077" s="1"/>
      <c r="B1077" s="6"/>
      <c r="C1077" s="21"/>
      <c r="D1077" s="89"/>
      <c r="E1077" s="89"/>
      <c r="F1077" s="89"/>
      <c r="G1077" s="89"/>
      <c r="H1077" s="1"/>
      <c r="I1077" s="9"/>
      <c r="J1077" s="1"/>
      <c r="K1077" s="10"/>
    </row>
    <row r="1078" spans="1:11" x14ac:dyDescent="0.2">
      <c r="A1078" s="1"/>
      <c r="B1078" s="6"/>
      <c r="C1078" s="21"/>
      <c r="D1078" s="89"/>
      <c r="E1078" s="89"/>
      <c r="F1078" s="89"/>
      <c r="G1078" s="89"/>
      <c r="H1078" s="1"/>
      <c r="I1078" s="9"/>
      <c r="J1078" s="1"/>
      <c r="K1078" s="10"/>
    </row>
    <row r="1079" spans="1:11" x14ac:dyDescent="0.2">
      <c r="A1079" s="1"/>
      <c r="B1079" s="6"/>
      <c r="C1079" s="21"/>
      <c r="D1079" s="89"/>
      <c r="E1079" s="89"/>
      <c r="F1079" s="89"/>
      <c r="G1079" s="89"/>
      <c r="H1079" s="1"/>
      <c r="I1079" s="9"/>
      <c r="J1079" s="1"/>
      <c r="K1079" s="10"/>
    </row>
    <row r="1080" spans="1:11" x14ac:dyDescent="0.2">
      <c r="A1080" s="1"/>
      <c r="B1080" s="6"/>
      <c r="C1080" s="21"/>
      <c r="D1080" s="89"/>
      <c r="E1080" s="89"/>
      <c r="F1080" s="89"/>
      <c r="G1080" s="89"/>
      <c r="H1080" s="1"/>
      <c r="I1080" s="9"/>
      <c r="J1080" s="1"/>
      <c r="K1080" s="10"/>
    </row>
    <row r="1081" spans="1:11" x14ac:dyDescent="0.2">
      <c r="A1081" s="1"/>
      <c r="B1081" s="6"/>
      <c r="C1081" s="21"/>
      <c r="D1081" s="89"/>
      <c r="E1081" s="89"/>
      <c r="F1081" s="89"/>
      <c r="G1081" s="89"/>
      <c r="H1081" s="1"/>
      <c r="I1081" s="9"/>
      <c r="J1081" s="1"/>
      <c r="K1081" s="10"/>
    </row>
    <row r="1082" spans="1:11" x14ac:dyDescent="0.2">
      <c r="A1082" s="1"/>
      <c r="B1082" s="6"/>
      <c r="C1082" s="21"/>
      <c r="D1082" s="89"/>
      <c r="E1082" s="89"/>
      <c r="F1082" s="89"/>
      <c r="G1082" s="89"/>
      <c r="H1082" s="1"/>
      <c r="I1082" s="9"/>
      <c r="J1082" s="1"/>
      <c r="K1082" s="10"/>
    </row>
    <row r="1083" spans="1:11" x14ac:dyDescent="0.2">
      <c r="A1083" s="1"/>
      <c r="B1083" s="6"/>
      <c r="C1083" s="21"/>
      <c r="D1083" s="89"/>
      <c r="E1083" s="89"/>
      <c r="F1083" s="89"/>
      <c r="G1083" s="89"/>
      <c r="H1083" s="1"/>
      <c r="I1083" s="9"/>
      <c r="J1083" s="1"/>
      <c r="K1083" s="10"/>
    </row>
    <row r="1084" spans="1:11" x14ac:dyDescent="0.2">
      <c r="A1084" s="1"/>
      <c r="B1084" s="6"/>
      <c r="C1084" s="21"/>
      <c r="D1084" s="89"/>
      <c r="E1084" s="89"/>
      <c r="F1084" s="89"/>
      <c r="G1084" s="89"/>
      <c r="H1084" s="1"/>
      <c r="I1084" s="9"/>
      <c r="J1084" s="1"/>
      <c r="K1084" s="10"/>
    </row>
    <row r="1085" spans="1:11" x14ac:dyDescent="0.2">
      <c r="A1085" s="1"/>
      <c r="B1085" s="6"/>
      <c r="C1085" s="21"/>
      <c r="D1085" s="89"/>
      <c r="E1085" s="89"/>
      <c r="F1085" s="89"/>
      <c r="G1085" s="89"/>
      <c r="H1085" s="1"/>
      <c r="I1085" s="9"/>
      <c r="J1085" s="1"/>
      <c r="K1085" s="10"/>
    </row>
    <row r="1086" spans="1:11" x14ac:dyDescent="0.2">
      <c r="A1086" s="1"/>
      <c r="B1086" s="6"/>
      <c r="C1086" s="21"/>
      <c r="D1086" s="89"/>
      <c r="E1086" s="89"/>
      <c r="F1086" s="89"/>
      <c r="G1086" s="89"/>
      <c r="H1086" s="1"/>
      <c r="I1086" s="9"/>
      <c r="J1086" s="1"/>
      <c r="K1086" s="10"/>
    </row>
    <row r="1087" spans="1:11" x14ac:dyDescent="0.2">
      <c r="A1087" s="1"/>
      <c r="B1087" s="6"/>
      <c r="C1087" s="21"/>
      <c r="D1087" s="89"/>
      <c r="E1087" s="89"/>
      <c r="F1087" s="89"/>
      <c r="G1087" s="89"/>
      <c r="H1087" s="1"/>
      <c r="I1087" s="9"/>
      <c r="J1087" s="1"/>
      <c r="K1087" s="10"/>
    </row>
    <row r="1088" spans="1:11" x14ac:dyDescent="0.2">
      <c r="A1088" s="1"/>
      <c r="B1088" s="6"/>
      <c r="C1088" s="21"/>
      <c r="D1088" s="89"/>
      <c r="E1088" s="89"/>
      <c r="F1088" s="89"/>
      <c r="G1088" s="89"/>
      <c r="H1088" s="1"/>
      <c r="I1088" s="9"/>
      <c r="J1088" s="1"/>
      <c r="K1088" s="10"/>
    </row>
    <row r="1089" spans="1:11" x14ac:dyDescent="0.2">
      <c r="A1089" s="1"/>
      <c r="B1089" s="6"/>
      <c r="C1089" s="21"/>
      <c r="D1089" s="89"/>
      <c r="E1089" s="89"/>
      <c r="F1089" s="89"/>
      <c r="G1089" s="89"/>
      <c r="H1089" s="1"/>
      <c r="I1089" s="9"/>
      <c r="J1089" s="1"/>
      <c r="K1089" s="10"/>
    </row>
    <row r="1090" spans="1:11" x14ac:dyDescent="0.2">
      <c r="A1090" s="1"/>
      <c r="B1090" s="6"/>
      <c r="C1090" s="21"/>
      <c r="D1090" s="89"/>
      <c r="E1090" s="89"/>
      <c r="F1090" s="89"/>
      <c r="G1090" s="89"/>
      <c r="H1090" s="1"/>
      <c r="I1090" s="9"/>
      <c r="J1090" s="1"/>
      <c r="K1090" s="10"/>
    </row>
    <row r="1091" spans="1:11" x14ac:dyDescent="0.2">
      <c r="A1091" s="1"/>
      <c r="B1091" s="6"/>
      <c r="C1091" s="21"/>
      <c r="D1091" s="89"/>
      <c r="E1091" s="89"/>
      <c r="F1091" s="89"/>
      <c r="G1091" s="89"/>
      <c r="H1091" s="1"/>
      <c r="I1091" s="9"/>
      <c r="J1091" s="1"/>
      <c r="K1091" s="10"/>
    </row>
    <row r="1092" spans="1:11" x14ac:dyDescent="0.2">
      <c r="A1092" s="1"/>
      <c r="B1092" s="6"/>
      <c r="C1092" s="21"/>
      <c r="D1092" s="89"/>
      <c r="E1092" s="89"/>
      <c r="F1092" s="89"/>
      <c r="G1092" s="89"/>
      <c r="H1092" s="1"/>
      <c r="I1092" s="9"/>
      <c r="J1092" s="1"/>
      <c r="K1092" s="10"/>
    </row>
    <row r="1093" spans="1:11" x14ac:dyDescent="0.2">
      <c r="A1093" s="1"/>
      <c r="B1093" s="6"/>
      <c r="C1093" s="21"/>
      <c r="D1093" s="89"/>
      <c r="E1093" s="89"/>
      <c r="F1093" s="89"/>
      <c r="G1093" s="89"/>
      <c r="H1093" s="1"/>
      <c r="I1093" s="9"/>
      <c r="J1093" s="1"/>
      <c r="K1093" s="10"/>
    </row>
    <row r="1094" spans="1:11" x14ac:dyDescent="0.2">
      <c r="A1094" s="1"/>
      <c r="B1094" s="6"/>
      <c r="C1094" s="21"/>
      <c r="D1094" s="89"/>
      <c r="E1094" s="89"/>
      <c r="F1094" s="89"/>
      <c r="G1094" s="89"/>
      <c r="H1094" s="1"/>
      <c r="I1094" s="9"/>
      <c r="J1094" s="1"/>
      <c r="K1094" s="10"/>
    </row>
    <row r="1095" spans="1:11" x14ac:dyDescent="0.2">
      <c r="A1095" s="1"/>
      <c r="B1095" s="6"/>
      <c r="C1095" s="21"/>
      <c r="D1095" s="89"/>
      <c r="E1095" s="89"/>
      <c r="F1095" s="89"/>
      <c r="G1095" s="89"/>
      <c r="H1095" s="1"/>
      <c r="I1095" s="9"/>
      <c r="J1095" s="1"/>
      <c r="K1095" s="10"/>
    </row>
    <row r="1096" spans="1:11" x14ac:dyDescent="0.2">
      <c r="A1096" s="1"/>
      <c r="B1096" s="6"/>
      <c r="C1096" s="21"/>
      <c r="D1096" s="89"/>
      <c r="E1096" s="89"/>
      <c r="F1096" s="89"/>
      <c r="G1096" s="89"/>
      <c r="H1096" s="1"/>
      <c r="I1096" s="9"/>
      <c r="J1096" s="1"/>
      <c r="K1096" s="10"/>
    </row>
    <row r="1097" spans="1:11" x14ac:dyDescent="0.2">
      <c r="A1097" s="1"/>
      <c r="B1097" s="6"/>
      <c r="C1097" s="21"/>
      <c r="D1097" s="89"/>
      <c r="E1097" s="89"/>
      <c r="F1097" s="89"/>
      <c r="G1097" s="89"/>
      <c r="H1097" s="1"/>
      <c r="I1097" s="9"/>
      <c r="J1097" s="1"/>
      <c r="K1097" s="10"/>
    </row>
    <row r="1098" spans="1:11" x14ac:dyDescent="0.2">
      <c r="A1098" s="1"/>
      <c r="B1098" s="6"/>
      <c r="C1098" s="21"/>
      <c r="D1098" s="89"/>
      <c r="E1098" s="89"/>
      <c r="F1098" s="89"/>
      <c r="G1098" s="89"/>
      <c r="H1098" s="1"/>
      <c r="I1098" s="9"/>
      <c r="J1098" s="1"/>
      <c r="K1098" s="10"/>
    </row>
    <row r="1099" spans="1:11" x14ac:dyDescent="0.2">
      <c r="A1099" s="1"/>
      <c r="B1099" s="6"/>
      <c r="C1099" s="21"/>
      <c r="D1099" s="89"/>
      <c r="E1099" s="89"/>
      <c r="F1099" s="89"/>
      <c r="G1099" s="89"/>
      <c r="H1099" s="1"/>
      <c r="I1099" s="9"/>
      <c r="J1099" s="1"/>
      <c r="K1099" s="10"/>
    </row>
    <row r="1100" spans="1:11" x14ac:dyDescent="0.2">
      <c r="A1100" s="1"/>
      <c r="B1100" s="6"/>
      <c r="C1100" s="21"/>
      <c r="D1100" s="89"/>
      <c r="E1100" s="89"/>
      <c r="F1100" s="89"/>
      <c r="G1100" s="89"/>
      <c r="H1100" s="1"/>
      <c r="I1100" s="9"/>
      <c r="J1100" s="1"/>
      <c r="K1100" s="10"/>
    </row>
    <row r="1101" spans="1:11" x14ac:dyDescent="0.2">
      <c r="A1101" s="1"/>
      <c r="B1101" s="6"/>
      <c r="C1101" s="21"/>
      <c r="D1101" s="89"/>
      <c r="E1101" s="89"/>
      <c r="F1101" s="89"/>
      <c r="G1101" s="89"/>
      <c r="H1101" s="1"/>
      <c r="I1101" s="9"/>
      <c r="J1101" s="1"/>
      <c r="K1101" s="10"/>
    </row>
    <row r="1102" spans="1:11" x14ac:dyDescent="0.2">
      <c r="A1102" s="1"/>
      <c r="B1102" s="6"/>
      <c r="C1102" s="21"/>
      <c r="D1102" s="89"/>
      <c r="E1102" s="89"/>
      <c r="F1102" s="89"/>
      <c r="G1102" s="89"/>
      <c r="H1102" s="1"/>
      <c r="I1102" s="9"/>
      <c r="J1102" s="1"/>
      <c r="K1102" s="10"/>
    </row>
    <row r="1103" spans="1:11" x14ac:dyDescent="0.2">
      <c r="A1103" s="1"/>
      <c r="B1103" s="6"/>
      <c r="C1103" s="21"/>
      <c r="D1103" s="89"/>
      <c r="E1103" s="89"/>
      <c r="F1103" s="89"/>
      <c r="G1103" s="89"/>
      <c r="H1103" s="1"/>
      <c r="I1103" s="9"/>
      <c r="J1103" s="1"/>
      <c r="K1103" s="10"/>
    </row>
    <row r="1104" spans="1:11" x14ac:dyDescent="0.2">
      <c r="A1104" s="1"/>
      <c r="B1104" s="6"/>
      <c r="C1104" s="21"/>
      <c r="D1104" s="89"/>
      <c r="E1104" s="89"/>
      <c r="F1104" s="89"/>
      <c r="G1104" s="89"/>
      <c r="H1104" s="1"/>
      <c r="I1104" s="9"/>
      <c r="J1104" s="1"/>
      <c r="K1104" s="10"/>
    </row>
    <row r="1105" spans="1:11" x14ac:dyDescent="0.2">
      <c r="A1105" s="1"/>
      <c r="B1105" s="6"/>
      <c r="C1105" s="21"/>
      <c r="D1105" s="89"/>
      <c r="E1105" s="89"/>
      <c r="F1105" s="89"/>
      <c r="G1105" s="89"/>
      <c r="H1105" s="1"/>
      <c r="I1105" s="9"/>
      <c r="J1105" s="1"/>
      <c r="K1105" s="10"/>
    </row>
    <row r="1106" spans="1:11" x14ac:dyDescent="0.2">
      <c r="A1106" s="1"/>
      <c r="B1106" s="6"/>
      <c r="C1106" s="21"/>
      <c r="D1106" s="89"/>
      <c r="E1106" s="89"/>
      <c r="F1106" s="89"/>
      <c r="G1106" s="89"/>
      <c r="H1106" s="1"/>
      <c r="I1106" s="9"/>
      <c r="J1106" s="1"/>
      <c r="K1106" s="10"/>
    </row>
    <row r="1107" spans="1:11" x14ac:dyDescent="0.2">
      <c r="A1107" s="1"/>
      <c r="B1107" s="6"/>
      <c r="C1107" s="21"/>
      <c r="D1107" s="89"/>
      <c r="E1107" s="89"/>
      <c r="F1107" s="89"/>
      <c r="G1107" s="89"/>
      <c r="H1107" s="1"/>
      <c r="I1107" s="9"/>
      <c r="J1107" s="1"/>
      <c r="K1107" s="10"/>
    </row>
    <row r="1108" spans="1:11" x14ac:dyDescent="0.2">
      <c r="A1108" s="1"/>
      <c r="B1108" s="6"/>
      <c r="C1108" s="21"/>
      <c r="D1108" s="89"/>
      <c r="E1108" s="89"/>
      <c r="F1108" s="89"/>
      <c r="G1108" s="89"/>
      <c r="H1108" s="1"/>
      <c r="I1108" s="9"/>
      <c r="J1108" s="1"/>
      <c r="K1108" s="10"/>
    </row>
    <row r="1109" spans="1:11" x14ac:dyDescent="0.2">
      <c r="A1109" s="1"/>
      <c r="B1109" s="6"/>
      <c r="C1109" s="21"/>
      <c r="D1109" s="89"/>
      <c r="E1109" s="89"/>
      <c r="F1109" s="89"/>
      <c r="G1109" s="89"/>
      <c r="H1109" s="1"/>
      <c r="I1109" s="9"/>
      <c r="J1109" s="1"/>
      <c r="K1109" s="10"/>
    </row>
    <row r="1110" spans="1:11" x14ac:dyDescent="0.2">
      <c r="A1110" s="1"/>
      <c r="B1110" s="6"/>
      <c r="C1110" s="21"/>
      <c r="D1110" s="89"/>
      <c r="E1110" s="89"/>
      <c r="F1110" s="89"/>
      <c r="G1110" s="89"/>
      <c r="H1110" s="1"/>
      <c r="I1110" s="9"/>
      <c r="J1110" s="1"/>
      <c r="K1110" s="10"/>
    </row>
    <row r="1111" spans="1:11" x14ac:dyDescent="0.2">
      <c r="A1111" s="1"/>
      <c r="B1111" s="6"/>
      <c r="C1111" s="21"/>
      <c r="D1111" s="89"/>
      <c r="E1111" s="89"/>
      <c r="F1111" s="89"/>
      <c r="G1111" s="89"/>
      <c r="H1111" s="1"/>
      <c r="I1111" s="9"/>
      <c r="J1111" s="1"/>
      <c r="K1111" s="10"/>
    </row>
    <row r="1112" spans="1:11" x14ac:dyDescent="0.2">
      <c r="A1112" s="1"/>
      <c r="B1112" s="6"/>
      <c r="C1112" s="21"/>
      <c r="D1112" s="89"/>
      <c r="E1112" s="89"/>
      <c r="F1112" s="89"/>
      <c r="G1112" s="89"/>
      <c r="H1112" s="1"/>
      <c r="I1112" s="9"/>
      <c r="J1112" s="1"/>
      <c r="K1112" s="10"/>
    </row>
    <row r="1113" spans="1:11" x14ac:dyDescent="0.2">
      <c r="A1113" s="1"/>
      <c r="B1113" s="6"/>
      <c r="C1113" s="21"/>
      <c r="D1113" s="89"/>
      <c r="E1113" s="89"/>
      <c r="F1113" s="89"/>
      <c r="G1113" s="89"/>
      <c r="H1113" s="1"/>
      <c r="I1113" s="9"/>
      <c r="J1113" s="1"/>
      <c r="K1113" s="10"/>
    </row>
    <row r="1114" spans="1:11" x14ac:dyDescent="0.2">
      <c r="A1114" s="1"/>
      <c r="B1114" s="6"/>
      <c r="C1114" s="21"/>
      <c r="D1114" s="89"/>
      <c r="E1114" s="89"/>
      <c r="F1114" s="89"/>
      <c r="G1114" s="89"/>
      <c r="H1114" s="1"/>
      <c r="I1114" s="9"/>
      <c r="J1114" s="1"/>
      <c r="K1114" s="10"/>
    </row>
    <row r="1115" spans="1:11" x14ac:dyDescent="0.2">
      <c r="A1115" s="1"/>
      <c r="B1115" s="6"/>
      <c r="C1115" s="21"/>
      <c r="D1115" s="89"/>
      <c r="E1115" s="89"/>
      <c r="F1115" s="89"/>
      <c r="G1115" s="89"/>
      <c r="H1115" s="1"/>
      <c r="I1115" s="9"/>
      <c r="J1115" s="1"/>
      <c r="K1115" s="10"/>
    </row>
    <row r="1116" spans="1:11" x14ac:dyDescent="0.2">
      <c r="A1116" s="1"/>
      <c r="B1116" s="6"/>
      <c r="C1116" s="21"/>
      <c r="D1116" s="89"/>
      <c r="E1116" s="89"/>
      <c r="F1116" s="89"/>
      <c r="G1116" s="89"/>
      <c r="H1116" s="1"/>
      <c r="I1116" s="9"/>
      <c r="J1116" s="1"/>
      <c r="K1116" s="10"/>
    </row>
    <row r="1117" spans="1:11" x14ac:dyDescent="0.2">
      <c r="A1117" s="1"/>
      <c r="B1117" s="6"/>
      <c r="C1117" s="21"/>
      <c r="D1117" s="89"/>
      <c r="E1117" s="89"/>
      <c r="F1117" s="89"/>
      <c r="G1117" s="89"/>
      <c r="H1117" s="1"/>
      <c r="I1117" s="9"/>
      <c r="J1117" s="1"/>
      <c r="K1117" s="10"/>
    </row>
    <row r="1118" spans="1:11" x14ac:dyDescent="0.2">
      <c r="A1118" s="1"/>
      <c r="B1118" s="6"/>
      <c r="C1118" s="21"/>
      <c r="D1118" s="89"/>
      <c r="E1118" s="89"/>
      <c r="F1118" s="89"/>
      <c r="G1118" s="89"/>
      <c r="H1118" s="1"/>
      <c r="I1118" s="9"/>
      <c r="J1118" s="1"/>
      <c r="K1118" s="10"/>
    </row>
    <row r="1119" spans="1:11" x14ac:dyDescent="0.2">
      <c r="A1119" s="1"/>
      <c r="B1119" s="6"/>
      <c r="C1119" s="21"/>
      <c r="D1119" s="89"/>
      <c r="E1119" s="89"/>
      <c r="F1119" s="89"/>
      <c r="G1119" s="89"/>
      <c r="H1119" s="1"/>
      <c r="I1119" s="9"/>
      <c r="J1119" s="1"/>
      <c r="K1119" s="10"/>
    </row>
    <row r="1120" spans="1:11" x14ac:dyDescent="0.2">
      <c r="A1120" s="1"/>
      <c r="B1120" s="6"/>
      <c r="C1120" s="21"/>
      <c r="D1120" s="89"/>
      <c r="E1120" s="89"/>
      <c r="F1120" s="89"/>
      <c r="G1120" s="89"/>
      <c r="H1120" s="1"/>
      <c r="I1120" s="9"/>
      <c r="J1120" s="1"/>
      <c r="K1120" s="10"/>
    </row>
    <row r="1121" spans="1:11" x14ac:dyDescent="0.2">
      <c r="A1121" s="1"/>
      <c r="B1121" s="6"/>
      <c r="C1121" s="21"/>
      <c r="D1121" s="89"/>
      <c r="E1121" s="89"/>
      <c r="F1121" s="89"/>
      <c r="G1121" s="89"/>
      <c r="H1121" s="1"/>
      <c r="I1121" s="9"/>
      <c r="J1121" s="1"/>
      <c r="K1121" s="10"/>
    </row>
    <row r="1122" spans="1:11" x14ac:dyDescent="0.2">
      <c r="A1122" s="1"/>
      <c r="B1122" s="6"/>
      <c r="C1122" s="21"/>
      <c r="D1122" s="89"/>
      <c r="E1122" s="89"/>
      <c r="F1122" s="89"/>
      <c r="G1122" s="89"/>
      <c r="H1122" s="1"/>
      <c r="I1122" s="9"/>
      <c r="J1122" s="1"/>
      <c r="K1122" s="10"/>
    </row>
    <row r="1123" spans="1:11" x14ac:dyDescent="0.2">
      <c r="A1123" s="1"/>
      <c r="B1123" s="6"/>
      <c r="C1123" s="21"/>
      <c r="D1123" s="89"/>
      <c r="E1123" s="89"/>
      <c r="F1123" s="89"/>
      <c r="G1123" s="89"/>
      <c r="H1123" s="1"/>
      <c r="I1123" s="9"/>
      <c r="J1123" s="1"/>
      <c r="K1123" s="10"/>
    </row>
    <row r="1124" spans="1:11" x14ac:dyDescent="0.2">
      <c r="A1124" s="1"/>
      <c r="B1124" s="6"/>
      <c r="C1124" s="21"/>
      <c r="D1124" s="89"/>
      <c r="E1124" s="89"/>
      <c r="F1124" s="89"/>
      <c r="G1124" s="89"/>
      <c r="H1124" s="1"/>
      <c r="I1124" s="9"/>
      <c r="J1124" s="1"/>
      <c r="K1124" s="10"/>
    </row>
    <row r="1125" spans="1:11" x14ac:dyDescent="0.2">
      <c r="A1125" s="1"/>
      <c r="B1125" s="6"/>
      <c r="C1125" s="21"/>
      <c r="D1125" s="89"/>
      <c r="E1125" s="89"/>
      <c r="F1125" s="89"/>
      <c r="G1125" s="89"/>
      <c r="H1125" s="1"/>
      <c r="I1125" s="9"/>
      <c r="J1125" s="1"/>
      <c r="K1125" s="10"/>
    </row>
    <row r="1126" spans="1:11" x14ac:dyDescent="0.2">
      <c r="A1126" s="1"/>
      <c r="B1126" s="6"/>
      <c r="C1126" s="21"/>
      <c r="D1126" s="89"/>
      <c r="E1126" s="89"/>
      <c r="F1126" s="89"/>
      <c r="G1126" s="89"/>
      <c r="H1126" s="1"/>
      <c r="I1126" s="9"/>
      <c r="J1126" s="1"/>
      <c r="K1126" s="10"/>
    </row>
    <row r="1127" spans="1:11" x14ac:dyDescent="0.2">
      <c r="A1127" s="1"/>
      <c r="B1127" s="6"/>
      <c r="C1127" s="21"/>
      <c r="D1127" s="89"/>
      <c r="E1127" s="89"/>
      <c r="F1127" s="89"/>
      <c r="G1127" s="89"/>
      <c r="H1127" s="1"/>
      <c r="I1127" s="9"/>
      <c r="J1127" s="1"/>
      <c r="K1127" s="10"/>
    </row>
    <row r="1128" spans="1:11" x14ac:dyDescent="0.2">
      <c r="A1128" s="1"/>
      <c r="B1128" s="6"/>
      <c r="C1128" s="21"/>
      <c r="D1128" s="89"/>
      <c r="E1128" s="89"/>
      <c r="F1128" s="89"/>
      <c r="G1128" s="89"/>
      <c r="H1128" s="1"/>
      <c r="I1128" s="9"/>
      <c r="J1128" s="1"/>
      <c r="K1128" s="10"/>
    </row>
    <row r="1129" spans="1:11" x14ac:dyDescent="0.2">
      <c r="A1129" s="1"/>
      <c r="B1129" s="6"/>
      <c r="C1129" s="21"/>
      <c r="D1129" s="89"/>
      <c r="E1129" s="89"/>
      <c r="F1129" s="89"/>
      <c r="G1129" s="89"/>
      <c r="H1129" s="1"/>
      <c r="I1129" s="9"/>
      <c r="J1129" s="1"/>
      <c r="K1129" s="10"/>
    </row>
    <row r="1130" spans="1:11" x14ac:dyDescent="0.2">
      <c r="A1130" s="1"/>
      <c r="B1130" s="6"/>
      <c r="C1130" s="21"/>
      <c r="D1130" s="89"/>
      <c r="E1130" s="89"/>
      <c r="F1130" s="89"/>
      <c r="G1130" s="89"/>
      <c r="H1130" s="1"/>
      <c r="I1130" s="9"/>
      <c r="J1130" s="1"/>
      <c r="K1130" s="10"/>
    </row>
    <row r="1131" spans="1:11" x14ac:dyDescent="0.2">
      <c r="A1131" s="1"/>
      <c r="B1131" s="6"/>
      <c r="C1131" s="21"/>
      <c r="D1131" s="89"/>
      <c r="E1131" s="89"/>
      <c r="F1131" s="89"/>
      <c r="G1131" s="89"/>
      <c r="H1131" s="1"/>
      <c r="I1131" s="9"/>
      <c r="J1131" s="1"/>
      <c r="K1131" s="10"/>
    </row>
    <row r="1132" spans="1:11" x14ac:dyDescent="0.2">
      <c r="A1132" s="1"/>
      <c r="B1132" s="6"/>
      <c r="C1132" s="21"/>
      <c r="D1132" s="89"/>
      <c r="E1132" s="89"/>
      <c r="F1132" s="89"/>
      <c r="G1132" s="89"/>
      <c r="H1132" s="1"/>
      <c r="I1132" s="9"/>
      <c r="J1132" s="1"/>
      <c r="K1132" s="10"/>
    </row>
    <row r="1133" spans="1:11" x14ac:dyDescent="0.2">
      <c r="A1133" s="1"/>
      <c r="B1133" s="6"/>
      <c r="C1133" s="21"/>
      <c r="D1133" s="89"/>
      <c r="E1133" s="89"/>
      <c r="F1133" s="89"/>
      <c r="G1133" s="89"/>
      <c r="H1133" s="1"/>
      <c r="I1133" s="9"/>
      <c r="J1133" s="1"/>
      <c r="K1133" s="10"/>
    </row>
    <row r="1134" spans="1:11" x14ac:dyDescent="0.2">
      <c r="A1134" s="1"/>
      <c r="B1134" s="6"/>
      <c r="C1134" s="21"/>
      <c r="D1134" s="89"/>
      <c r="E1134" s="89"/>
      <c r="F1134" s="89"/>
      <c r="G1134" s="89"/>
      <c r="H1134" s="1"/>
      <c r="I1134" s="9"/>
      <c r="J1134" s="1"/>
      <c r="K1134" s="10"/>
    </row>
    <row r="1135" spans="1:11" x14ac:dyDescent="0.2">
      <c r="A1135" s="1"/>
      <c r="B1135" s="6"/>
      <c r="C1135" s="21"/>
      <c r="D1135" s="89"/>
      <c r="E1135" s="89"/>
      <c r="F1135" s="89"/>
      <c r="G1135" s="89"/>
      <c r="H1135" s="1"/>
      <c r="I1135" s="9"/>
      <c r="J1135" s="1"/>
      <c r="K1135" s="10"/>
    </row>
    <row r="1136" spans="1:11" x14ac:dyDescent="0.2">
      <c r="A1136" s="1"/>
      <c r="B1136" s="6"/>
      <c r="C1136" s="21"/>
      <c r="D1136" s="89"/>
      <c r="E1136" s="89"/>
      <c r="F1136" s="89"/>
      <c r="G1136" s="89"/>
      <c r="H1136" s="1"/>
      <c r="I1136" s="9"/>
      <c r="J1136" s="1"/>
      <c r="K1136" s="10"/>
    </row>
    <row r="1137" spans="1:11" x14ac:dyDescent="0.2">
      <c r="A1137" s="1"/>
      <c r="B1137" s="6"/>
      <c r="C1137" s="21"/>
      <c r="D1137" s="89"/>
      <c r="E1137" s="89"/>
      <c r="F1137" s="89"/>
      <c r="G1137" s="89"/>
      <c r="H1137" s="1"/>
      <c r="I1137" s="9"/>
      <c r="J1137" s="1"/>
      <c r="K1137" s="10"/>
    </row>
    <row r="1138" spans="1:11" x14ac:dyDescent="0.2">
      <c r="A1138" s="1"/>
      <c r="B1138" s="6"/>
      <c r="C1138" s="21"/>
      <c r="D1138" s="89"/>
      <c r="E1138" s="89"/>
      <c r="F1138" s="89"/>
      <c r="G1138" s="89"/>
      <c r="H1138" s="1"/>
      <c r="I1138" s="9"/>
      <c r="J1138" s="1"/>
      <c r="K1138" s="10"/>
    </row>
    <row r="1139" spans="1:11" x14ac:dyDescent="0.2">
      <c r="A1139" s="1"/>
      <c r="B1139" s="6"/>
      <c r="C1139" s="21"/>
      <c r="D1139" s="89"/>
      <c r="E1139" s="89"/>
      <c r="F1139" s="89"/>
      <c r="G1139" s="89"/>
      <c r="H1139" s="1"/>
      <c r="I1139" s="9"/>
      <c r="J1139" s="1"/>
      <c r="K1139" s="10"/>
    </row>
    <row r="1140" spans="1:11" x14ac:dyDescent="0.2">
      <c r="A1140" s="1"/>
      <c r="B1140" s="6"/>
      <c r="C1140" s="21"/>
      <c r="D1140" s="89"/>
      <c r="E1140" s="89"/>
      <c r="F1140" s="89"/>
      <c r="G1140" s="89"/>
      <c r="H1140" s="1"/>
      <c r="I1140" s="9"/>
      <c r="J1140" s="1"/>
      <c r="K1140" s="10"/>
    </row>
    <row r="1141" spans="1:11" x14ac:dyDescent="0.2">
      <c r="A1141" s="1"/>
      <c r="B1141" s="6"/>
      <c r="C1141" s="21"/>
      <c r="D1141" s="89"/>
      <c r="E1141" s="89"/>
      <c r="F1141" s="89"/>
      <c r="G1141" s="89"/>
      <c r="H1141" s="1"/>
      <c r="I1141" s="9"/>
      <c r="J1141" s="1"/>
      <c r="K1141" s="10"/>
    </row>
    <row r="1142" spans="1:11" x14ac:dyDescent="0.2">
      <c r="A1142" s="1"/>
      <c r="B1142" s="6"/>
      <c r="C1142" s="21"/>
      <c r="D1142" s="89"/>
      <c r="E1142" s="89"/>
      <c r="F1142" s="89"/>
      <c r="G1142" s="89"/>
      <c r="H1142" s="1"/>
      <c r="I1142" s="9"/>
      <c r="J1142" s="1"/>
      <c r="K1142" s="10"/>
    </row>
    <row r="1143" spans="1:11" x14ac:dyDescent="0.2">
      <c r="A1143" s="1"/>
      <c r="B1143" s="6"/>
      <c r="C1143" s="21"/>
      <c r="D1143" s="89"/>
      <c r="E1143" s="89"/>
      <c r="F1143" s="89"/>
      <c r="G1143" s="89"/>
      <c r="H1143" s="1"/>
      <c r="I1143" s="9"/>
      <c r="J1143" s="1"/>
      <c r="K1143" s="10"/>
    </row>
    <row r="1144" spans="1:11" x14ac:dyDescent="0.2">
      <c r="A1144" s="1"/>
      <c r="B1144" s="6"/>
      <c r="C1144" s="21"/>
      <c r="D1144" s="89"/>
      <c r="E1144" s="89"/>
      <c r="F1144" s="89"/>
      <c r="G1144" s="89"/>
      <c r="H1144" s="1"/>
      <c r="I1144" s="9"/>
      <c r="J1144" s="1"/>
      <c r="K1144" s="10"/>
    </row>
    <row r="1145" spans="1:11" x14ac:dyDescent="0.2">
      <c r="A1145" s="1"/>
      <c r="B1145" s="6"/>
      <c r="C1145" s="21"/>
      <c r="D1145" s="89"/>
      <c r="E1145" s="89"/>
      <c r="F1145" s="89"/>
      <c r="G1145" s="89"/>
      <c r="H1145" s="1"/>
      <c r="I1145" s="9"/>
      <c r="J1145" s="1"/>
      <c r="K1145" s="10"/>
    </row>
    <row r="1146" spans="1:11" x14ac:dyDescent="0.2">
      <c r="A1146" s="1"/>
      <c r="B1146" s="6"/>
      <c r="C1146" s="21"/>
      <c r="D1146" s="89"/>
      <c r="E1146" s="89"/>
      <c r="F1146" s="89"/>
      <c r="G1146" s="89"/>
      <c r="H1146" s="1"/>
      <c r="I1146" s="9"/>
      <c r="J1146" s="1"/>
      <c r="K1146" s="10"/>
    </row>
    <row r="1147" spans="1:11" x14ac:dyDescent="0.2">
      <c r="A1147" s="1"/>
      <c r="B1147" s="6"/>
      <c r="C1147" s="21"/>
      <c r="D1147" s="89"/>
      <c r="E1147" s="89"/>
      <c r="F1147" s="89"/>
      <c r="G1147" s="89"/>
      <c r="H1147" s="1"/>
      <c r="I1147" s="9"/>
      <c r="J1147" s="1"/>
      <c r="K1147" s="10"/>
    </row>
    <row r="1148" spans="1:11" x14ac:dyDescent="0.2">
      <c r="A1148" s="1"/>
      <c r="B1148" s="6"/>
      <c r="C1148" s="21"/>
      <c r="D1148" s="89"/>
      <c r="E1148" s="89"/>
      <c r="F1148" s="89"/>
      <c r="G1148" s="89"/>
      <c r="H1148" s="1"/>
      <c r="I1148" s="9"/>
      <c r="J1148" s="1"/>
      <c r="K1148" s="10"/>
    </row>
    <row r="1149" spans="1:11" x14ac:dyDescent="0.2">
      <c r="A1149" s="1"/>
      <c r="B1149" s="6"/>
      <c r="C1149" s="21"/>
      <c r="D1149" s="89"/>
      <c r="E1149" s="89"/>
      <c r="F1149" s="89"/>
      <c r="G1149" s="89"/>
      <c r="H1149" s="1"/>
      <c r="I1149" s="9"/>
      <c r="J1149" s="1"/>
      <c r="K1149" s="10"/>
    </row>
    <row r="1150" spans="1:11" x14ac:dyDescent="0.2">
      <c r="A1150" s="1"/>
      <c r="B1150" s="6"/>
      <c r="C1150" s="21"/>
      <c r="D1150" s="89"/>
      <c r="E1150" s="89"/>
      <c r="F1150" s="89"/>
      <c r="G1150" s="89"/>
      <c r="H1150" s="1"/>
      <c r="I1150" s="9"/>
      <c r="J1150" s="1"/>
      <c r="K1150" s="10"/>
    </row>
    <row r="1151" spans="1:11" x14ac:dyDescent="0.2">
      <c r="A1151" s="1"/>
      <c r="B1151" s="6"/>
      <c r="C1151" s="21"/>
      <c r="D1151" s="89"/>
      <c r="E1151" s="89"/>
      <c r="F1151" s="89"/>
      <c r="G1151" s="89"/>
      <c r="H1151" s="1"/>
      <c r="I1151" s="9"/>
      <c r="J1151" s="1"/>
      <c r="K1151" s="10"/>
    </row>
    <row r="1152" spans="1:11" x14ac:dyDescent="0.2">
      <c r="A1152" s="1"/>
      <c r="B1152" s="6"/>
      <c r="C1152" s="21"/>
      <c r="D1152" s="89"/>
      <c r="E1152" s="89"/>
      <c r="F1152" s="89"/>
      <c r="G1152" s="89"/>
      <c r="H1152" s="1"/>
      <c r="I1152" s="9"/>
      <c r="J1152" s="1"/>
      <c r="K1152" s="10"/>
    </row>
    <row r="1153" spans="1:11" x14ac:dyDescent="0.2">
      <c r="A1153" s="1"/>
      <c r="B1153" s="6"/>
      <c r="C1153" s="21"/>
      <c r="D1153" s="89"/>
      <c r="E1153" s="89"/>
      <c r="F1153" s="89"/>
      <c r="G1153" s="89"/>
      <c r="H1153" s="1"/>
      <c r="I1153" s="9"/>
      <c r="J1153" s="1"/>
      <c r="K1153" s="10"/>
    </row>
    <row r="1154" spans="1:11" x14ac:dyDescent="0.2">
      <c r="A1154" s="1"/>
      <c r="B1154" s="6"/>
      <c r="C1154" s="21"/>
      <c r="D1154" s="89"/>
      <c r="E1154" s="89"/>
      <c r="F1154" s="89"/>
      <c r="G1154" s="89"/>
      <c r="H1154" s="1"/>
      <c r="I1154" s="9"/>
      <c r="J1154" s="1"/>
      <c r="K1154" s="10"/>
    </row>
    <row r="1155" spans="1:11" x14ac:dyDescent="0.2">
      <c r="A1155" s="1"/>
      <c r="B1155" s="6"/>
      <c r="C1155" s="21"/>
      <c r="D1155" s="89"/>
      <c r="E1155" s="89"/>
      <c r="F1155" s="89"/>
      <c r="G1155" s="89"/>
      <c r="H1155" s="1"/>
      <c r="I1155" s="9"/>
      <c r="J1155" s="1"/>
      <c r="K1155" s="10"/>
    </row>
    <row r="1156" spans="1:11" x14ac:dyDescent="0.2">
      <c r="A1156" s="1"/>
      <c r="B1156" s="6"/>
      <c r="C1156" s="21"/>
      <c r="D1156" s="89"/>
      <c r="E1156" s="89"/>
      <c r="F1156" s="89"/>
      <c r="G1156" s="89"/>
      <c r="H1156" s="1"/>
      <c r="I1156" s="9"/>
      <c r="J1156" s="1"/>
      <c r="K1156" s="10"/>
    </row>
    <row r="1157" spans="1:11" x14ac:dyDescent="0.2">
      <c r="A1157" s="1"/>
      <c r="B1157" s="6"/>
      <c r="C1157" s="21"/>
      <c r="D1157" s="89"/>
      <c r="E1157" s="89"/>
      <c r="F1157" s="89"/>
      <c r="G1157" s="89"/>
      <c r="H1157" s="1"/>
      <c r="I1157" s="9"/>
      <c r="J1157" s="1"/>
      <c r="K1157" s="10"/>
    </row>
    <row r="1158" spans="1:11" x14ac:dyDescent="0.2">
      <c r="A1158" s="1"/>
      <c r="B1158" s="6"/>
      <c r="C1158" s="21"/>
      <c r="D1158" s="89"/>
      <c r="E1158" s="89"/>
      <c r="F1158" s="89"/>
      <c r="G1158" s="89"/>
      <c r="H1158" s="1"/>
      <c r="I1158" s="9"/>
      <c r="J1158" s="1"/>
      <c r="K1158" s="10"/>
    </row>
    <row r="1159" spans="1:11" x14ac:dyDescent="0.2">
      <c r="A1159" s="1"/>
      <c r="B1159" s="6"/>
      <c r="C1159" s="21"/>
      <c r="D1159" s="89"/>
      <c r="E1159" s="89"/>
      <c r="F1159" s="89"/>
      <c r="G1159" s="89"/>
      <c r="H1159" s="1"/>
      <c r="I1159" s="9"/>
      <c r="J1159" s="1"/>
      <c r="K1159" s="10"/>
    </row>
    <row r="1160" spans="1:11" x14ac:dyDescent="0.2">
      <c r="A1160" s="1"/>
      <c r="B1160" s="6"/>
      <c r="C1160" s="21"/>
      <c r="D1160" s="89"/>
      <c r="E1160" s="89"/>
      <c r="F1160" s="89"/>
      <c r="G1160" s="89"/>
      <c r="H1160" s="1"/>
      <c r="I1160" s="9"/>
      <c r="J1160" s="1"/>
      <c r="K1160" s="10"/>
    </row>
    <row r="1161" spans="1:11" x14ac:dyDescent="0.2">
      <c r="A1161" s="1"/>
      <c r="B1161" s="6"/>
      <c r="C1161" s="21"/>
      <c r="D1161" s="89"/>
      <c r="E1161" s="89"/>
      <c r="F1161" s="89"/>
      <c r="G1161" s="89"/>
      <c r="H1161" s="1"/>
      <c r="I1161" s="9"/>
      <c r="J1161" s="1"/>
      <c r="K1161" s="10"/>
    </row>
    <row r="1162" spans="1:11" x14ac:dyDescent="0.2">
      <c r="A1162" s="1"/>
      <c r="B1162" s="6"/>
      <c r="C1162" s="21"/>
      <c r="D1162" s="89"/>
      <c r="E1162" s="89"/>
      <c r="F1162" s="89"/>
      <c r="G1162" s="89"/>
      <c r="H1162" s="1"/>
      <c r="I1162" s="9"/>
      <c r="J1162" s="1"/>
      <c r="K1162" s="10"/>
    </row>
    <row r="1163" spans="1:11" x14ac:dyDescent="0.2">
      <c r="A1163" s="1"/>
      <c r="B1163" s="6"/>
      <c r="C1163" s="21"/>
      <c r="D1163" s="89"/>
      <c r="E1163" s="89"/>
      <c r="F1163" s="89"/>
      <c r="G1163" s="89"/>
      <c r="H1163" s="1"/>
      <c r="I1163" s="9"/>
      <c r="J1163" s="1"/>
      <c r="K1163" s="10"/>
    </row>
    <row r="1164" spans="1:11" x14ac:dyDescent="0.2">
      <c r="A1164" s="1"/>
      <c r="B1164" s="6"/>
      <c r="C1164" s="21"/>
      <c r="D1164" s="89"/>
      <c r="E1164" s="89"/>
      <c r="F1164" s="89"/>
      <c r="G1164" s="89"/>
      <c r="H1164" s="1"/>
      <c r="I1164" s="9"/>
      <c r="J1164" s="1"/>
      <c r="K1164" s="10"/>
    </row>
    <row r="1165" spans="1:11" x14ac:dyDescent="0.2">
      <c r="A1165" s="1"/>
      <c r="B1165" s="6"/>
      <c r="C1165" s="21"/>
      <c r="D1165" s="89"/>
      <c r="E1165" s="89"/>
      <c r="F1165" s="89"/>
      <c r="G1165" s="89"/>
      <c r="H1165" s="1"/>
      <c r="I1165" s="9"/>
      <c r="J1165" s="1"/>
      <c r="K1165" s="10"/>
    </row>
    <row r="1166" spans="1:11" x14ac:dyDescent="0.2">
      <c r="A1166" s="1"/>
      <c r="B1166" s="6"/>
      <c r="C1166" s="21"/>
      <c r="D1166" s="89"/>
      <c r="E1166" s="89"/>
      <c r="F1166" s="89"/>
      <c r="G1166" s="89"/>
      <c r="H1166" s="1"/>
      <c r="I1166" s="9"/>
      <c r="J1166" s="1"/>
      <c r="K1166" s="10"/>
    </row>
    <row r="1167" spans="1:11" x14ac:dyDescent="0.2">
      <c r="A1167" s="1"/>
      <c r="B1167" s="6"/>
      <c r="C1167" s="21"/>
      <c r="D1167" s="89"/>
      <c r="E1167" s="89"/>
      <c r="F1167" s="89"/>
      <c r="G1167" s="89"/>
      <c r="H1167" s="1"/>
      <c r="I1167" s="9"/>
      <c r="J1167" s="1"/>
      <c r="K1167" s="10"/>
    </row>
    <row r="1168" spans="1:11" x14ac:dyDescent="0.2">
      <c r="A1168" s="1"/>
      <c r="B1168" s="6"/>
      <c r="C1168" s="21"/>
      <c r="D1168" s="89"/>
      <c r="E1168" s="89"/>
      <c r="F1168" s="89"/>
      <c r="G1168" s="89"/>
      <c r="H1168" s="1"/>
      <c r="I1168" s="9"/>
      <c r="J1168" s="1"/>
      <c r="K1168" s="10"/>
    </row>
    <row r="1169" spans="1:11" x14ac:dyDescent="0.2">
      <c r="A1169" s="1"/>
      <c r="B1169" s="6"/>
      <c r="C1169" s="21"/>
      <c r="D1169" s="89"/>
      <c r="E1169" s="89"/>
      <c r="F1169" s="89"/>
      <c r="G1169" s="89"/>
      <c r="H1169" s="1"/>
      <c r="I1169" s="9"/>
      <c r="J1169" s="1"/>
      <c r="K1169" s="10"/>
    </row>
    <row r="1170" spans="1:11" x14ac:dyDescent="0.2">
      <c r="A1170" s="1"/>
      <c r="B1170" s="6"/>
      <c r="C1170" s="21"/>
      <c r="D1170" s="89"/>
      <c r="E1170" s="89"/>
      <c r="F1170" s="89"/>
      <c r="G1170" s="89"/>
      <c r="H1170" s="1"/>
      <c r="I1170" s="9"/>
      <c r="J1170" s="1"/>
      <c r="K1170" s="10"/>
    </row>
    <row r="1171" spans="1:11" x14ac:dyDescent="0.2">
      <c r="A1171" s="1"/>
      <c r="B1171" s="6"/>
      <c r="C1171" s="21"/>
      <c r="D1171" s="89"/>
      <c r="E1171" s="89"/>
      <c r="F1171" s="89"/>
      <c r="G1171" s="89"/>
      <c r="H1171" s="1"/>
      <c r="I1171" s="9"/>
      <c r="J1171" s="1"/>
      <c r="K1171" s="10"/>
    </row>
    <row r="1172" spans="1:11" x14ac:dyDescent="0.2">
      <c r="A1172" s="1"/>
      <c r="B1172" s="6"/>
      <c r="C1172" s="21"/>
      <c r="D1172" s="89"/>
      <c r="E1172" s="89"/>
      <c r="F1172" s="89"/>
      <c r="G1172" s="89"/>
      <c r="H1172" s="1"/>
      <c r="I1172" s="9"/>
      <c r="J1172" s="1"/>
      <c r="K1172" s="10"/>
    </row>
    <row r="1173" spans="1:11" x14ac:dyDescent="0.2">
      <c r="A1173" s="1"/>
      <c r="B1173" s="6"/>
      <c r="C1173" s="21"/>
      <c r="D1173" s="89"/>
      <c r="E1173" s="89"/>
      <c r="F1173" s="89"/>
      <c r="G1173" s="89"/>
      <c r="H1173" s="1"/>
      <c r="I1173" s="9"/>
      <c r="J1173" s="1"/>
      <c r="K1173" s="10"/>
    </row>
    <row r="1174" spans="1:11" x14ac:dyDescent="0.2">
      <c r="A1174" s="1"/>
      <c r="B1174" s="6"/>
      <c r="C1174" s="21"/>
      <c r="D1174" s="89"/>
      <c r="E1174" s="89"/>
      <c r="F1174" s="89"/>
      <c r="G1174" s="89"/>
      <c r="H1174" s="1"/>
      <c r="I1174" s="9"/>
      <c r="J1174" s="1"/>
      <c r="K1174" s="10"/>
    </row>
    <row r="1175" spans="1:11" x14ac:dyDescent="0.2">
      <c r="A1175" s="1"/>
      <c r="B1175" s="6"/>
      <c r="C1175" s="21"/>
      <c r="D1175" s="89"/>
      <c r="E1175" s="89"/>
      <c r="F1175" s="89"/>
      <c r="G1175" s="89"/>
      <c r="H1175" s="1"/>
      <c r="I1175" s="9"/>
      <c r="J1175" s="1"/>
      <c r="K1175" s="10"/>
    </row>
    <row r="1176" spans="1:11" x14ac:dyDescent="0.2">
      <c r="A1176" s="1"/>
      <c r="B1176" s="6"/>
      <c r="C1176" s="21"/>
      <c r="D1176" s="89"/>
      <c r="E1176" s="89"/>
      <c r="F1176" s="89"/>
      <c r="G1176" s="89"/>
      <c r="H1176" s="1"/>
      <c r="I1176" s="9"/>
      <c r="J1176" s="1"/>
      <c r="K1176" s="10"/>
    </row>
    <row r="1177" spans="1:11" x14ac:dyDescent="0.2">
      <c r="A1177" s="1"/>
      <c r="B1177" s="6"/>
      <c r="C1177" s="21"/>
      <c r="D1177" s="89"/>
      <c r="E1177" s="89"/>
      <c r="F1177" s="89"/>
      <c r="G1177" s="89"/>
      <c r="H1177" s="1"/>
      <c r="I1177" s="9"/>
      <c r="J1177" s="1"/>
      <c r="K1177" s="10"/>
    </row>
    <row r="1178" spans="1:11" x14ac:dyDescent="0.2">
      <c r="A1178" s="1"/>
      <c r="B1178" s="6"/>
      <c r="C1178" s="21"/>
      <c r="D1178" s="89"/>
      <c r="E1178" s="89"/>
      <c r="F1178" s="89"/>
      <c r="G1178" s="89"/>
      <c r="H1178" s="1"/>
      <c r="I1178" s="9"/>
      <c r="J1178" s="1"/>
      <c r="K1178" s="10"/>
    </row>
    <row r="1179" spans="1:11" x14ac:dyDescent="0.2">
      <c r="A1179" s="1"/>
      <c r="B1179" s="6"/>
      <c r="C1179" s="21"/>
      <c r="D1179" s="89"/>
      <c r="E1179" s="89"/>
      <c r="F1179" s="89"/>
      <c r="G1179" s="89"/>
      <c r="H1179" s="1"/>
      <c r="I1179" s="9"/>
      <c r="J1179" s="1"/>
      <c r="K1179" s="10"/>
    </row>
    <row r="1180" spans="1:11" x14ac:dyDescent="0.2">
      <c r="A1180" s="1"/>
      <c r="B1180" s="6"/>
      <c r="C1180" s="21"/>
      <c r="D1180" s="89"/>
      <c r="E1180" s="89"/>
      <c r="F1180" s="89"/>
      <c r="G1180" s="89"/>
      <c r="H1180" s="1"/>
      <c r="I1180" s="9"/>
      <c r="J1180" s="1"/>
      <c r="K1180" s="10"/>
    </row>
    <row r="1181" spans="1:11" x14ac:dyDescent="0.2">
      <c r="A1181" s="1"/>
      <c r="B1181" s="6"/>
      <c r="C1181" s="21"/>
      <c r="D1181" s="89"/>
      <c r="E1181" s="89"/>
      <c r="F1181" s="89"/>
      <c r="G1181" s="89"/>
      <c r="H1181" s="1"/>
      <c r="I1181" s="9"/>
      <c r="J1181" s="1"/>
      <c r="K1181" s="10"/>
    </row>
    <row r="1182" spans="1:11" x14ac:dyDescent="0.2">
      <c r="A1182" s="1"/>
      <c r="B1182" s="6"/>
      <c r="C1182" s="21"/>
      <c r="D1182" s="89"/>
      <c r="E1182" s="89"/>
      <c r="F1182" s="89"/>
      <c r="G1182" s="89"/>
      <c r="H1182" s="1"/>
      <c r="I1182" s="9"/>
      <c r="J1182" s="1"/>
      <c r="K1182" s="10"/>
    </row>
    <row r="1183" spans="1:11" x14ac:dyDescent="0.2">
      <c r="A1183" s="1"/>
      <c r="B1183" s="6"/>
      <c r="C1183" s="21"/>
      <c r="D1183" s="89"/>
      <c r="E1183" s="89"/>
      <c r="F1183" s="89"/>
      <c r="G1183" s="89"/>
      <c r="H1183" s="1"/>
      <c r="I1183" s="9"/>
      <c r="J1183" s="1"/>
      <c r="K1183" s="10"/>
    </row>
    <row r="1184" spans="1:11" x14ac:dyDescent="0.2">
      <c r="A1184" s="1"/>
      <c r="B1184" s="6"/>
      <c r="C1184" s="21"/>
      <c r="D1184" s="89"/>
      <c r="E1184" s="89"/>
      <c r="F1184" s="89"/>
      <c r="G1184" s="89"/>
      <c r="H1184" s="1"/>
      <c r="I1184" s="9"/>
      <c r="J1184" s="1"/>
      <c r="K1184" s="10"/>
    </row>
    <row r="1185" spans="1:11" x14ac:dyDescent="0.2">
      <c r="A1185" s="1"/>
      <c r="B1185" s="6"/>
      <c r="C1185" s="21"/>
      <c r="D1185" s="89"/>
      <c r="E1185" s="89"/>
      <c r="F1185" s="89"/>
      <c r="G1185" s="89"/>
      <c r="H1185" s="1"/>
      <c r="I1185" s="9"/>
      <c r="J1185" s="1"/>
      <c r="K1185" s="10"/>
    </row>
    <row r="1186" spans="1:11" x14ac:dyDescent="0.2">
      <c r="A1186" s="1"/>
      <c r="B1186" s="6"/>
      <c r="C1186" s="21"/>
      <c r="D1186" s="89"/>
      <c r="E1186" s="89"/>
      <c r="F1186" s="89"/>
      <c r="G1186" s="89"/>
      <c r="H1186" s="1"/>
      <c r="I1186" s="9"/>
      <c r="J1186" s="1"/>
      <c r="K1186" s="10"/>
    </row>
  </sheetData>
  <mergeCells count="7">
    <mergeCell ref="A23:K23"/>
    <mergeCell ref="A16:K16"/>
    <mergeCell ref="A1:K1"/>
    <mergeCell ref="A3:K3"/>
    <mergeCell ref="A10:K10"/>
    <mergeCell ref="K6:K8"/>
    <mergeCell ref="A20:K20"/>
  </mergeCells>
  <phoneticPr fontId="1" type="noConversion"/>
  <pageMargins left="0.74803149606299213" right="0.74803149606299213" top="0.55118110236220474" bottom="0.59055118110236227" header="0.19685039370078741" footer="0.19685039370078741"/>
  <pageSetup paperSize="9" scale="54" fitToHeight="10" orientation="landscape" r:id="rId1"/>
  <headerFooter alignWithMargins="0">
    <oddHeader xml:space="preserve">&amp;LLOLM 3.9.03 Deployment </oddHeader>
    <oddFooter>&amp;LVersion 04&amp;C&amp;D&amp;RPage  &amp;P of &amp;N</oddFooter>
  </headerFooter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914308" r:id="rId4">
          <objectPr defaultSize="0" autoPict="0" r:id="rId5">
            <anchor moveWithCells="1">
              <from>
                <xdr:col>1</xdr:col>
                <xdr:colOff>2028825</xdr:colOff>
                <xdr:row>12</xdr:row>
                <xdr:rowOff>76200</xdr:rowOff>
              </from>
              <to>
                <xdr:col>1</xdr:col>
                <xdr:colOff>2476500</xdr:colOff>
                <xdr:row>12</xdr:row>
                <xdr:rowOff>314325</xdr:rowOff>
              </to>
            </anchor>
          </objectPr>
        </oleObject>
      </mc:Choice>
      <mc:Fallback>
        <oleObject progId="Packager Shell Object" dvAspect="DVASPECT_ICON" shapeId="291430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25"/>
  <sheetViews>
    <sheetView zoomScale="76" zoomScaleNormal="76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22" sqref="AB22"/>
    </sheetView>
  </sheetViews>
  <sheetFormatPr defaultRowHeight="12.75" x14ac:dyDescent="0.2"/>
  <cols>
    <col min="1" max="1" width="3" customWidth="1"/>
    <col min="2" max="2" width="17.85546875" style="31" bestFit="1" customWidth="1"/>
    <col min="3" max="3" width="12.140625" bestFit="1" customWidth="1"/>
    <col min="4" max="5" width="11.42578125" bestFit="1" customWidth="1"/>
    <col min="6" max="6" width="10.140625" customWidth="1"/>
    <col min="7" max="7" width="11.42578125" customWidth="1"/>
    <col min="8" max="8" width="10.140625" customWidth="1"/>
    <col min="9" max="9" width="6.85546875" bestFit="1" customWidth="1"/>
    <col min="10" max="10" width="6.7109375" bestFit="1" customWidth="1"/>
    <col min="11" max="11" width="6.7109375" customWidth="1"/>
    <col min="12" max="14" width="5.5703125" bestFit="1" customWidth="1"/>
    <col min="15" max="15" width="5.5703125" customWidth="1"/>
    <col min="16" max="19" width="5.5703125" bestFit="1" customWidth="1"/>
    <col min="20" max="20" width="5.5703125" customWidth="1"/>
    <col min="21" max="21" width="5.28515625" customWidth="1"/>
    <col min="22" max="27" width="5.5703125" bestFit="1" customWidth="1"/>
    <col min="28" max="31" width="8" bestFit="1" customWidth="1"/>
    <col min="32" max="32" width="8" customWidth="1"/>
    <col min="33" max="36" width="8" bestFit="1" customWidth="1"/>
    <col min="37" max="39" width="7" bestFit="1" customWidth="1"/>
    <col min="40" max="40" width="8" bestFit="1" customWidth="1"/>
    <col min="41" max="45" width="5.5703125" bestFit="1" customWidth="1"/>
    <col min="46" max="47" width="8" bestFit="1" customWidth="1"/>
    <col min="48" max="48" width="8" customWidth="1"/>
    <col min="49" max="64" width="5.5703125" bestFit="1" customWidth="1"/>
    <col min="65" max="65" width="6.7109375" bestFit="1" customWidth="1"/>
    <col min="66" max="68" width="5.5703125" bestFit="1" customWidth="1"/>
    <col min="69" max="69" width="5.5703125" customWidth="1"/>
    <col min="70" max="70" width="5.5703125" bestFit="1" customWidth="1"/>
    <col min="71" max="71" width="5.85546875" bestFit="1" customWidth="1"/>
    <col min="72" max="76" width="5.5703125" bestFit="1" customWidth="1"/>
    <col min="77" max="77" width="6.42578125" bestFit="1" customWidth="1"/>
    <col min="78" max="80" width="5.5703125" bestFit="1" customWidth="1"/>
    <col min="81" max="81" width="5.5703125" customWidth="1"/>
  </cols>
  <sheetData>
    <row r="1" spans="1:81" ht="21" thickBot="1" x14ac:dyDescent="0.35">
      <c r="T1" s="27"/>
      <c r="AL1" s="27"/>
    </row>
    <row r="2" spans="1:81" ht="46.5" customHeight="1" thickBot="1" x14ac:dyDescent="0.25">
      <c r="B2" s="277" t="s">
        <v>66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  <c r="BZ2" s="278"/>
      <c r="CA2" s="278"/>
      <c r="CB2" s="278"/>
      <c r="CC2" s="279"/>
    </row>
    <row r="3" spans="1:81" s="32" customFormat="1" ht="39.75" customHeight="1" x14ac:dyDescent="0.2">
      <c r="A3" s="32" t="s">
        <v>25</v>
      </c>
      <c r="B3" s="268" t="s">
        <v>42</v>
      </c>
      <c r="C3" s="280" t="s">
        <v>64</v>
      </c>
      <c r="D3" s="271"/>
      <c r="E3" s="271"/>
      <c r="F3" s="271"/>
      <c r="G3" s="271"/>
      <c r="H3" s="272"/>
      <c r="I3" s="270" t="s">
        <v>31</v>
      </c>
      <c r="J3" s="271"/>
      <c r="K3" s="271"/>
      <c r="L3" s="271"/>
      <c r="M3" s="271"/>
      <c r="N3" s="271"/>
      <c r="O3" s="271"/>
      <c r="P3" s="274" t="s">
        <v>24</v>
      </c>
      <c r="Q3" s="275"/>
      <c r="R3" s="275"/>
      <c r="S3" s="275"/>
      <c r="T3" s="275"/>
      <c r="U3" s="276"/>
      <c r="V3" s="274" t="s">
        <v>26</v>
      </c>
      <c r="W3" s="275"/>
      <c r="X3" s="275"/>
      <c r="Y3" s="275"/>
      <c r="Z3" s="275"/>
      <c r="AA3" s="276"/>
      <c r="AB3" s="274" t="s">
        <v>27</v>
      </c>
      <c r="AC3" s="275"/>
      <c r="AD3" s="275"/>
      <c r="AE3" s="275"/>
      <c r="AF3" s="275"/>
      <c r="AG3" s="276"/>
      <c r="AH3" s="274" t="s">
        <v>65</v>
      </c>
      <c r="AI3" s="275"/>
      <c r="AJ3" s="275"/>
      <c r="AK3" s="275"/>
      <c r="AL3" s="275"/>
      <c r="AM3" s="276"/>
      <c r="AN3" s="274" t="s">
        <v>28</v>
      </c>
      <c r="AO3" s="275"/>
      <c r="AP3" s="275"/>
      <c r="AQ3" s="275"/>
      <c r="AR3" s="275"/>
      <c r="AS3" s="276"/>
      <c r="AT3" s="270" t="s">
        <v>52</v>
      </c>
      <c r="AU3" s="271"/>
      <c r="AV3" s="271"/>
      <c r="AW3" s="271"/>
      <c r="AX3" s="271"/>
      <c r="AY3" s="272"/>
      <c r="AZ3" s="270" t="s">
        <v>29</v>
      </c>
      <c r="BA3" s="271"/>
      <c r="BB3" s="271"/>
      <c r="BC3" s="271"/>
      <c r="BD3" s="271"/>
      <c r="BE3" s="272"/>
      <c r="BF3" s="270" t="s">
        <v>21</v>
      </c>
      <c r="BG3" s="271"/>
      <c r="BH3" s="271"/>
      <c r="BI3" s="271"/>
      <c r="BJ3" s="271"/>
      <c r="BK3" s="272"/>
      <c r="BL3" s="270" t="s">
        <v>62</v>
      </c>
      <c r="BM3" s="271"/>
      <c r="BN3" s="271"/>
      <c r="BO3" s="271"/>
      <c r="BP3" s="271"/>
      <c r="BQ3" s="272"/>
      <c r="BR3" s="270" t="s">
        <v>30</v>
      </c>
      <c r="BS3" s="271"/>
      <c r="BT3" s="271"/>
      <c r="BU3" s="271"/>
      <c r="BV3" s="271"/>
      <c r="BW3" s="272"/>
      <c r="BX3" s="270" t="s">
        <v>63</v>
      </c>
      <c r="BY3" s="271"/>
      <c r="BZ3" s="271"/>
      <c r="CA3" s="271"/>
      <c r="CB3" s="271"/>
      <c r="CC3" s="272"/>
    </row>
    <row r="4" spans="1:81" s="29" customFormat="1" ht="15" x14ac:dyDescent="0.25">
      <c r="B4" s="269"/>
      <c r="C4" s="273" t="s">
        <v>22</v>
      </c>
      <c r="D4" s="281"/>
      <c r="E4" s="282"/>
      <c r="F4" s="265" t="s">
        <v>23</v>
      </c>
      <c r="G4" s="265"/>
      <c r="H4" s="266"/>
      <c r="I4" s="267" t="s">
        <v>22</v>
      </c>
      <c r="J4" s="265"/>
      <c r="K4" s="265"/>
      <c r="L4" s="265"/>
      <c r="M4" s="265" t="s">
        <v>23</v>
      </c>
      <c r="N4" s="265"/>
      <c r="O4" s="273"/>
      <c r="P4" s="267" t="s">
        <v>22</v>
      </c>
      <c r="Q4" s="265"/>
      <c r="R4" s="265"/>
      <c r="S4" s="265" t="s">
        <v>23</v>
      </c>
      <c r="T4" s="265"/>
      <c r="U4" s="266"/>
      <c r="V4" s="267" t="s">
        <v>22</v>
      </c>
      <c r="W4" s="265"/>
      <c r="X4" s="265"/>
      <c r="Y4" s="265" t="s">
        <v>23</v>
      </c>
      <c r="Z4" s="265"/>
      <c r="AA4" s="266"/>
      <c r="AB4" s="267" t="s">
        <v>22</v>
      </c>
      <c r="AC4" s="265"/>
      <c r="AD4" s="265"/>
      <c r="AE4" s="265" t="s">
        <v>23</v>
      </c>
      <c r="AF4" s="265"/>
      <c r="AG4" s="266"/>
      <c r="AH4" s="267" t="s">
        <v>22</v>
      </c>
      <c r="AI4" s="265"/>
      <c r="AJ4" s="265"/>
      <c r="AK4" s="265" t="s">
        <v>23</v>
      </c>
      <c r="AL4" s="265"/>
      <c r="AM4" s="266"/>
      <c r="AN4" s="267" t="s">
        <v>22</v>
      </c>
      <c r="AO4" s="265"/>
      <c r="AP4" s="265"/>
      <c r="AQ4" s="265" t="s">
        <v>23</v>
      </c>
      <c r="AR4" s="265"/>
      <c r="AS4" s="266"/>
      <c r="AT4" s="267" t="s">
        <v>22</v>
      </c>
      <c r="AU4" s="265"/>
      <c r="AV4" s="265"/>
      <c r="AW4" s="265" t="s">
        <v>23</v>
      </c>
      <c r="AX4" s="265"/>
      <c r="AY4" s="266"/>
      <c r="AZ4" s="267" t="s">
        <v>22</v>
      </c>
      <c r="BA4" s="265"/>
      <c r="BB4" s="265"/>
      <c r="BC4" s="265" t="s">
        <v>23</v>
      </c>
      <c r="BD4" s="265"/>
      <c r="BE4" s="266"/>
      <c r="BF4" s="267" t="s">
        <v>22</v>
      </c>
      <c r="BG4" s="265"/>
      <c r="BH4" s="265"/>
      <c r="BI4" s="265" t="s">
        <v>23</v>
      </c>
      <c r="BJ4" s="265"/>
      <c r="BK4" s="266"/>
      <c r="BL4" s="267" t="s">
        <v>22</v>
      </c>
      <c r="BM4" s="265"/>
      <c r="BN4" s="265"/>
      <c r="BO4" s="265" t="s">
        <v>23</v>
      </c>
      <c r="BP4" s="265"/>
      <c r="BQ4" s="266"/>
      <c r="BR4" s="267" t="s">
        <v>22</v>
      </c>
      <c r="BS4" s="265"/>
      <c r="BT4" s="265"/>
      <c r="BU4" s="265" t="s">
        <v>23</v>
      </c>
      <c r="BV4" s="265"/>
      <c r="BW4" s="266"/>
      <c r="BX4" s="267" t="s">
        <v>22</v>
      </c>
      <c r="BY4" s="265"/>
      <c r="BZ4" s="265"/>
      <c r="CA4" s="265" t="s">
        <v>23</v>
      </c>
      <c r="CB4" s="265"/>
      <c r="CC4" s="266"/>
    </row>
    <row r="5" spans="1:81" s="26" customFormat="1" x14ac:dyDescent="0.2">
      <c r="B5" s="269"/>
      <c r="C5" s="28" t="s">
        <v>18</v>
      </c>
      <c r="D5" s="28" t="s">
        <v>19</v>
      </c>
      <c r="E5" s="28" t="s">
        <v>20</v>
      </c>
      <c r="F5" s="28" t="s">
        <v>18</v>
      </c>
      <c r="G5" s="28" t="s">
        <v>19</v>
      </c>
      <c r="H5" s="33" t="s">
        <v>20</v>
      </c>
      <c r="I5" s="48" t="s">
        <v>18</v>
      </c>
      <c r="J5" s="28" t="s">
        <v>19</v>
      </c>
      <c r="K5" s="28" t="s">
        <v>20</v>
      </c>
      <c r="L5" s="28" t="s">
        <v>76</v>
      </c>
      <c r="M5" s="28" t="s">
        <v>18</v>
      </c>
      <c r="N5" s="28" t="s">
        <v>19</v>
      </c>
      <c r="O5" s="33" t="s">
        <v>20</v>
      </c>
      <c r="P5" s="48" t="s">
        <v>18</v>
      </c>
      <c r="Q5" s="28" t="s">
        <v>19</v>
      </c>
      <c r="R5" s="28" t="s">
        <v>20</v>
      </c>
      <c r="S5" s="28" t="s">
        <v>18</v>
      </c>
      <c r="T5" s="28" t="s">
        <v>19</v>
      </c>
      <c r="U5" s="33" t="s">
        <v>20</v>
      </c>
      <c r="V5" s="48" t="s">
        <v>18</v>
      </c>
      <c r="W5" s="28" t="s">
        <v>19</v>
      </c>
      <c r="X5" s="28" t="s">
        <v>20</v>
      </c>
      <c r="Y5" s="28" t="s">
        <v>18</v>
      </c>
      <c r="Z5" s="28" t="s">
        <v>19</v>
      </c>
      <c r="AA5" s="33" t="s">
        <v>20</v>
      </c>
      <c r="AB5" s="48" t="s">
        <v>18</v>
      </c>
      <c r="AC5" s="28" t="s">
        <v>19</v>
      </c>
      <c r="AD5" s="28" t="s">
        <v>20</v>
      </c>
      <c r="AE5" s="28" t="s">
        <v>18</v>
      </c>
      <c r="AF5" s="28" t="s">
        <v>19</v>
      </c>
      <c r="AG5" s="33" t="s">
        <v>20</v>
      </c>
      <c r="AH5" s="48" t="s">
        <v>18</v>
      </c>
      <c r="AI5" s="28" t="s">
        <v>19</v>
      </c>
      <c r="AJ5" s="28" t="s">
        <v>20</v>
      </c>
      <c r="AK5" s="28" t="s">
        <v>18</v>
      </c>
      <c r="AL5" s="28" t="s">
        <v>19</v>
      </c>
      <c r="AM5" s="33" t="s">
        <v>20</v>
      </c>
      <c r="AN5" s="48" t="s">
        <v>18</v>
      </c>
      <c r="AO5" s="28" t="s">
        <v>19</v>
      </c>
      <c r="AP5" s="28" t="s">
        <v>20</v>
      </c>
      <c r="AQ5" s="28" t="s">
        <v>18</v>
      </c>
      <c r="AR5" s="28" t="s">
        <v>19</v>
      </c>
      <c r="AS5" s="33" t="s">
        <v>20</v>
      </c>
      <c r="AT5" s="48" t="s">
        <v>18</v>
      </c>
      <c r="AU5" s="28" t="s">
        <v>19</v>
      </c>
      <c r="AV5" s="28" t="s">
        <v>20</v>
      </c>
      <c r="AW5" s="28" t="s">
        <v>18</v>
      </c>
      <c r="AX5" s="28" t="s">
        <v>19</v>
      </c>
      <c r="AY5" s="33" t="s">
        <v>20</v>
      </c>
      <c r="AZ5" s="48" t="s">
        <v>18</v>
      </c>
      <c r="BA5" s="28" t="s">
        <v>19</v>
      </c>
      <c r="BB5" s="28" t="s">
        <v>20</v>
      </c>
      <c r="BC5" s="28" t="s">
        <v>18</v>
      </c>
      <c r="BD5" s="28" t="s">
        <v>19</v>
      </c>
      <c r="BE5" s="33" t="s">
        <v>20</v>
      </c>
      <c r="BF5" s="48" t="s">
        <v>18</v>
      </c>
      <c r="BG5" s="28" t="s">
        <v>19</v>
      </c>
      <c r="BH5" s="28" t="s">
        <v>20</v>
      </c>
      <c r="BI5" s="28" t="s">
        <v>18</v>
      </c>
      <c r="BJ5" s="28" t="s">
        <v>19</v>
      </c>
      <c r="BK5" s="33" t="s">
        <v>20</v>
      </c>
      <c r="BL5" s="48" t="s">
        <v>18</v>
      </c>
      <c r="BM5" s="28" t="s">
        <v>19</v>
      </c>
      <c r="BN5" s="28" t="s">
        <v>20</v>
      </c>
      <c r="BO5" s="28" t="s">
        <v>18</v>
      </c>
      <c r="BP5" s="28" t="s">
        <v>19</v>
      </c>
      <c r="BQ5" s="33" t="s">
        <v>20</v>
      </c>
      <c r="BR5" s="48" t="s">
        <v>18</v>
      </c>
      <c r="BS5" s="28" t="s">
        <v>19</v>
      </c>
      <c r="BT5" s="28" t="s">
        <v>20</v>
      </c>
      <c r="BU5" s="28" t="s">
        <v>18</v>
      </c>
      <c r="BV5" s="28" t="s">
        <v>19</v>
      </c>
      <c r="BW5" s="33" t="s">
        <v>20</v>
      </c>
      <c r="BX5" s="48" t="s">
        <v>18</v>
      </c>
      <c r="BY5" s="28" t="s">
        <v>19</v>
      </c>
      <c r="BZ5" s="28" t="s">
        <v>20</v>
      </c>
      <c r="CA5" s="28" t="s">
        <v>18</v>
      </c>
      <c r="CB5" s="28" t="s">
        <v>19</v>
      </c>
      <c r="CC5" s="33" t="s">
        <v>20</v>
      </c>
    </row>
    <row r="6" spans="1:81" ht="23.25" customHeight="1" x14ac:dyDescent="0.2">
      <c r="B6" s="49" t="s">
        <v>32</v>
      </c>
      <c r="C6" s="74" t="s">
        <v>77</v>
      </c>
      <c r="D6" s="74" t="s">
        <v>84</v>
      </c>
      <c r="E6" s="74" t="s">
        <v>87</v>
      </c>
      <c r="F6" s="74"/>
      <c r="G6" s="74"/>
      <c r="H6" s="74"/>
      <c r="I6" s="51">
        <v>36</v>
      </c>
      <c r="J6" s="51">
        <v>36</v>
      </c>
      <c r="K6" s="51">
        <v>36</v>
      </c>
      <c r="L6" s="51"/>
      <c r="M6" s="51"/>
      <c r="N6" s="51"/>
      <c r="O6" s="51"/>
      <c r="P6" s="52">
        <v>0</v>
      </c>
      <c r="Q6" s="52">
        <v>0</v>
      </c>
      <c r="R6" s="52">
        <v>0</v>
      </c>
      <c r="S6" s="52"/>
      <c r="T6" s="52"/>
      <c r="U6" s="52"/>
      <c r="V6" s="52">
        <v>0</v>
      </c>
      <c r="W6" s="52">
        <v>0</v>
      </c>
      <c r="X6" s="52">
        <v>0</v>
      </c>
      <c r="Y6" s="53"/>
      <c r="Z6" s="53"/>
      <c r="AA6" s="53"/>
      <c r="AB6" s="54">
        <v>58</v>
      </c>
      <c r="AC6" s="54">
        <v>58</v>
      </c>
      <c r="AD6" s="54">
        <v>58</v>
      </c>
      <c r="AE6" s="54"/>
      <c r="AF6" s="54"/>
      <c r="AG6" s="54"/>
      <c r="AH6" s="52">
        <v>19</v>
      </c>
      <c r="AI6" s="52">
        <v>43</v>
      </c>
      <c r="AJ6" s="52">
        <v>43</v>
      </c>
      <c r="AK6" s="52"/>
      <c r="AL6" s="52"/>
      <c r="AM6" s="52"/>
      <c r="AN6" s="55">
        <v>0</v>
      </c>
      <c r="AO6" s="55">
        <v>0</v>
      </c>
      <c r="AP6" s="55">
        <v>0</v>
      </c>
      <c r="AQ6" s="55"/>
      <c r="AR6" s="55"/>
      <c r="AS6" s="55"/>
      <c r="AT6" s="56">
        <v>149969</v>
      </c>
      <c r="AU6" s="56">
        <v>149969</v>
      </c>
      <c r="AV6" s="56">
        <v>149969</v>
      </c>
      <c r="AW6" s="56"/>
      <c r="AX6" s="56"/>
      <c r="AY6" s="56"/>
      <c r="AZ6" s="57">
        <v>3379</v>
      </c>
      <c r="BA6" s="57">
        <v>3379</v>
      </c>
      <c r="BB6" s="57">
        <v>3379</v>
      </c>
      <c r="BC6" s="57"/>
      <c r="BD6" s="57"/>
      <c r="BE6" s="57"/>
      <c r="BF6" s="58">
        <v>250</v>
      </c>
      <c r="BG6" s="58">
        <v>250</v>
      </c>
      <c r="BH6" s="58">
        <v>250</v>
      </c>
      <c r="BI6" s="58"/>
      <c r="BJ6" s="58"/>
      <c r="BK6" s="58"/>
      <c r="BL6" s="59">
        <v>1</v>
      </c>
      <c r="BM6" s="59">
        <v>1</v>
      </c>
      <c r="BN6" s="59">
        <v>1</v>
      </c>
      <c r="BO6" s="59"/>
      <c r="BP6" s="59"/>
      <c r="BQ6" s="59"/>
      <c r="BR6" s="60">
        <v>0</v>
      </c>
      <c r="BS6" s="60">
        <v>0</v>
      </c>
      <c r="BT6" s="60">
        <v>0</v>
      </c>
      <c r="BU6" s="60"/>
      <c r="BV6" s="60"/>
      <c r="BW6" s="60"/>
      <c r="BX6" s="51">
        <v>3723</v>
      </c>
      <c r="BY6" s="51">
        <v>3723</v>
      </c>
      <c r="BZ6" s="51">
        <v>3723</v>
      </c>
      <c r="CA6" s="51"/>
      <c r="CB6" s="51"/>
      <c r="CC6" s="51"/>
    </row>
    <row r="7" spans="1:81" ht="24" customHeight="1" x14ac:dyDescent="0.2">
      <c r="B7" s="49" t="s">
        <v>33</v>
      </c>
      <c r="C7" s="74" t="s">
        <v>78</v>
      </c>
      <c r="D7" s="74" t="s">
        <v>83</v>
      </c>
      <c r="E7" s="74" t="s">
        <v>83</v>
      </c>
      <c r="F7" s="74"/>
      <c r="G7" s="74"/>
      <c r="H7" s="74"/>
      <c r="I7" s="51">
        <v>8</v>
      </c>
      <c r="J7" s="51">
        <v>8</v>
      </c>
      <c r="K7" s="51">
        <v>8</v>
      </c>
      <c r="L7" s="51"/>
      <c r="M7" s="51"/>
      <c r="N7" s="51"/>
      <c r="O7" s="51"/>
      <c r="P7" s="52">
        <v>7</v>
      </c>
      <c r="Q7" s="52">
        <v>0</v>
      </c>
      <c r="R7" s="52">
        <v>0</v>
      </c>
      <c r="S7" s="52"/>
      <c r="T7" s="52"/>
      <c r="U7" s="52"/>
      <c r="V7" s="52">
        <v>0</v>
      </c>
      <c r="W7" s="52">
        <v>0</v>
      </c>
      <c r="X7" s="52">
        <v>0</v>
      </c>
      <c r="Y7" s="53"/>
      <c r="Z7" s="53"/>
      <c r="AA7" s="53"/>
      <c r="AB7" s="54">
        <v>5</v>
      </c>
      <c r="AC7" s="54">
        <v>3</v>
      </c>
      <c r="AD7" s="54">
        <v>3</v>
      </c>
      <c r="AE7" s="54"/>
      <c r="AF7" s="54"/>
      <c r="AG7" s="54"/>
      <c r="AH7" s="52">
        <v>0</v>
      </c>
      <c r="AI7" s="52">
        <v>0</v>
      </c>
      <c r="AJ7" s="52">
        <v>0</v>
      </c>
      <c r="AK7" s="52"/>
      <c r="AL7" s="52"/>
      <c r="AM7" s="52"/>
      <c r="AN7" s="55">
        <v>0</v>
      </c>
      <c r="AO7" s="55">
        <v>0</v>
      </c>
      <c r="AP7" s="55">
        <v>0</v>
      </c>
      <c r="AQ7" s="55"/>
      <c r="AR7" s="55"/>
      <c r="AS7" s="55"/>
      <c r="AT7" s="56">
        <v>1170</v>
      </c>
      <c r="AU7" s="56">
        <v>1170</v>
      </c>
      <c r="AV7" s="56">
        <v>1170</v>
      </c>
      <c r="AW7" s="56"/>
      <c r="AX7" s="56"/>
      <c r="AY7" s="56"/>
      <c r="AZ7" s="57">
        <v>651</v>
      </c>
      <c r="BA7" s="57">
        <v>651</v>
      </c>
      <c r="BB7" s="57">
        <v>651</v>
      </c>
      <c r="BC7" s="57"/>
      <c r="BD7" s="57"/>
      <c r="BE7" s="57"/>
      <c r="BF7" s="58">
        <v>2</v>
      </c>
      <c r="BG7" s="58">
        <v>2</v>
      </c>
      <c r="BH7" s="58">
        <v>2</v>
      </c>
      <c r="BI7" s="58"/>
      <c r="BJ7" s="58"/>
      <c r="BK7" s="58"/>
      <c r="BL7" s="59">
        <v>1</v>
      </c>
      <c r="BM7" s="59">
        <v>1</v>
      </c>
      <c r="BN7" s="59">
        <v>1</v>
      </c>
      <c r="BO7" s="59"/>
      <c r="BP7" s="59"/>
      <c r="BQ7" s="59"/>
      <c r="BR7" s="60">
        <v>0</v>
      </c>
      <c r="BS7" s="60">
        <v>0</v>
      </c>
      <c r="BT7" s="60">
        <v>0</v>
      </c>
      <c r="BU7" s="60"/>
      <c r="BV7" s="60"/>
      <c r="BW7" s="60"/>
      <c r="BX7" s="51">
        <v>9</v>
      </c>
      <c r="BY7" s="51">
        <v>9</v>
      </c>
      <c r="BZ7" s="51">
        <v>9</v>
      </c>
      <c r="CA7" s="51"/>
      <c r="CB7" s="51"/>
      <c r="CC7" s="51"/>
    </row>
    <row r="8" spans="1:81" ht="24" customHeight="1" x14ac:dyDescent="0.2">
      <c r="B8" s="49" t="s">
        <v>34</v>
      </c>
      <c r="C8" s="74" t="s">
        <v>79</v>
      </c>
      <c r="D8" s="74" t="s">
        <v>85</v>
      </c>
      <c r="E8" s="74" t="s">
        <v>88</v>
      </c>
      <c r="F8" s="74"/>
      <c r="G8" s="74"/>
      <c r="H8" s="74"/>
      <c r="I8" s="51">
        <v>11916</v>
      </c>
      <c r="J8" s="51">
        <v>11916</v>
      </c>
      <c r="K8" s="51">
        <v>11916</v>
      </c>
      <c r="L8" s="51"/>
      <c r="M8" s="51"/>
      <c r="N8" s="51"/>
      <c r="O8" s="51"/>
      <c r="P8" s="52">
        <v>23</v>
      </c>
      <c r="Q8" s="52">
        <v>0</v>
      </c>
      <c r="R8" s="52">
        <v>0</v>
      </c>
      <c r="S8" s="52"/>
      <c r="T8" s="52"/>
      <c r="U8" s="52"/>
      <c r="V8" s="52">
        <v>0</v>
      </c>
      <c r="W8" s="52">
        <v>0</v>
      </c>
      <c r="X8" s="52">
        <v>0</v>
      </c>
      <c r="Y8" s="53"/>
      <c r="Z8" s="53"/>
      <c r="AA8" s="53"/>
      <c r="AB8" s="54">
        <v>123355</v>
      </c>
      <c r="AC8" s="54">
        <v>123352</v>
      </c>
      <c r="AD8" s="54">
        <v>123352</v>
      </c>
      <c r="AE8" s="54"/>
      <c r="AF8" s="54"/>
      <c r="AG8" s="54"/>
      <c r="AH8" s="52">
        <v>115357</v>
      </c>
      <c r="AI8" s="52">
        <v>119987</v>
      </c>
      <c r="AJ8" s="52">
        <v>120290</v>
      </c>
      <c r="AK8" s="52"/>
      <c r="AL8" s="52"/>
      <c r="AM8" s="52"/>
      <c r="AN8" s="55">
        <v>0</v>
      </c>
      <c r="AO8" s="55">
        <v>0</v>
      </c>
      <c r="AP8" s="55">
        <v>0</v>
      </c>
      <c r="AQ8" s="55"/>
      <c r="AR8" s="55"/>
      <c r="AS8" s="55"/>
      <c r="AT8" s="56">
        <v>2190</v>
      </c>
      <c r="AU8" s="56">
        <v>2190</v>
      </c>
      <c r="AV8" s="56">
        <v>2190</v>
      </c>
      <c r="AW8" s="56"/>
      <c r="AX8" s="56"/>
      <c r="AY8" s="56"/>
      <c r="AZ8" s="57">
        <v>673</v>
      </c>
      <c r="BA8" s="57">
        <v>673</v>
      </c>
      <c r="BB8" s="57">
        <v>673</v>
      </c>
      <c r="BC8" s="57"/>
      <c r="BD8" s="57"/>
      <c r="BE8" s="57"/>
      <c r="BF8" s="58">
        <v>4</v>
      </c>
      <c r="BG8" s="58">
        <v>4</v>
      </c>
      <c r="BH8" s="58">
        <v>4</v>
      </c>
      <c r="BI8" s="58"/>
      <c r="BJ8" s="58"/>
      <c r="BK8" s="58"/>
      <c r="BL8" s="59">
        <v>0</v>
      </c>
      <c r="BM8" s="59">
        <v>0</v>
      </c>
      <c r="BN8" s="59">
        <v>0</v>
      </c>
      <c r="BO8" s="59"/>
      <c r="BP8" s="59"/>
      <c r="BQ8" s="59"/>
      <c r="BR8" s="60">
        <v>0</v>
      </c>
      <c r="BS8" s="60">
        <v>0</v>
      </c>
      <c r="BT8" s="60">
        <v>0</v>
      </c>
      <c r="BU8" s="60"/>
      <c r="BV8" s="60"/>
      <c r="BW8" s="60"/>
      <c r="BX8" s="51">
        <v>31</v>
      </c>
      <c r="BY8" s="51">
        <v>31</v>
      </c>
      <c r="BZ8" s="51">
        <v>31</v>
      </c>
      <c r="CA8" s="51"/>
      <c r="CB8" s="51"/>
      <c r="CC8" s="51"/>
    </row>
    <row r="9" spans="1:81" ht="24" customHeight="1" x14ac:dyDescent="0.2">
      <c r="B9" s="49" t="s">
        <v>35</v>
      </c>
      <c r="C9" s="74" t="s">
        <v>80</v>
      </c>
      <c r="D9" s="74" t="s">
        <v>78</v>
      </c>
      <c r="E9" s="74" t="s">
        <v>83</v>
      </c>
      <c r="F9" s="74"/>
      <c r="G9" s="74"/>
      <c r="H9" s="74"/>
      <c r="I9" s="51">
        <v>8</v>
      </c>
      <c r="J9" s="51">
        <v>8</v>
      </c>
      <c r="K9" s="51">
        <v>8</v>
      </c>
      <c r="L9" s="51"/>
      <c r="M9" s="51"/>
      <c r="N9" s="51"/>
      <c r="O9" s="51"/>
      <c r="P9" s="52">
        <v>0</v>
      </c>
      <c r="Q9" s="52">
        <v>0</v>
      </c>
      <c r="R9" s="52">
        <v>0</v>
      </c>
      <c r="S9" s="52"/>
      <c r="T9" s="52"/>
      <c r="U9" s="52"/>
      <c r="V9" s="52">
        <v>0</v>
      </c>
      <c r="W9" s="52">
        <v>0</v>
      </c>
      <c r="X9" s="52">
        <v>0</v>
      </c>
      <c r="Y9" s="61"/>
      <c r="Z9" s="61"/>
      <c r="AA9" s="61"/>
      <c r="AB9" s="54">
        <v>4</v>
      </c>
      <c r="AC9" s="54">
        <v>4</v>
      </c>
      <c r="AD9" s="54">
        <v>4</v>
      </c>
      <c r="AE9" s="54"/>
      <c r="AF9" s="54"/>
      <c r="AG9" s="54"/>
      <c r="AH9" s="52">
        <v>3</v>
      </c>
      <c r="AI9" s="52">
        <v>3</v>
      </c>
      <c r="AJ9" s="52">
        <v>3</v>
      </c>
      <c r="AK9" s="52"/>
      <c r="AL9" s="52"/>
      <c r="AM9" s="52"/>
      <c r="AN9" s="55">
        <v>0</v>
      </c>
      <c r="AO9" s="55">
        <v>0</v>
      </c>
      <c r="AP9" s="55">
        <v>0</v>
      </c>
      <c r="AQ9" s="55"/>
      <c r="AR9" s="55"/>
      <c r="AS9" s="55"/>
      <c r="AT9" s="56">
        <v>501</v>
      </c>
      <c r="AU9" s="56">
        <v>501</v>
      </c>
      <c r="AV9" s="56">
        <v>501</v>
      </c>
      <c r="AW9" s="56"/>
      <c r="AX9" s="56"/>
      <c r="AY9" s="56"/>
      <c r="AZ9" s="57">
        <v>456</v>
      </c>
      <c r="BA9" s="57">
        <v>456</v>
      </c>
      <c r="BB9" s="57">
        <v>456</v>
      </c>
      <c r="BC9" s="57"/>
      <c r="BD9" s="57"/>
      <c r="BE9" s="57"/>
      <c r="BF9" s="58">
        <v>1</v>
      </c>
      <c r="BG9" s="58">
        <v>1</v>
      </c>
      <c r="BH9" s="58">
        <v>1</v>
      </c>
      <c r="BI9" s="58"/>
      <c r="BJ9" s="58"/>
      <c r="BK9" s="58"/>
      <c r="BL9" s="59">
        <v>1</v>
      </c>
      <c r="BM9" s="59">
        <v>1</v>
      </c>
      <c r="BN9" s="59">
        <v>1</v>
      </c>
      <c r="BO9" s="59"/>
      <c r="BP9" s="59"/>
      <c r="BQ9" s="59"/>
      <c r="BR9" s="60">
        <v>0</v>
      </c>
      <c r="BS9" s="60">
        <v>0</v>
      </c>
      <c r="BT9" s="60">
        <v>0</v>
      </c>
      <c r="BU9" s="60"/>
      <c r="BV9" s="60"/>
      <c r="BW9" s="60"/>
      <c r="BX9" s="51">
        <v>0</v>
      </c>
      <c r="BY9" s="51">
        <v>0</v>
      </c>
      <c r="BZ9" s="51">
        <v>0</v>
      </c>
      <c r="CA9" s="51"/>
      <c r="CB9" s="51"/>
      <c r="CC9" s="51"/>
    </row>
    <row r="10" spans="1:81" ht="24" customHeight="1" x14ac:dyDescent="0.2">
      <c r="B10" s="49" t="s">
        <v>36</v>
      </c>
      <c r="C10" s="74" t="s">
        <v>80</v>
      </c>
      <c r="D10" s="74" t="s">
        <v>83</v>
      </c>
      <c r="E10" s="74" t="s">
        <v>83</v>
      </c>
      <c r="F10" s="74"/>
      <c r="G10" s="74"/>
      <c r="H10" s="74"/>
      <c r="I10" s="51">
        <v>3</v>
      </c>
      <c r="J10" s="51">
        <v>3</v>
      </c>
      <c r="K10" s="51">
        <v>3</v>
      </c>
      <c r="L10" s="51"/>
      <c r="M10" s="51"/>
      <c r="N10" s="51"/>
      <c r="O10" s="51"/>
      <c r="P10" s="52">
        <v>0</v>
      </c>
      <c r="Q10" s="52">
        <v>0</v>
      </c>
      <c r="R10" s="52">
        <v>0</v>
      </c>
      <c r="S10" s="52"/>
      <c r="T10" s="52"/>
      <c r="U10" s="52"/>
      <c r="V10" s="52">
        <v>0</v>
      </c>
      <c r="W10" s="52">
        <v>0</v>
      </c>
      <c r="X10" s="52">
        <v>0</v>
      </c>
      <c r="Y10" s="53"/>
      <c r="Z10" s="53"/>
      <c r="AA10" s="53"/>
      <c r="AB10" s="54">
        <v>3</v>
      </c>
      <c r="AC10" s="54">
        <v>3</v>
      </c>
      <c r="AD10" s="54">
        <v>3</v>
      </c>
      <c r="AE10" s="54"/>
      <c r="AF10" s="54"/>
      <c r="AG10" s="54"/>
      <c r="AH10" s="52">
        <v>2</v>
      </c>
      <c r="AI10" s="52">
        <v>0</v>
      </c>
      <c r="AJ10" s="52">
        <v>0</v>
      </c>
      <c r="AK10" s="52"/>
      <c r="AL10" s="52"/>
      <c r="AM10" s="52"/>
      <c r="AN10" s="55">
        <v>0</v>
      </c>
      <c r="AO10" s="55">
        <v>0</v>
      </c>
      <c r="AP10" s="55">
        <v>0</v>
      </c>
      <c r="AQ10" s="55"/>
      <c r="AR10" s="55"/>
      <c r="AS10" s="55"/>
      <c r="AT10" s="56">
        <v>1154</v>
      </c>
      <c r="AU10" s="56">
        <v>1154</v>
      </c>
      <c r="AV10" s="56">
        <v>1154</v>
      </c>
      <c r="AW10" s="56"/>
      <c r="AX10" s="56"/>
      <c r="AY10" s="56"/>
      <c r="AZ10" s="57">
        <v>651</v>
      </c>
      <c r="BA10" s="57">
        <v>651</v>
      </c>
      <c r="BB10" s="57">
        <v>651</v>
      </c>
      <c r="BC10" s="57"/>
      <c r="BD10" s="57"/>
      <c r="BE10" s="57"/>
      <c r="BF10" s="58">
        <v>2</v>
      </c>
      <c r="BG10" s="58">
        <v>2</v>
      </c>
      <c r="BH10" s="58">
        <v>2</v>
      </c>
      <c r="BI10" s="58"/>
      <c r="BJ10" s="58"/>
      <c r="BK10" s="58"/>
      <c r="BL10" s="59">
        <v>0</v>
      </c>
      <c r="BM10" s="59">
        <v>0</v>
      </c>
      <c r="BN10" s="59">
        <v>0</v>
      </c>
      <c r="BO10" s="59"/>
      <c r="BP10" s="59"/>
      <c r="BQ10" s="59"/>
      <c r="BR10" s="60">
        <v>0</v>
      </c>
      <c r="BS10" s="60">
        <v>0</v>
      </c>
      <c r="BT10" s="60">
        <v>0</v>
      </c>
      <c r="BU10" s="60"/>
      <c r="BV10" s="60"/>
      <c r="BW10" s="60"/>
      <c r="BX10" s="51">
        <v>0</v>
      </c>
      <c r="BY10" s="51">
        <v>0</v>
      </c>
      <c r="BZ10" s="51">
        <v>0</v>
      </c>
      <c r="CA10" s="51"/>
      <c r="CB10" s="51"/>
      <c r="CC10" s="51"/>
    </row>
    <row r="11" spans="1:81" ht="24" customHeight="1" x14ac:dyDescent="0.2">
      <c r="B11" s="49" t="s">
        <v>37</v>
      </c>
      <c r="C11" s="74" t="s">
        <v>81</v>
      </c>
      <c r="D11" s="74" t="s">
        <v>83</v>
      </c>
      <c r="E11" s="74" t="s">
        <v>83</v>
      </c>
      <c r="F11" s="74"/>
      <c r="G11" s="74"/>
      <c r="H11" s="74"/>
      <c r="I11" s="51">
        <v>1</v>
      </c>
      <c r="J11" s="51">
        <v>1</v>
      </c>
      <c r="K11" s="51">
        <v>1</v>
      </c>
      <c r="L11" s="51"/>
      <c r="M11" s="51"/>
      <c r="N11" s="51"/>
      <c r="O11" s="51"/>
      <c r="P11" s="52">
        <v>41</v>
      </c>
      <c r="Q11" s="52">
        <v>0</v>
      </c>
      <c r="R11" s="52">
        <v>0</v>
      </c>
      <c r="S11" s="52"/>
      <c r="T11" s="52"/>
      <c r="U11" s="52"/>
      <c r="V11" s="52">
        <v>0</v>
      </c>
      <c r="W11" s="52">
        <v>0</v>
      </c>
      <c r="X11" s="52">
        <v>0</v>
      </c>
      <c r="Y11" s="53"/>
      <c r="Z11" s="53"/>
      <c r="AA11" s="53"/>
      <c r="AB11" s="54">
        <v>10</v>
      </c>
      <c r="AC11" s="54">
        <v>3</v>
      </c>
      <c r="AD11" s="54">
        <v>3</v>
      </c>
      <c r="AE11" s="54"/>
      <c r="AF11" s="54"/>
      <c r="AG11" s="54"/>
      <c r="AH11" s="52">
        <v>3</v>
      </c>
      <c r="AI11" s="52">
        <v>2</v>
      </c>
      <c r="AJ11" s="52">
        <v>2</v>
      </c>
      <c r="AK11" s="52"/>
      <c r="AL11" s="52"/>
      <c r="AM11" s="52"/>
      <c r="AN11" s="55">
        <v>0</v>
      </c>
      <c r="AO11" s="55">
        <v>0</v>
      </c>
      <c r="AP11" s="55">
        <v>0</v>
      </c>
      <c r="AQ11" s="55"/>
      <c r="AR11" s="55"/>
      <c r="AS11" s="55"/>
      <c r="AT11" s="56">
        <v>436</v>
      </c>
      <c r="AU11" s="56">
        <v>436</v>
      </c>
      <c r="AV11" s="56">
        <v>436</v>
      </c>
      <c r="AW11" s="56"/>
      <c r="AX11" s="56"/>
      <c r="AY11" s="56"/>
      <c r="AZ11" s="57">
        <v>456</v>
      </c>
      <c r="BA11" s="57">
        <v>456</v>
      </c>
      <c r="BB11" s="57">
        <v>456</v>
      </c>
      <c r="BC11" s="57"/>
      <c r="BD11" s="57"/>
      <c r="BE11" s="57"/>
      <c r="BF11" s="58">
        <v>1</v>
      </c>
      <c r="BG11" s="58">
        <v>1</v>
      </c>
      <c r="BH11" s="58">
        <v>1</v>
      </c>
      <c r="BI11" s="58"/>
      <c r="BJ11" s="58"/>
      <c r="BK11" s="58"/>
      <c r="BL11" s="59">
        <v>0</v>
      </c>
      <c r="BM11" s="59">
        <v>0</v>
      </c>
      <c r="BN11" s="59">
        <v>0</v>
      </c>
      <c r="BO11" s="59"/>
      <c r="BP11" s="59"/>
      <c r="BQ11" s="59"/>
      <c r="BR11" s="60">
        <v>0</v>
      </c>
      <c r="BS11" s="60">
        <v>0</v>
      </c>
      <c r="BT11" s="60">
        <v>0</v>
      </c>
      <c r="BU11" s="60"/>
      <c r="BV11" s="60"/>
      <c r="BW11" s="60"/>
      <c r="BX11" s="51">
        <v>0</v>
      </c>
      <c r="BY11" s="51">
        <v>0</v>
      </c>
      <c r="BZ11" s="51">
        <v>0</v>
      </c>
      <c r="CA11" s="51"/>
      <c r="CB11" s="51"/>
      <c r="CC11" s="51"/>
    </row>
    <row r="12" spans="1:81" ht="24" customHeight="1" x14ac:dyDescent="0.2">
      <c r="B12" s="49" t="s">
        <v>38</v>
      </c>
      <c r="C12" s="74" t="s">
        <v>78</v>
      </c>
      <c r="D12" s="74" t="s">
        <v>78</v>
      </c>
      <c r="E12" s="74" t="s">
        <v>78</v>
      </c>
      <c r="F12" s="74"/>
      <c r="G12" s="74"/>
      <c r="H12" s="74"/>
      <c r="I12" s="51">
        <v>1</v>
      </c>
      <c r="J12" s="51">
        <v>1</v>
      </c>
      <c r="K12" s="51">
        <v>1</v>
      </c>
      <c r="L12" s="51"/>
      <c r="M12" s="51"/>
      <c r="N12" s="51"/>
      <c r="O12" s="51"/>
      <c r="P12" s="52">
        <v>0</v>
      </c>
      <c r="Q12" s="52">
        <v>0</v>
      </c>
      <c r="R12" s="52">
        <v>0</v>
      </c>
      <c r="S12" s="52"/>
      <c r="T12" s="52"/>
      <c r="U12" s="52"/>
      <c r="V12" s="52">
        <v>0</v>
      </c>
      <c r="W12" s="52">
        <v>0</v>
      </c>
      <c r="X12" s="52">
        <v>0</v>
      </c>
      <c r="Y12" s="53"/>
      <c r="Z12" s="53"/>
      <c r="AA12" s="53"/>
      <c r="AB12" s="54">
        <v>3</v>
      </c>
      <c r="AC12" s="54">
        <v>3</v>
      </c>
      <c r="AD12" s="54">
        <v>3</v>
      </c>
      <c r="AE12" s="54"/>
      <c r="AF12" s="54"/>
      <c r="AG12" s="54"/>
      <c r="AH12" s="52">
        <v>0</v>
      </c>
      <c r="AI12" s="52">
        <v>0</v>
      </c>
      <c r="AJ12" s="52">
        <v>0</v>
      </c>
      <c r="AK12" s="52"/>
      <c r="AL12" s="52"/>
      <c r="AM12" s="52"/>
      <c r="AN12" s="55">
        <v>0</v>
      </c>
      <c r="AO12" s="55">
        <v>0</v>
      </c>
      <c r="AP12" s="55">
        <v>0</v>
      </c>
      <c r="AQ12" s="55"/>
      <c r="AR12" s="55"/>
      <c r="AS12" s="55"/>
      <c r="AT12" s="56">
        <v>718</v>
      </c>
      <c r="AU12" s="56">
        <v>718</v>
      </c>
      <c r="AV12" s="56">
        <v>718</v>
      </c>
      <c r="AW12" s="56"/>
      <c r="AX12" s="56"/>
      <c r="AY12" s="56"/>
      <c r="AZ12" s="57">
        <v>456</v>
      </c>
      <c r="BA12" s="57">
        <v>456</v>
      </c>
      <c r="BB12" s="57">
        <v>456</v>
      </c>
      <c r="BC12" s="57"/>
      <c r="BD12" s="57"/>
      <c r="BE12" s="57"/>
      <c r="BF12" s="58">
        <v>1</v>
      </c>
      <c r="BG12" s="58">
        <v>1</v>
      </c>
      <c r="BH12" s="58">
        <v>1</v>
      </c>
      <c r="BI12" s="58"/>
      <c r="BJ12" s="58"/>
      <c r="BK12" s="58"/>
      <c r="BL12" s="59">
        <v>0</v>
      </c>
      <c r="BM12" s="59">
        <v>0</v>
      </c>
      <c r="BN12" s="59">
        <v>0</v>
      </c>
      <c r="BO12" s="59"/>
      <c r="BP12" s="59"/>
      <c r="BQ12" s="59"/>
      <c r="BR12" s="60">
        <v>0</v>
      </c>
      <c r="BS12" s="60">
        <v>0</v>
      </c>
      <c r="BT12" s="60">
        <v>0</v>
      </c>
      <c r="BU12" s="60"/>
      <c r="BV12" s="60"/>
      <c r="BW12" s="60"/>
      <c r="BX12" s="51">
        <v>0</v>
      </c>
      <c r="BY12" s="51">
        <v>0</v>
      </c>
      <c r="BZ12" s="51">
        <v>0</v>
      </c>
      <c r="CA12" s="51"/>
      <c r="CB12" s="51"/>
      <c r="CC12" s="51"/>
    </row>
    <row r="13" spans="1:81" ht="24" customHeight="1" x14ac:dyDescent="0.2">
      <c r="B13" s="49" t="s">
        <v>39</v>
      </c>
      <c r="C13" s="74" t="s">
        <v>82</v>
      </c>
      <c r="D13" s="74" t="s">
        <v>86</v>
      </c>
      <c r="E13" s="74" t="s">
        <v>89</v>
      </c>
      <c r="F13" s="74"/>
      <c r="G13" s="74"/>
      <c r="H13" s="74"/>
      <c r="I13" s="51">
        <v>29556</v>
      </c>
      <c r="J13" s="51">
        <v>29556</v>
      </c>
      <c r="K13" s="51">
        <v>29556</v>
      </c>
      <c r="L13" s="51"/>
      <c r="M13" s="51"/>
      <c r="N13" s="51"/>
      <c r="O13" s="51"/>
      <c r="P13" s="52">
        <v>0</v>
      </c>
      <c r="Q13" s="52">
        <v>0</v>
      </c>
      <c r="R13" s="52">
        <v>0</v>
      </c>
      <c r="S13" s="52"/>
      <c r="T13" s="52"/>
      <c r="U13" s="52"/>
      <c r="V13" s="52">
        <v>0</v>
      </c>
      <c r="W13" s="52">
        <v>0</v>
      </c>
      <c r="X13" s="52">
        <v>0</v>
      </c>
      <c r="Y13" s="53"/>
      <c r="Z13" s="53"/>
      <c r="AA13" s="53"/>
      <c r="AB13" s="54">
        <v>203541</v>
      </c>
      <c r="AC13" s="54">
        <v>196708</v>
      </c>
      <c r="AD13" s="54">
        <v>196708</v>
      </c>
      <c r="AE13" s="54"/>
      <c r="AF13" s="54"/>
      <c r="AG13" s="54"/>
      <c r="AH13" s="52">
        <v>216453</v>
      </c>
      <c r="AI13" s="52">
        <v>216952</v>
      </c>
      <c r="AJ13" s="52">
        <v>170365</v>
      </c>
      <c r="AK13" s="52"/>
      <c r="AL13" s="52"/>
      <c r="AM13" s="52"/>
      <c r="AN13" s="55">
        <v>109460</v>
      </c>
      <c r="AO13" s="55">
        <v>0</v>
      </c>
      <c r="AP13" s="55">
        <v>0</v>
      </c>
      <c r="AQ13" s="55"/>
      <c r="AR13" s="55"/>
      <c r="AS13" s="55"/>
      <c r="AT13" s="56">
        <v>660</v>
      </c>
      <c r="AU13" s="56">
        <v>660</v>
      </c>
      <c r="AV13" s="56">
        <v>660</v>
      </c>
      <c r="AW13" s="56"/>
      <c r="AX13" s="56"/>
      <c r="AY13" s="56"/>
      <c r="AZ13" s="57">
        <v>651</v>
      </c>
      <c r="BA13" s="57">
        <v>651</v>
      </c>
      <c r="BB13" s="57">
        <v>651</v>
      </c>
      <c r="BC13" s="57"/>
      <c r="BD13" s="57"/>
      <c r="BE13" s="57"/>
      <c r="BF13" s="58">
        <v>2</v>
      </c>
      <c r="BG13" s="58">
        <v>2</v>
      </c>
      <c r="BH13" s="58">
        <v>2</v>
      </c>
      <c r="BI13" s="58"/>
      <c r="BJ13" s="58"/>
      <c r="BK13" s="58"/>
      <c r="BL13" s="59">
        <v>1</v>
      </c>
      <c r="BM13" s="59">
        <v>1</v>
      </c>
      <c r="BN13" s="59">
        <v>1</v>
      </c>
      <c r="BO13" s="59"/>
      <c r="BP13" s="59"/>
      <c r="BQ13" s="59"/>
      <c r="BR13" s="60">
        <v>0</v>
      </c>
      <c r="BS13" s="60">
        <v>0</v>
      </c>
      <c r="BT13" s="60">
        <v>0</v>
      </c>
      <c r="BU13" s="60"/>
      <c r="BV13" s="60"/>
      <c r="BW13" s="60"/>
      <c r="BX13" s="51">
        <v>2</v>
      </c>
      <c r="BY13" s="51">
        <v>2</v>
      </c>
      <c r="BZ13" s="51">
        <v>2</v>
      </c>
      <c r="CA13" s="51"/>
      <c r="CB13" s="51"/>
      <c r="CC13" s="51"/>
    </row>
    <row r="14" spans="1:81" ht="24" customHeight="1" x14ac:dyDescent="0.2">
      <c r="B14" s="49" t="s">
        <v>40</v>
      </c>
      <c r="C14" s="74" t="s">
        <v>83</v>
      </c>
      <c r="D14" s="74" t="s">
        <v>83</v>
      </c>
      <c r="E14" s="74" t="s">
        <v>83</v>
      </c>
      <c r="F14" s="74"/>
      <c r="G14" s="74"/>
      <c r="H14" s="74"/>
      <c r="I14" s="51">
        <v>2</v>
      </c>
      <c r="J14" s="51">
        <v>2</v>
      </c>
      <c r="K14" s="51">
        <v>2</v>
      </c>
      <c r="L14" s="51"/>
      <c r="M14" s="51"/>
      <c r="N14" s="51"/>
      <c r="O14" s="51"/>
      <c r="P14" s="52">
        <v>0</v>
      </c>
      <c r="Q14" s="52">
        <v>0</v>
      </c>
      <c r="R14" s="52">
        <v>0</v>
      </c>
      <c r="S14" s="52"/>
      <c r="T14" s="52"/>
      <c r="U14" s="52"/>
      <c r="V14" s="52">
        <v>0</v>
      </c>
      <c r="W14" s="52">
        <v>0</v>
      </c>
      <c r="X14" s="52">
        <v>0</v>
      </c>
      <c r="Y14" s="53"/>
      <c r="Z14" s="53"/>
      <c r="AA14" s="53"/>
      <c r="AB14" s="54">
        <v>21</v>
      </c>
      <c r="AC14" s="54">
        <v>21</v>
      </c>
      <c r="AD14" s="54">
        <v>21</v>
      </c>
      <c r="AE14" s="54"/>
      <c r="AF14" s="54"/>
      <c r="AG14" s="54"/>
      <c r="AH14" s="52">
        <v>0</v>
      </c>
      <c r="AI14" s="52">
        <v>0</v>
      </c>
      <c r="AJ14" s="52">
        <v>0</v>
      </c>
      <c r="AK14" s="52"/>
      <c r="AL14" s="52"/>
      <c r="AM14" s="52"/>
      <c r="AN14" s="62">
        <v>0</v>
      </c>
      <c r="AO14" s="62">
        <v>0</v>
      </c>
      <c r="AP14" s="62">
        <v>0</v>
      </c>
      <c r="AQ14" s="55"/>
      <c r="AR14" s="55"/>
      <c r="AS14" s="55"/>
      <c r="AT14" s="56">
        <v>517</v>
      </c>
      <c r="AU14" s="56">
        <v>517</v>
      </c>
      <c r="AV14" s="56">
        <v>517</v>
      </c>
      <c r="AW14" s="56"/>
      <c r="AX14" s="56"/>
      <c r="AY14" s="56"/>
      <c r="AZ14" s="57">
        <v>651</v>
      </c>
      <c r="BA14" s="57">
        <v>651</v>
      </c>
      <c r="BB14" s="57">
        <v>651</v>
      </c>
      <c r="BC14" s="57"/>
      <c r="BD14" s="57"/>
      <c r="BE14" s="57"/>
      <c r="BF14" s="58">
        <v>2</v>
      </c>
      <c r="BG14" s="58">
        <v>2</v>
      </c>
      <c r="BH14" s="58">
        <v>2</v>
      </c>
      <c r="BI14" s="58"/>
      <c r="BJ14" s="58"/>
      <c r="BK14" s="58"/>
      <c r="BL14" s="59">
        <v>0</v>
      </c>
      <c r="BM14" s="59">
        <v>0</v>
      </c>
      <c r="BN14" s="59">
        <v>0</v>
      </c>
      <c r="BO14" s="59"/>
      <c r="BP14" s="59"/>
      <c r="BQ14" s="59"/>
      <c r="BR14" s="60">
        <v>0</v>
      </c>
      <c r="BS14" s="60">
        <v>0</v>
      </c>
      <c r="BT14" s="60">
        <v>0</v>
      </c>
      <c r="BU14" s="60"/>
      <c r="BV14" s="60"/>
      <c r="BW14" s="60"/>
      <c r="BX14" s="51">
        <v>1</v>
      </c>
      <c r="BY14" s="51">
        <v>1</v>
      </c>
      <c r="BZ14" s="51">
        <v>1</v>
      </c>
      <c r="CA14" s="51"/>
      <c r="CB14" s="51"/>
      <c r="CC14" s="51"/>
    </row>
    <row r="15" spans="1:81" ht="24" customHeight="1" thickBot="1" x14ac:dyDescent="0.25">
      <c r="B15" s="50" t="s">
        <v>41</v>
      </c>
      <c r="C15" s="74" t="s">
        <v>83</v>
      </c>
      <c r="D15" s="74" t="s">
        <v>83</v>
      </c>
      <c r="E15" s="74" t="s">
        <v>78</v>
      </c>
      <c r="F15" s="74"/>
      <c r="G15" s="74"/>
      <c r="H15" s="74"/>
      <c r="I15" s="51">
        <v>9</v>
      </c>
      <c r="J15" s="51">
        <v>9</v>
      </c>
      <c r="K15" s="51">
        <v>9</v>
      </c>
      <c r="L15" s="51"/>
      <c r="M15" s="51"/>
      <c r="N15" s="51"/>
      <c r="O15" s="51"/>
      <c r="P15" s="52">
        <v>0</v>
      </c>
      <c r="Q15" s="52">
        <v>0</v>
      </c>
      <c r="R15" s="52">
        <v>0</v>
      </c>
      <c r="S15" s="52"/>
      <c r="T15" s="52"/>
      <c r="U15" s="52"/>
      <c r="V15" s="52">
        <v>0</v>
      </c>
      <c r="W15" s="52">
        <v>0</v>
      </c>
      <c r="X15" s="52">
        <v>0</v>
      </c>
      <c r="Y15" s="53"/>
      <c r="Z15" s="53"/>
      <c r="AA15" s="53"/>
      <c r="AB15" s="54">
        <v>3</v>
      </c>
      <c r="AC15" s="54">
        <v>3</v>
      </c>
      <c r="AD15" s="54">
        <v>3</v>
      </c>
      <c r="AE15" s="54"/>
      <c r="AF15" s="54"/>
      <c r="AG15" s="54"/>
      <c r="AH15" s="52">
        <v>0</v>
      </c>
      <c r="AI15" s="52">
        <v>0</v>
      </c>
      <c r="AJ15" s="52">
        <v>0</v>
      </c>
      <c r="AK15" s="52"/>
      <c r="AL15" s="52"/>
      <c r="AM15" s="52"/>
      <c r="AN15" s="62">
        <v>0</v>
      </c>
      <c r="AO15" s="62">
        <v>0</v>
      </c>
      <c r="AP15" s="62">
        <v>0</v>
      </c>
      <c r="AQ15" s="55"/>
      <c r="AR15" s="55"/>
      <c r="AS15" s="55"/>
      <c r="AT15" s="56">
        <v>432</v>
      </c>
      <c r="AU15" s="56">
        <v>432</v>
      </c>
      <c r="AV15" s="56">
        <v>432</v>
      </c>
      <c r="AW15" s="56"/>
      <c r="AX15" s="56"/>
      <c r="AY15" s="56"/>
      <c r="AZ15" s="57">
        <v>456</v>
      </c>
      <c r="BA15" s="57">
        <v>456</v>
      </c>
      <c r="BB15" s="57">
        <v>456</v>
      </c>
      <c r="BC15" s="57"/>
      <c r="BD15" s="57"/>
      <c r="BE15" s="57"/>
      <c r="BF15" s="58">
        <v>1</v>
      </c>
      <c r="BG15" s="58">
        <v>1</v>
      </c>
      <c r="BH15" s="58">
        <v>1</v>
      </c>
      <c r="BI15" s="58"/>
      <c r="BJ15" s="58"/>
      <c r="BK15" s="58"/>
      <c r="BL15" s="59">
        <v>1</v>
      </c>
      <c r="BM15" s="59">
        <v>1</v>
      </c>
      <c r="BN15" s="59">
        <v>1</v>
      </c>
      <c r="BO15" s="59"/>
      <c r="BP15" s="59"/>
      <c r="BQ15" s="59"/>
      <c r="BR15" s="60">
        <v>0</v>
      </c>
      <c r="BS15" s="60">
        <v>0</v>
      </c>
      <c r="BT15" s="60">
        <v>0</v>
      </c>
      <c r="BU15" s="60"/>
      <c r="BV15" s="60"/>
      <c r="BW15" s="60"/>
      <c r="BX15" s="51">
        <v>0</v>
      </c>
      <c r="BY15" s="51">
        <v>0</v>
      </c>
      <c r="BZ15" s="51">
        <v>0</v>
      </c>
      <c r="CA15" s="51"/>
      <c r="CB15" s="51"/>
      <c r="CC15" s="51"/>
    </row>
    <row r="16" spans="1:81" ht="24" customHeight="1" x14ac:dyDescent="0.2">
      <c r="B16" s="49" t="s">
        <v>61</v>
      </c>
      <c r="C16" s="74" t="s">
        <v>83</v>
      </c>
      <c r="D16" s="74" t="s">
        <v>78</v>
      </c>
      <c r="E16" s="74" t="s">
        <v>78</v>
      </c>
      <c r="F16" s="74"/>
      <c r="G16" s="74"/>
      <c r="H16" s="74"/>
      <c r="I16" s="51">
        <v>4</v>
      </c>
      <c r="J16" s="51">
        <v>4</v>
      </c>
      <c r="K16" s="51">
        <v>4</v>
      </c>
      <c r="L16" s="51"/>
      <c r="M16" s="51"/>
      <c r="N16" s="51"/>
      <c r="O16" s="51"/>
      <c r="P16" s="52">
        <v>0</v>
      </c>
      <c r="Q16" s="52">
        <v>0</v>
      </c>
      <c r="R16" s="52">
        <v>0</v>
      </c>
      <c r="S16" s="52"/>
      <c r="T16" s="52"/>
      <c r="U16" s="52"/>
      <c r="V16" s="52">
        <v>0</v>
      </c>
      <c r="W16" s="52">
        <v>0</v>
      </c>
      <c r="X16" s="52">
        <v>0</v>
      </c>
      <c r="Y16" s="53"/>
      <c r="Z16" s="53"/>
      <c r="AA16" s="53"/>
      <c r="AB16" s="54">
        <v>3</v>
      </c>
      <c r="AC16" s="54">
        <v>3</v>
      </c>
      <c r="AD16" s="54">
        <v>3</v>
      </c>
      <c r="AE16" s="54"/>
      <c r="AF16" s="54"/>
      <c r="AG16" s="54"/>
      <c r="AH16" s="52">
        <v>2</v>
      </c>
      <c r="AI16" s="52">
        <v>0</v>
      </c>
      <c r="AJ16" s="52">
        <v>0</v>
      </c>
      <c r="AK16" s="52"/>
      <c r="AL16" s="52"/>
      <c r="AM16" s="52"/>
      <c r="AN16" s="55">
        <v>0</v>
      </c>
      <c r="AO16" s="55">
        <v>0</v>
      </c>
      <c r="AP16" s="55">
        <v>0</v>
      </c>
      <c r="AQ16" s="55"/>
      <c r="AR16" s="55"/>
      <c r="AS16" s="55"/>
      <c r="AT16" s="56">
        <v>774</v>
      </c>
      <c r="AU16" s="56">
        <v>774</v>
      </c>
      <c r="AV16" s="56">
        <v>774</v>
      </c>
      <c r="AW16" s="56"/>
      <c r="AX16" s="56"/>
      <c r="AY16" s="56"/>
      <c r="AZ16" s="57">
        <v>456</v>
      </c>
      <c r="BA16" s="57">
        <v>456</v>
      </c>
      <c r="BB16" s="57">
        <v>456</v>
      </c>
      <c r="BC16" s="57"/>
      <c r="BD16" s="57"/>
      <c r="BE16" s="57"/>
      <c r="BF16" s="58">
        <v>1</v>
      </c>
      <c r="BG16" s="58">
        <v>1</v>
      </c>
      <c r="BH16" s="58">
        <v>1</v>
      </c>
      <c r="BI16" s="58"/>
      <c r="BJ16" s="58"/>
      <c r="BK16" s="58"/>
      <c r="BL16" s="59">
        <v>0</v>
      </c>
      <c r="BM16" s="59">
        <v>0</v>
      </c>
      <c r="BN16" s="59">
        <v>0</v>
      </c>
      <c r="BO16" s="59"/>
      <c r="BP16" s="59"/>
      <c r="BQ16" s="59"/>
      <c r="BR16" s="60">
        <v>0</v>
      </c>
      <c r="BS16" s="60">
        <v>0</v>
      </c>
      <c r="BT16" s="60">
        <v>0</v>
      </c>
      <c r="BU16" s="60"/>
      <c r="BV16" s="60"/>
      <c r="BW16" s="60"/>
      <c r="BX16" s="51">
        <v>0</v>
      </c>
      <c r="BY16" s="51">
        <v>0</v>
      </c>
      <c r="BZ16" s="51">
        <v>0</v>
      </c>
      <c r="CA16" s="51"/>
      <c r="CB16" s="51"/>
      <c r="CC16" s="51"/>
    </row>
    <row r="17" spans="2:81" ht="24" customHeight="1" x14ac:dyDescent="0.2">
      <c r="B17" s="49" t="s">
        <v>67</v>
      </c>
      <c r="C17" s="74" t="s">
        <v>83</v>
      </c>
      <c r="D17" s="74" t="s">
        <v>83</v>
      </c>
      <c r="E17" s="74" t="s">
        <v>83</v>
      </c>
      <c r="F17" s="74"/>
      <c r="G17" s="74"/>
      <c r="H17" s="74"/>
      <c r="I17" s="51">
        <v>1</v>
      </c>
      <c r="J17" s="51">
        <v>1</v>
      </c>
      <c r="K17" s="51">
        <v>1</v>
      </c>
      <c r="L17" s="51"/>
      <c r="M17" s="51"/>
      <c r="N17" s="51"/>
      <c r="O17" s="51"/>
      <c r="P17" s="52">
        <v>28</v>
      </c>
      <c r="Q17" s="52">
        <v>0</v>
      </c>
      <c r="R17" s="52">
        <v>0</v>
      </c>
      <c r="S17" s="52"/>
      <c r="T17" s="52"/>
      <c r="U17" s="52"/>
      <c r="V17" s="52">
        <v>0</v>
      </c>
      <c r="W17" s="52">
        <v>0</v>
      </c>
      <c r="X17" s="52">
        <v>0</v>
      </c>
      <c r="Y17" s="53"/>
      <c r="Z17" s="53"/>
      <c r="AA17" s="53"/>
      <c r="AB17" s="54">
        <v>10</v>
      </c>
      <c r="AC17" s="54">
        <v>2</v>
      </c>
      <c r="AD17" s="54">
        <v>2</v>
      </c>
      <c r="AE17" s="54"/>
      <c r="AF17" s="54"/>
      <c r="AG17" s="54"/>
      <c r="AH17" s="52">
        <v>2</v>
      </c>
      <c r="AI17" s="52">
        <v>2</v>
      </c>
      <c r="AJ17" s="52">
        <v>0</v>
      </c>
      <c r="AK17" s="52"/>
      <c r="AL17" s="52"/>
      <c r="AM17" s="52"/>
      <c r="AN17" s="55">
        <v>0</v>
      </c>
      <c r="AO17" s="55">
        <v>0</v>
      </c>
      <c r="AP17" s="55">
        <v>0</v>
      </c>
      <c r="AQ17" s="55"/>
      <c r="AR17" s="55"/>
      <c r="AS17" s="55"/>
      <c r="AT17" s="56">
        <v>1517</v>
      </c>
      <c r="AU17" s="56">
        <v>1517</v>
      </c>
      <c r="AV17" s="56">
        <v>1517</v>
      </c>
      <c r="AW17" s="56"/>
      <c r="AX17" s="56"/>
      <c r="AY17" s="56"/>
      <c r="AZ17" s="57">
        <v>651</v>
      </c>
      <c r="BA17" s="57">
        <v>651</v>
      </c>
      <c r="BB17" s="57">
        <v>651</v>
      </c>
      <c r="BC17" s="57"/>
      <c r="BD17" s="57"/>
      <c r="BE17" s="57"/>
      <c r="BF17" s="58">
        <v>2</v>
      </c>
      <c r="BG17" s="58">
        <v>2</v>
      </c>
      <c r="BH17" s="58">
        <v>2</v>
      </c>
      <c r="BI17" s="58"/>
      <c r="BJ17" s="58"/>
      <c r="BK17" s="58"/>
      <c r="BL17" s="59">
        <v>0</v>
      </c>
      <c r="BM17" s="59">
        <v>0</v>
      </c>
      <c r="BN17" s="59">
        <v>0</v>
      </c>
      <c r="BO17" s="59"/>
      <c r="BP17" s="59"/>
      <c r="BQ17" s="59"/>
      <c r="BR17" s="60">
        <v>0</v>
      </c>
      <c r="BS17" s="60">
        <v>0</v>
      </c>
      <c r="BT17" s="60">
        <v>0</v>
      </c>
      <c r="BU17" s="60"/>
      <c r="BV17" s="60"/>
      <c r="BW17" s="60"/>
      <c r="BX17" s="51">
        <v>1</v>
      </c>
      <c r="BY17" s="51">
        <v>1</v>
      </c>
      <c r="BZ17" s="51">
        <v>1</v>
      </c>
      <c r="CA17" s="51"/>
      <c r="CB17" s="51"/>
      <c r="CC17" s="51"/>
    </row>
    <row r="18" spans="2:81" x14ac:dyDescent="0.2">
      <c r="AL18" s="2" t="s">
        <v>70</v>
      </c>
    </row>
    <row r="21" spans="2:81" x14ac:dyDescent="0.2">
      <c r="M21" s="26"/>
    </row>
    <row r="25" spans="2:81" x14ac:dyDescent="0.2">
      <c r="AJ25" s="2" t="s">
        <v>70</v>
      </c>
    </row>
  </sheetData>
  <mergeCells count="41">
    <mergeCell ref="B2:CC2"/>
    <mergeCell ref="C3:H3"/>
    <mergeCell ref="C4:E4"/>
    <mergeCell ref="F4:H4"/>
    <mergeCell ref="AH3:AM3"/>
    <mergeCell ref="AH4:AJ4"/>
    <mergeCell ref="AK4:AM4"/>
    <mergeCell ref="BL3:BQ3"/>
    <mergeCell ref="BL4:BN4"/>
    <mergeCell ref="BO4:BQ4"/>
    <mergeCell ref="BX3:CC3"/>
    <mergeCell ref="BX4:BZ4"/>
    <mergeCell ref="CA4:CC4"/>
    <mergeCell ref="BF3:BK3"/>
    <mergeCell ref="BF4:BH4"/>
    <mergeCell ref="BI4:BK4"/>
    <mergeCell ref="B3:B5"/>
    <mergeCell ref="Y4:AA4"/>
    <mergeCell ref="BR4:BT4"/>
    <mergeCell ref="BR3:BW3"/>
    <mergeCell ref="M4:O4"/>
    <mergeCell ref="I3:O3"/>
    <mergeCell ref="P4:R4"/>
    <mergeCell ref="V4:X4"/>
    <mergeCell ref="AB4:AD4"/>
    <mergeCell ref="AE4:AG4"/>
    <mergeCell ref="P3:U3"/>
    <mergeCell ref="V3:AA3"/>
    <mergeCell ref="AB3:AG3"/>
    <mergeCell ref="AN3:AS3"/>
    <mergeCell ref="AT3:AY3"/>
    <mergeCell ref="AZ3:BE3"/>
    <mergeCell ref="BC4:BE4"/>
    <mergeCell ref="BU4:BW4"/>
    <mergeCell ref="I4:L4"/>
    <mergeCell ref="AN4:AP4"/>
    <mergeCell ref="AQ4:AS4"/>
    <mergeCell ref="S4:U4"/>
    <mergeCell ref="AT4:AV4"/>
    <mergeCell ref="AW4:AY4"/>
    <mergeCell ref="AZ4:BB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1"/>
  <sheetViews>
    <sheetView workbookViewId="0">
      <selection activeCell="E43" sqref="E43"/>
    </sheetView>
  </sheetViews>
  <sheetFormatPr defaultRowHeight="12.75" x14ac:dyDescent="0.2"/>
  <cols>
    <col min="1" max="1" width="0.5703125" customWidth="1"/>
    <col min="2" max="2" width="5.5703125" customWidth="1"/>
    <col min="3" max="3" width="12.5703125" customWidth="1"/>
    <col min="4" max="4" width="58.85546875" bestFit="1" customWidth="1"/>
    <col min="5" max="5" width="91.7109375" customWidth="1"/>
  </cols>
  <sheetData>
    <row r="1" spans="3:5" ht="13.5" thickBot="1" x14ac:dyDescent="0.25"/>
    <row r="2" spans="3:5" ht="21" thickBot="1" x14ac:dyDescent="0.35">
      <c r="C2" s="286" t="s">
        <v>766</v>
      </c>
      <c r="D2" s="287"/>
      <c r="E2" s="288"/>
    </row>
    <row r="3" spans="3:5" ht="18" x14ac:dyDescent="0.25">
      <c r="C3" s="208" t="s">
        <v>767</v>
      </c>
      <c r="D3" s="164" t="s">
        <v>8</v>
      </c>
      <c r="E3" s="209" t="s">
        <v>781</v>
      </c>
    </row>
    <row r="4" spans="3:5" ht="15.75" x14ac:dyDescent="0.25">
      <c r="C4" s="214" t="s">
        <v>792</v>
      </c>
      <c r="D4" s="291" t="s">
        <v>793</v>
      </c>
      <c r="E4" s="292"/>
    </row>
    <row r="5" spans="3:5" ht="15.75" x14ac:dyDescent="0.25">
      <c r="C5" s="214" t="s">
        <v>397</v>
      </c>
      <c r="D5" s="289" t="s">
        <v>779</v>
      </c>
      <c r="E5" s="290"/>
    </row>
    <row r="6" spans="3:5" x14ac:dyDescent="0.2">
      <c r="C6" s="215">
        <v>1</v>
      </c>
      <c r="D6" s="142" t="s">
        <v>789</v>
      </c>
      <c r="E6" s="210" t="s">
        <v>843</v>
      </c>
    </row>
    <row r="7" spans="3:5" x14ac:dyDescent="0.2">
      <c r="C7" s="215">
        <v>2</v>
      </c>
      <c r="D7" s="142" t="s">
        <v>776</v>
      </c>
      <c r="E7" s="211" t="s">
        <v>844</v>
      </c>
    </row>
    <row r="8" spans="3:5" x14ac:dyDescent="0.2">
      <c r="C8" s="215">
        <v>3</v>
      </c>
      <c r="D8" s="142" t="s">
        <v>774</v>
      </c>
      <c r="E8" s="211" t="s">
        <v>845</v>
      </c>
    </row>
    <row r="9" spans="3:5" ht="15.75" x14ac:dyDescent="0.25">
      <c r="C9" s="214" t="s">
        <v>398</v>
      </c>
      <c r="D9" s="289" t="s">
        <v>396</v>
      </c>
      <c r="E9" s="290"/>
    </row>
    <row r="10" spans="3:5" x14ac:dyDescent="0.2">
      <c r="C10" s="215">
        <v>1</v>
      </c>
      <c r="D10" s="142" t="s">
        <v>778</v>
      </c>
      <c r="E10" s="211" t="s">
        <v>846</v>
      </c>
    </row>
    <row r="11" spans="3:5" x14ac:dyDescent="0.2">
      <c r="C11" s="215">
        <v>2</v>
      </c>
      <c r="D11" s="142" t="s">
        <v>776</v>
      </c>
      <c r="E11" s="211" t="s">
        <v>847</v>
      </c>
    </row>
    <row r="12" spans="3:5" x14ac:dyDescent="0.2">
      <c r="C12" s="215">
        <v>3</v>
      </c>
      <c r="D12" s="142" t="s">
        <v>774</v>
      </c>
      <c r="E12" s="211" t="s">
        <v>848</v>
      </c>
    </row>
    <row r="13" spans="3:5" x14ac:dyDescent="0.2">
      <c r="C13" s="215">
        <v>4</v>
      </c>
      <c r="D13" s="142" t="s">
        <v>788</v>
      </c>
      <c r="E13" s="211" t="s">
        <v>849</v>
      </c>
    </row>
    <row r="14" spans="3:5" ht="15.75" x14ac:dyDescent="0.25">
      <c r="C14" s="214" t="s">
        <v>763</v>
      </c>
      <c r="D14" s="289" t="s">
        <v>764</v>
      </c>
      <c r="E14" s="290"/>
    </row>
    <row r="15" spans="3:5" x14ac:dyDescent="0.2">
      <c r="C15" s="215">
        <v>1</v>
      </c>
      <c r="D15" s="142" t="s">
        <v>768</v>
      </c>
      <c r="E15" s="211" t="s">
        <v>850</v>
      </c>
    </row>
    <row r="16" spans="3:5" x14ac:dyDescent="0.2">
      <c r="C16" s="215">
        <v>2</v>
      </c>
      <c r="D16" s="142" t="s">
        <v>465</v>
      </c>
      <c r="E16" s="211" t="s">
        <v>851</v>
      </c>
    </row>
    <row r="17" spans="3:5" x14ac:dyDescent="0.2">
      <c r="C17" s="215">
        <v>3</v>
      </c>
      <c r="D17" s="142" t="s">
        <v>774</v>
      </c>
      <c r="E17" s="211" t="s">
        <v>852</v>
      </c>
    </row>
    <row r="18" spans="3:5" x14ac:dyDescent="0.2">
      <c r="C18" s="215">
        <v>4</v>
      </c>
      <c r="D18" s="142" t="s">
        <v>776</v>
      </c>
      <c r="E18" s="211" t="s">
        <v>853</v>
      </c>
    </row>
    <row r="19" spans="3:5" x14ac:dyDescent="0.2">
      <c r="C19" s="215">
        <v>5</v>
      </c>
      <c r="D19" s="142" t="s">
        <v>769</v>
      </c>
      <c r="E19" s="211" t="s">
        <v>854</v>
      </c>
    </row>
    <row r="20" spans="3:5" ht="15.75" x14ac:dyDescent="0.25">
      <c r="C20" s="214" t="s">
        <v>765</v>
      </c>
      <c r="D20" s="289" t="s">
        <v>791</v>
      </c>
      <c r="E20" s="290"/>
    </row>
    <row r="21" spans="3:5" x14ac:dyDescent="0.2">
      <c r="C21" s="215">
        <v>1</v>
      </c>
      <c r="D21" s="142" t="s">
        <v>780</v>
      </c>
      <c r="E21" s="211" t="s">
        <v>855</v>
      </c>
    </row>
    <row r="22" spans="3:5" x14ac:dyDescent="0.2">
      <c r="C22" s="215">
        <v>2</v>
      </c>
      <c r="D22" s="142" t="s">
        <v>774</v>
      </c>
      <c r="E22" s="211" t="s">
        <v>856</v>
      </c>
    </row>
    <row r="23" spans="3:5" ht="13.5" thickBot="1" x14ac:dyDescent="0.25">
      <c r="C23" s="216">
        <v>3</v>
      </c>
      <c r="D23" s="212" t="s">
        <v>776</v>
      </c>
      <c r="E23" s="213" t="s">
        <v>857</v>
      </c>
    </row>
    <row r="25" spans="3:5" ht="13.5" thickBot="1" x14ac:dyDescent="0.25"/>
    <row r="26" spans="3:5" ht="15" x14ac:dyDescent="0.2">
      <c r="C26" s="283" t="s">
        <v>858</v>
      </c>
      <c r="D26" s="284"/>
      <c r="E26" s="285"/>
    </row>
    <row r="27" spans="3:5" x14ac:dyDescent="0.2">
      <c r="C27" s="217" t="s">
        <v>859</v>
      </c>
      <c r="D27" s="218"/>
      <c r="E27" s="219" t="s">
        <v>2</v>
      </c>
    </row>
    <row r="28" spans="3:5" x14ac:dyDescent="0.2">
      <c r="C28" s="226" t="s">
        <v>860</v>
      </c>
      <c r="D28" s="220" t="s">
        <v>865</v>
      </c>
      <c r="E28" s="220"/>
    </row>
    <row r="29" spans="3:5" x14ac:dyDescent="0.2">
      <c r="C29" s="226"/>
      <c r="D29" s="220"/>
      <c r="E29" s="220"/>
    </row>
    <row r="30" spans="3:5" x14ac:dyDescent="0.2">
      <c r="C30" s="226">
        <v>1</v>
      </c>
      <c r="D30" s="220" t="s">
        <v>866</v>
      </c>
      <c r="E30" s="220"/>
    </row>
    <row r="31" spans="3:5" x14ac:dyDescent="0.2">
      <c r="C31" s="226">
        <v>2</v>
      </c>
      <c r="D31" s="220" t="s">
        <v>867</v>
      </c>
      <c r="E31" s="220"/>
    </row>
    <row r="32" spans="3:5" x14ac:dyDescent="0.2">
      <c r="C32" s="226">
        <v>3</v>
      </c>
      <c r="D32" s="220" t="s">
        <v>868</v>
      </c>
      <c r="E32" s="220"/>
    </row>
    <row r="33" spans="3:5" x14ac:dyDescent="0.2">
      <c r="C33" s="226" t="s">
        <v>861</v>
      </c>
      <c r="D33" s="221"/>
      <c r="E33" s="221"/>
    </row>
    <row r="34" spans="3:5" x14ac:dyDescent="0.2">
      <c r="C34" s="227"/>
      <c r="D34" s="220" t="s">
        <v>862</v>
      </c>
      <c r="E34" s="211" t="s">
        <v>854</v>
      </c>
    </row>
    <row r="35" spans="3:5" x14ac:dyDescent="0.2">
      <c r="C35" s="227"/>
      <c r="D35" s="220"/>
      <c r="E35" s="220"/>
    </row>
    <row r="36" spans="3:5" x14ac:dyDescent="0.2">
      <c r="C36" s="228" t="s">
        <v>863</v>
      </c>
      <c r="D36" s="218"/>
      <c r="E36" s="219"/>
    </row>
    <row r="37" spans="3:5" x14ac:dyDescent="0.2">
      <c r="C37" s="226">
        <v>1</v>
      </c>
      <c r="D37" s="220" t="s">
        <v>869</v>
      </c>
      <c r="E37" s="221"/>
    </row>
    <row r="38" spans="3:5" x14ac:dyDescent="0.2">
      <c r="C38" s="226">
        <v>2</v>
      </c>
      <c r="D38" s="222" t="s">
        <v>870</v>
      </c>
      <c r="E38" s="221"/>
    </row>
    <row r="39" spans="3:5" x14ac:dyDescent="0.2">
      <c r="C39" s="226">
        <v>3</v>
      </c>
      <c r="D39" s="222" t="s">
        <v>871</v>
      </c>
      <c r="E39" s="221"/>
    </row>
    <row r="40" spans="3:5" x14ac:dyDescent="0.2">
      <c r="C40" s="226">
        <v>4</v>
      </c>
      <c r="D40" s="222" t="s">
        <v>872</v>
      </c>
      <c r="E40" s="223"/>
    </row>
    <row r="41" spans="3:5" x14ac:dyDescent="0.2">
      <c r="C41" s="229"/>
      <c r="D41" s="224"/>
      <c r="E41" s="224"/>
    </row>
  </sheetData>
  <mergeCells count="7">
    <mergeCell ref="C26:E26"/>
    <mergeCell ref="C2:E2"/>
    <mergeCell ref="D5:E5"/>
    <mergeCell ref="D9:E9"/>
    <mergeCell ref="D14:E14"/>
    <mergeCell ref="D20:E20"/>
    <mergeCell ref="D4:E4"/>
  </mergeCells>
  <hyperlinks>
    <hyperlink ref="E6" location="' A.1.NonStdNamedConstrains'!A1" display="Refer A.1.NonStdNamedConstrains Sheet" xr:uid="{00000000-0004-0000-0400-000000000000}"/>
    <hyperlink ref="E7" location="'A.2.Appln Tbl Constraint Status'!A1" display="Refer A.2.Appln Tbl Constraint Status Sheet" xr:uid="{00000000-0004-0000-0400-000001000000}"/>
    <hyperlink ref="E8" location="'A.3.Appln Schema Object Status'!A1" display="Refer A.3.Appln Schema Object Status Sheet" xr:uid="{00000000-0004-0000-0400-000002000000}"/>
    <hyperlink ref="E10" location="'B.1.AH Table Partitions'!A1" display="Refer B.1.AH Table Partitions Sheet" xr:uid="{00000000-0004-0000-0400-000003000000}"/>
    <hyperlink ref="E11" location="'A.2.Appln Tbl Constraint Status'!A1" display="Refer B.2.Appln TablConstraint Status Sheet" xr:uid="{00000000-0004-0000-0400-000004000000}"/>
    <hyperlink ref="E12" location="'B.3.Appln Schema Object Status'!A1" display="Refer B.3.Appln Schema Object Status Sheet" xr:uid="{00000000-0004-0000-0400-000005000000}"/>
    <hyperlink ref="E13" location="'B.4.AH Table SQL Perfrm Metrics'!A1" display="Refer B.4.AH Table SQL Perfrm Metrics Sheet" xr:uid="{00000000-0004-0000-0400-000006000000}"/>
    <hyperlink ref="E15" location="'C.1.Tablespace Usage Report'!A1" display="Refer C.1.Tablespace Usage Report Sheet" xr:uid="{00000000-0004-0000-0400-000007000000}"/>
    <hyperlink ref="E16" location="'C.2.ApSchema Object Size Report'!A1" display="Refer C.2.ApSchema Object Size Report Sheet" xr:uid="{00000000-0004-0000-0400-000008000000}"/>
    <hyperlink ref="E17" location="'B.3.Appln Schema Object Status'!A1" display="Refer C.3. ApplnSchema Object Status  Sheet" xr:uid="{00000000-0004-0000-0400-000009000000}"/>
    <hyperlink ref="E18" location="'C.4.Appln.Table Constrai Status'!A1" display="Refer C.4.Appln.Table Constrai Status Sheet" xr:uid="{00000000-0004-0000-0400-00000A000000}"/>
    <hyperlink ref="E19" location="'C.5.PM Bench Mark Report'!A1" display="Refer C.5.PM Bench Mark Report Sheet" xr:uid="{00000000-0004-0000-0400-00000B000000}"/>
    <hyperlink ref="E21" location="'D.1.LOB Content Table'!A1" display="Refer D.1.LOB Content Table Sheet" xr:uid="{00000000-0004-0000-0400-00000C000000}"/>
    <hyperlink ref="E22" location="'D.2. ApplnSchema Object Status'!A1" display="Refer D.2. ApplnSchema Object Status Sheet" xr:uid="{00000000-0004-0000-0400-00000D000000}"/>
    <hyperlink ref="E23" location="'D.3.Appln.Table Constrai Status'!A1" display="Refer D.3.Appln.Table Constrai Status Sheet" xr:uid="{00000000-0004-0000-0400-00000E000000}"/>
    <hyperlink ref="E34" location="'C.5.PM Bench Mark Report'!A1" display="Refer C.5.PM Bench Mark Report Sheet" xr:uid="{00000000-0004-0000-0400-00000F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E43" sqref="E43"/>
    </sheetView>
  </sheetViews>
  <sheetFormatPr defaultRowHeight="12.75" x14ac:dyDescent="0.2"/>
  <cols>
    <col min="1" max="1" width="1.42578125" customWidth="1"/>
    <col min="3" max="3" width="59" bestFit="1" customWidth="1"/>
    <col min="4" max="4" width="36.5703125" bestFit="1" customWidth="1"/>
    <col min="5" max="5" width="37.28515625" customWidth="1"/>
  </cols>
  <sheetData>
    <row r="1" spans="1:5" ht="13.5" thickBot="1" x14ac:dyDescent="0.25"/>
    <row r="2" spans="1:5" ht="21" thickBot="1" x14ac:dyDescent="0.25">
      <c r="B2" s="293" t="s">
        <v>801</v>
      </c>
      <c r="C2" s="294"/>
      <c r="D2" s="294"/>
      <c r="E2" s="294"/>
    </row>
    <row r="3" spans="1:5" ht="13.5" thickBot="1" x14ac:dyDescent="0.25">
      <c r="B3" s="155" t="s">
        <v>798</v>
      </c>
      <c r="C3" s="156" t="s">
        <v>767</v>
      </c>
      <c r="D3" s="156" t="s">
        <v>799</v>
      </c>
      <c r="E3" s="157" t="s">
        <v>800</v>
      </c>
    </row>
    <row r="4" spans="1:5" x14ac:dyDescent="0.2">
      <c r="B4" s="161">
        <v>0</v>
      </c>
      <c r="C4" s="153" t="s">
        <v>803</v>
      </c>
      <c r="D4" s="153" t="s">
        <v>795</v>
      </c>
      <c r="E4" s="152" t="s">
        <v>804</v>
      </c>
    </row>
    <row r="5" spans="1:5" ht="68.25" customHeight="1" x14ac:dyDescent="0.2">
      <c r="A5" s="150"/>
      <c r="B5" s="161">
        <v>1</v>
      </c>
      <c r="C5" s="153" t="s">
        <v>794</v>
      </c>
      <c r="D5" s="153" t="s">
        <v>802</v>
      </c>
      <c r="E5" s="154"/>
    </row>
    <row r="6" spans="1:5" ht="51" customHeight="1" x14ac:dyDescent="0.2">
      <c r="B6" s="162">
        <v>2</v>
      </c>
      <c r="C6" s="151" t="s">
        <v>75</v>
      </c>
      <c r="D6" s="151" t="s">
        <v>795</v>
      </c>
      <c r="E6" s="158"/>
    </row>
    <row r="7" spans="1:5" ht="56.25" customHeight="1" thickBot="1" x14ac:dyDescent="0.25">
      <c r="B7" s="163">
        <v>3</v>
      </c>
      <c r="C7" s="159" t="s">
        <v>796</v>
      </c>
      <c r="D7" s="159" t="s">
        <v>795</v>
      </c>
      <c r="E7" s="160" t="s">
        <v>797</v>
      </c>
    </row>
  </sheetData>
  <mergeCells count="1">
    <mergeCell ref="B2:E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934785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133350</xdr:rowOff>
              </from>
              <to>
                <xdr:col>4</xdr:col>
                <xdr:colOff>1428750</xdr:colOff>
                <xdr:row>4</xdr:row>
                <xdr:rowOff>819150</xdr:rowOff>
              </to>
            </anchor>
          </objectPr>
        </oleObject>
      </mc:Choice>
      <mc:Fallback>
        <oleObject progId="Packager Shell Object" dvAspect="DVASPECT_ICON" shapeId="2934785" r:id="rId4"/>
      </mc:Fallback>
    </mc:AlternateContent>
    <mc:AlternateContent xmlns:mc="http://schemas.openxmlformats.org/markup-compatibility/2006">
      <mc:Choice Requires="x14">
        <oleObject progId="Packager Shell Object" dvAspect="DVASPECT_ICON" shapeId="2934786" r:id="rId6">
          <objectPr defaultSize="0" autoPict="0" r:id="rId7">
            <anchor moveWithCells="1">
              <from>
                <xdr:col>4</xdr:col>
                <xdr:colOff>400050</xdr:colOff>
                <xdr:row>4</xdr:row>
                <xdr:rowOff>857250</xdr:rowOff>
              </from>
              <to>
                <xdr:col>4</xdr:col>
                <xdr:colOff>1552575</xdr:colOff>
                <xdr:row>5</xdr:row>
                <xdr:rowOff>600075</xdr:rowOff>
              </to>
            </anchor>
          </objectPr>
        </oleObject>
      </mc:Choice>
      <mc:Fallback>
        <oleObject progId="Packager Shell Object" dvAspect="DVASPECT_ICON" shapeId="2934786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90"/>
  <sheetViews>
    <sheetView workbookViewId="0">
      <selection activeCell="E43" sqref="E43"/>
    </sheetView>
  </sheetViews>
  <sheetFormatPr defaultRowHeight="12.75" x14ac:dyDescent="0.2"/>
  <cols>
    <col min="1" max="1" width="4.5703125" customWidth="1"/>
    <col min="2" max="2" width="42.28515625" bestFit="1" customWidth="1"/>
    <col min="3" max="3" width="38.42578125" bestFit="1" customWidth="1"/>
    <col min="4" max="4" width="36" customWidth="1"/>
    <col min="5" max="5" width="11.42578125" customWidth="1"/>
    <col min="6" max="6" width="16.7109375" customWidth="1"/>
    <col min="7" max="7" width="14.7109375" bestFit="1" customWidth="1"/>
    <col min="8" max="9" width="12.85546875" bestFit="1" customWidth="1"/>
  </cols>
  <sheetData>
    <row r="1" spans="2:9" ht="13.5" thickBot="1" x14ac:dyDescent="0.25"/>
    <row r="2" spans="2:9" ht="30" customHeight="1" thickBot="1" x14ac:dyDescent="0.25">
      <c r="B2" s="295" t="s">
        <v>772</v>
      </c>
      <c r="C2" s="296"/>
      <c r="D2" s="297"/>
      <c r="F2" s="298" t="s">
        <v>749</v>
      </c>
      <c r="G2" s="299"/>
      <c r="H2" s="299"/>
      <c r="I2" s="299"/>
    </row>
    <row r="3" spans="2:9" ht="39.75" customHeight="1" thickBot="1" x14ac:dyDescent="0.25">
      <c r="B3" s="133" t="s">
        <v>742</v>
      </c>
      <c r="C3" s="134" t="s">
        <v>660</v>
      </c>
      <c r="D3" s="134" t="s">
        <v>743</v>
      </c>
      <c r="F3" s="135" t="s">
        <v>748</v>
      </c>
      <c r="G3" s="136" t="s">
        <v>22</v>
      </c>
      <c r="H3" s="137" t="s">
        <v>660</v>
      </c>
      <c r="I3" s="137" t="s">
        <v>23</v>
      </c>
    </row>
    <row r="4" spans="2:9" x14ac:dyDescent="0.2">
      <c r="B4" s="65" t="s">
        <v>114</v>
      </c>
      <c r="C4" s="67" t="s">
        <v>699</v>
      </c>
      <c r="D4" s="67" t="s">
        <v>699</v>
      </c>
      <c r="F4" s="138" t="s">
        <v>744</v>
      </c>
      <c r="G4" s="66">
        <v>12</v>
      </c>
      <c r="H4" s="67">
        <v>0</v>
      </c>
      <c r="I4" s="165">
        <v>0</v>
      </c>
    </row>
    <row r="5" spans="2:9" x14ac:dyDescent="0.2">
      <c r="B5" s="45" t="s">
        <v>115</v>
      </c>
      <c r="C5" s="41" t="s">
        <v>548</v>
      </c>
      <c r="D5" s="41" t="s">
        <v>548</v>
      </c>
      <c r="F5" s="114" t="s">
        <v>745</v>
      </c>
      <c r="G5" s="39">
        <v>27</v>
      </c>
      <c r="H5" s="41">
        <v>0</v>
      </c>
      <c r="I5" s="166">
        <v>0</v>
      </c>
    </row>
    <row r="6" spans="2:9" x14ac:dyDescent="0.2">
      <c r="B6" s="45" t="s">
        <v>122</v>
      </c>
      <c r="C6" s="41" t="s">
        <v>700</v>
      </c>
      <c r="D6" s="41" t="s">
        <v>700</v>
      </c>
      <c r="F6" s="114" t="s">
        <v>746</v>
      </c>
      <c r="G6" s="39">
        <v>48</v>
      </c>
      <c r="H6" s="41">
        <v>0</v>
      </c>
      <c r="I6" s="166">
        <v>0</v>
      </c>
    </row>
    <row r="7" spans="2:9" ht="13.5" thickBot="1" x14ac:dyDescent="0.25">
      <c r="B7" s="45" t="s">
        <v>131</v>
      </c>
      <c r="C7" s="41" t="s">
        <v>701</v>
      </c>
      <c r="D7" s="41" t="s">
        <v>701</v>
      </c>
      <c r="F7" s="115" t="s">
        <v>747</v>
      </c>
      <c r="G7" s="42">
        <v>67</v>
      </c>
      <c r="H7" s="43">
        <f>SUM(G4:G7)</f>
        <v>154</v>
      </c>
      <c r="I7" s="167">
        <v>154</v>
      </c>
    </row>
    <row r="8" spans="2:9" x14ac:dyDescent="0.2">
      <c r="B8" s="45" t="s">
        <v>132</v>
      </c>
      <c r="C8" s="41" t="s">
        <v>702</v>
      </c>
      <c r="D8" s="41" t="s">
        <v>702</v>
      </c>
      <c r="E8" s="44"/>
    </row>
    <row r="9" spans="2:9" x14ac:dyDescent="0.2">
      <c r="B9" s="45" t="s">
        <v>133</v>
      </c>
      <c r="C9" s="41" t="s">
        <v>703</v>
      </c>
      <c r="D9" s="41" t="s">
        <v>703</v>
      </c>
      <c r="E9" s="44"/>
    </row>
    <row r="10" spans="2:9" x14ac:dyDescent="0.2">
      <c r="B10" s="45" t="s">
        <v>134</v>
      </c>
      <c r="C10" s="41" t="s">
        <v>704</v>
      </c>
      <c r="D10" s="41" t="s">
        <v>704</v>
      </c>
      <c r="E10" s="44"/>
    </row>
    <row r="11" spans="2:9" x14ac:dyDescent="0.2">
      <c r="B11" s="45" t="s">
        <v>135</v>
      </c>
      <c r="C11" s="41" t="s">
        <v>705</v>
      </c>
      <c r="D11" s="41" t="s">
        <v>705</v>
      </c>
      <c r="E11" s="44"/>
    </row>
    <row r="12" spans="2:9" x14ac:dyDescent="0.2">
      <c r="B12" s="45" t="s">
        <v>136</v>
      </c>
      <c r="C12" s="41" t="s">
        <v>706</v>
      </c>
      <c r="D12" s="41" t="s">
        <v>706</v>
      </c>
      <c r="E12" s="44"/>
    </row>
    <row r="13" spans="2:9" x14ac:dyDescent="0.2">
      <c r="B13" s="45" t="s">
        <v>138</v>
      </c>
      <c r="C13" s="41" t="s">
        <v>707</v>
      </c>
      <c r="D13" s="41" t="s">
        <v>707</v>
      </c>
      <c r="E13" s="44"/>
    </row>
    <row r="14" spans="2:9" x14ac:dyDescent="0.2">
      <c r="B14" s="45" t="s">
        <v>146</v>
      </c>
      <c r="C14" s="41" t="s">
        <v>708</v>
      </c>
      <c r="D14" s="41" t="s">
        <v>708</v>
      </c>
      <c r="E14" s="44"/>
    </row>
    <row r="15" spans="2:9" x14ac:dyDescent="0.2">
      <c r="B15" s="45" t="s">
        <v>147</v>
      </c>
      <c r="C15" s="41" t="s">
        <v>709</v>
      </c>
      <c r="D15" s="41" t="s">
        <v>709</v>
      </c>
      <c r="E15" s="44"/>
    </row>
    <row r="16" spans="2:9" x14ac:dyDescent="0.2">
      <c r="B16" s="45" t="s">
        <v>151</v>
      </c>
      <c r="C16" s="41" t="s">
        <v>710</v>
      </c>
      <c r="D16" s="41" t="s">
        <v>710</v>
      </c>
      <c r="E16" s="44"/>
    </row>
    <row r="17" spans="2:5" x14ac:dyDescent="0.2">
      <c r="B17" s="45" t="s">
        <v>152</v>
      </c>
      <c r="C17" s="41" t="s">
        <v>711</v>
      </c>
      <c r="D17" s="41" t="s">
        <v>711</v>
      </c>
      <c r="E17" s="44"/>
    </row>
    <row r="18" spans="2:5" x14ac:dyDescent="0.2">
      <c r="B18" s="45" t="s">
        <v>153</v>
      </c>
      <c r="C18" s="41" t="s">
        <v>712</v>
      </c>
      <c r="D18" s="41" t="s">
        <v>712</v>
      </c>
      <c r="E18" s="44"/>
    </row>
    <row r="19" spans="2:5" x14ac:dyDescent="0.2">
      <c r="B19" s="45" t="s">
        <v>154</v>
      </c>
      <c r="C19" s="41" t="s">
        <v>713</v>
      </c>
      <c r="D19" s="41" t="s">
        <v>713</v>
      </c>
      <c r="E19" s="44"/>
    </row>
    <row r="20" spans="2:5" x14ac:dyDescent="0.2">
      <c r="B20" s="45" t="s">
        <v>156</v>
      </c>
      <c r="C20" s="41" t="s">
        <v>714</v>
      </c>
      <c r="D20" s="41" t="s">
        <v>714</v>
      </c>
      <c r="E20" s="44"/>
    </row>
    <row r="21" spans="2:5" x14ac:dyDescent="0.2">
      <c r="B21" s="45" t="s">
        <v>163</v>
      </c>
      <c r="C21" s="41" t="s">
        <v>715</v>
      </c>
      <c r="D21" s="41" t="s">
        <v>715</v>
      </c>
      <c r="E21" s="44"/>
    </row>
    <row r="22" spans="2:5" x14ac:dyDescent="0.2">
      <c r="B22" s="45" t="s">
        <v>172</v>
      </c>
      <c r="C22" s="41" t="s">
        <v>716</v>
      </c>
      <c r="D22" s="41" t="s">
        <v>716</v>
      </c>
      <c r="E22" s="44"/>
    </row>
    <row r="23" spans="2:5" x14ac:dyDescent="0.2">
      <c r="B23" s="45" t="s">
        <v>178</v>
      </c>
      <c r="C23" s="41" t="s">
        <v>717</v>
      </c>
      <c r="D23" s="41" t="s">
        <v>717</v>
      </c>
      <c r="E23" s="44"/>
    </row>
    <row r="24" spans="2:5" x14ac:dyDescent="0.2">
      <c r="B24" s="45" t="s">
        <v>193</v>
      </c>
      <c r="C24" s="41" t="s">
        <v>718</v>
      </c>
      <c r="D24" s="41" t="s">
        <v>718</v>
      </c>
      <c r="E24" s="44"/>
    </row>
    <row r="25" spans="2:5" x14ac:dyDescent="0.2">
      <c r="B25" s="45" t="s">
        <v>199</v>
      </c>
      <c r="C25" s="41" t="s">
        <v>719</v>
      </c>
      <c r="D25" s="41" t="s">
        <v>719</v>
      </c>
      <c r="E25" s="44"/>
    </row>
    <row r="26" spans="2:5" x14ac:dyDescent="0.2">
      <c r="B26" s="45" t="s">
        <v>207</v>
      </c>
      <c r="C26" s="41" t="s">
        <v>720</v>
      </c>
      <c r="D26" s="41" t="s">
        <v>720</v>
      </c>
      <c r="E26" s="44"/>
    </row>
    <row r="27" spans="2:5" x14ac:dyDescent="0.2">
      <c r="B27" s="45" t="s">
        <v>209</v>
      </c>
      <c r="C27" s="41" t="s">
        <v>721</v>
      </c>
      <c r="D27" s="41" t="s">
        <v>721</v>
      </c>
      <c r="E27" s="44"/>
    </row>
    <row r="28" spans="2:5" x14ac:dyDescent="0.2">
      <c r="B28" s="45" t="s">
        <v>221</v>
      </c>
      <c r="C28" s="41" t="s">
        <v>722</v>
      </c>
      <c r="D28" s="41" t="s">
        <v>722</v>
      </c>
      <c r="E28" s="44"/>
    </row>
    <row r="29" spans="2:5" x14ac:dyDescent="0.2">
      <c r="B29" s="45" t="s">
        <v>446</v>
      </c>
      <c r="C29" s="41" t="s">
        <v>723</v>
      </c>
      <c r="D29" s="41" t="s">
        <v>723</v>
      </c>
      <c r="E29" s="44"/>
    </row>
    <row r="30" spans="2:5" x14ac:dyDescent="0.2">
      <c r="B30" s="45" t="s">
        <v>447</v>
      </c>
      <c r="C30" s="113" t="s">
        <v>724</v>
      </c>
      <c r="D30" s="113" t="s">
        <v>724</v>
      </c>
      <c r="E30" s="44"/>
    </row>
    <row r="31" spans="2:5" x14ac:dyDescent="0.2">
      <c r="B31" s="45" t="s">
        <v>448</v>
      </c>
      <c r="C31" s="41" t="s">
        <v>725</v>
      </c>
      <c r="D31" s="41" t="s">
        <v>725</v>
      </c>
      <c r="E31" s="44"/>
    </row>
    <row r="32" spans="2:5" x14ac:dyDescent="0.2">
      <c r="B32" s="45" t="s">
        <v>449</v>
      </c>
      <c r="C32" s="41" t="s">
        <v>726</v>
      </c>
      <c r="D32" s="41" t="s">
        <v>726</v>
      </c>
      <c r="E32" s="44"/>
    </row>
    <row r="33" spans="2:5" x14ac:dyDescent="0.2">
      <c r="B33" s="45" t="s">
        <v>450</v>
      </c>
      <c r="C33" s="41" t="s">
        <v>727</v>
      </c>
      <c r="D33" s="41" t="s">
        <v>727</v>
      </c>
      <c r="E33" s="44"/>
    </row>
    <row r="34" spans="2:5" x14ac:dyDescent="0.2">
      <c r="B34" s="45" t="s">
        <v>451</v>
      </c>
      <c r="C34" s="41" t="s">
        <v>728</v>
      </c>
      <c r="D34" s="41" t="s">
        <v>728</v>
      </c>
      <c r="E34" s="44"/>
    </row>
    <row r="35" spans="2:5" x14ac:dyDescent="0.2">
      <c r="B35" s="45" t="s">
        <v>462</v>
      </c>
      <c r="C35" s="41" t="s">
        <v>729</v>
      </c>
      <c r="D35" s="41" t="s">
        <v>729</v>
      </c>
      <c r="E35" s="44"/>
    </row>
    <row r="36" spans="2:5" x14ac:dyDescent="0.2">
      <c r="B36" s="45" t="s">
        <v>452</v>
      </c>
      <c r="C36" s="41" t="s">
        <v>730</v>
      </c>
      <c r="D36" s="41" t="s">
        <v>730</v>
      </c>
      <c r="E36" s="44"/>
    </row>
    <row r="37" spans="2:5" x14ac:dyDescent="0.2">
      <c r="B37" s="45" t="s">
        <v>453</v>
      </c>
      <c r="C37" s="41" t="s">
        <v>731</v>
      </c>
      <c r="D37" s="41" t="s">
        <v>731</v>
      </c>
      <c r="E37" s="44"/>
    </row>
    <row r="38" spans="2:5" x14ac:dyDescent="0.2">
      <c r="B38" s="45" t="s">
        <v>454</v>
      </c>
      <c r="C38" s="41" t="s">
        <v>732</v>
      </c>
      <c r="D38" s="41" t="s">
        <v>732</v>
      </c>
      <c r="E38" s="44"/>
    </row>
    <row r="39" spans="2:5" x14ac:dyDescent="0.2">
      <c r="B39" s="45" t="s">
        <v>455</v>
      </c>
      <c r="C39" s="41" t="s">
        <v>733</v>
      </c>
      <c r="D39" s="41" t="s">
        <v>733</v>
      </c>
      <c r="E39" s="44"/>
    </row>
    <row r="40" spans="2:5" x14ac:dyDescent="0.2">
      <c r="B40" s="45" t="s">
        <v>456</v>
      </c>
      <c r="C40" s="41" t="s">
        <v>734</v>
      </c>
      <c r="D40" s="41" t="s">
        <v>734</v>
      </c>
      <c r="E40" s="44"/>
    </row>
    <row r="41" spans="2:5" x14ac:dyDescent="0.2">
      <c r="B41" s="45" t="s">
        <v>471</v>
      </c>
      <c r="C41" s="41" t="s">
        <v>735</v>
      </c>
      <c r="D41" s="41" t="s">
        <v>735</v>
      </c>
      <c r="E41" s="44"/>
    </row>
    <row r="42" spans="2:5" x14ac:dyDescent="0.2">
      <c r="B42" s="45" t="s">
        <v>473</v>
      </c>
      <c r="C42" s="41" t="s">
        <v>736</v>
      </c>
      <c r="D42" s="41" t="s">
        <v>736</v>
      </c>
      <c r="E42" s="44"/>
    </row>
    <row r="43" spans="2:5" x14ac:dyDescent="0.2">
      <c r="B43" s="45" t="s">
        <v>474</v>
      </c>
      <c r="C43" s="41" t="s">
        <v>736</v>
      </c>
      <c r="D43" s="41" t="s">
        <v>736</v>
      </c>
      <c r="E43" s="44"/>
    </row>
    <row r="44" spans="2:5" x14ac:dyDescent="0.2">
      <c r="B44" s="45" t="s">
        <v>480</v>
      </c>
      <c r="C44" s="41" t="s">
        <v>737</v>
      </c>
      <c r="D44" s="41" t="s">
        <v>737</v>
      </c>
      <c r="E44" s="44"/>
    </row>
    <row r="45" spans="2:5" x14ac:dyDescent="0.2">
      <c r="B45" s="45" t="s">
        <v>482</v>
      </c>
      <c r="C45" s="41" t="s">
        <v>738</v>
      </c>
      <c r="D45" s="41" t="s">
        <v>738</v>
      </c>
      <c r="E45" s="44"/>
    </row>
    <row r="46" spans="2:5" x14ac:dyDescent="0.2">
      <c r="B46" s="45" t="s">
        <v>481</v>
      </c>
      <c r="C46" s="41" t="s">
        <v>738</v>
      </c>
      <c r="D46" s="41" t="s">
        <v>738</v>
      </c>
      <c r="E46" s="44"/>
    </row>
    <row r="47" spans="2:5" x14ac:dyDescent="0.2">
      <c r="B47" s="45" t="s">
        <v>475</v>
      </c>
      <c r="C47" s="41" t="s">
        <v>739</v>
      </c>
      <c r="D47" s="41" t="s">
        <v>739</v>
      </c>
      <c r="E47" s="44"/>
    </row>
    <row r="48" spans="2:5" x14ac:dyDescent="0.2">
      <c r="B48" s="45" t="s">
        <v>476</v>
      </c>
      <c r="C48" s="41" t="s">
        <v>740</v>
      </c>
      <c r="D48" s="41" t="s">
        <v>740</v>
      </c>
      <c r="E48" s="44"/>
    </row>
    <row r="49" spans="2:5" x14ac:dyDescent="0.2">
      <c r="B49" s="45" t="s">
        <v>477</v>
      </c>
      <c r="C49" s="41" t="s">
        <v>740</v>
      </c>
      <c r="D49" s="41" t="s">
        <v>740</v>
      </c>
      <c r="E49" s="44"/>
    </row>
    <row r="50" spans="2:5" x14ac:dyDescent="0.2">
      <c r="B50" s="45" t="s">
        <v>478</v>
      </c>
      <c r="C50" s="41" t="s">
        <v>741</v>
      </c>
      <c r="D50" s="41" t="s">
        <v>741</v>
      </c>
      <c r="E50" s="44"/>
    </row>
    <row r="51" spans="2:5" x14ac:dyDescent="0.2">
      <c r="B51" s="45" t="s">
        <v>479</v>
      </c>
      <c r="C51" s="41" t="s">
        <v>741</v>
      </c>
      <c r="D51" s="41" t="s">
        <v>741</v>
      </c>
      <c r="E51" s="44"/>
    </row>
    <row r="52" spans="2:5" x14ac:dyDescent="0.2">
      <c r="B52" s="45" t="s">
        <v>139</v>
      </c>
      <c r="C52" s="41" t="s">
        <v>663</v>
      </c>
      <c r="D52" s="41" t="s">
        <v>663</v>
      </c>
      <c r="E52" s="44"/>
    </row>
    <row r="53" spans="2:5" x14ac:dyDescent="0.2">
      <c r="B53" s="45" t="s">
        <v>168</v>
      </c>
      <c r="C53" s="41" t="s">
        <v>664</v>
      </c>
      <c r="D53" s="41" t="s">
        <v>664</v>
      </c>
      <c r="E53" s="44"/>
    </row>
    <row r="54" spans="2:5" x14ac:dyDescent="0.2">
      <c r="B54" s="45" t="s">
        <v>500</v>
      </c>
      <c r="C54" s="41" t="s">
        <v>665</v>
      </c>
      <c r="D54" s="41" t="s">
        <v>665</v>
      </c>
      <c r="E54" s="44"/>
    </row>
    <row r="55" spans="2:5" x14ac:dyDescent="0.2">
      <c r="B55" s="45" t="s">
        <v>120</v>
      </c>
      <c r="C55" s="41" t="s">
        <v>666</v>
      </c>
      <c r="D55" s="41" t="s">
        <v>666</v>
      </c>
      <c r="E55" s="44"/>
    </row>
    <row r="56" spans="2:5" x14ac:dyDescent="0.2">
      <c r="B56" s="45" t="s">
        <v>496</v>
      </c>
      <c r="C56" s="41" t="s">
        <v>664</v>
      </c>
      <c r="D56" s="41" t="s">
        <v>664</v>
      </c>
      <c r="E56" s="44"/>
    </row>
    <row r="57" spans="2:5" x14ac:dyDescent="0.2">
      <c r="B57" s="45" t="s">
        <v>498</v>
      </c>
      <c r="C57" s="41" t="s">
        <v>667</v>
      </c>
      <c r="D57" s="41" t="s">
        <v>667</v>
      </c>
      <c r="E57" s="44"/>
    </row>
    <row r="58" spans="2:5" x14ac:dyDescent="0.2">
      <c r="B58" s="45" t="s">
        <v>519</v>
      </c>
      <c r="C58" s="41" t="s">
        <v>668</v>
      </c>
      <c r="D58" s="41" t="s">
        <v>668</v>
      </c>
      <c r="E58" s="44"/>
    </row>
    <row r="59" spans="2:5" x14ac:dyDescent="0.2">
      <c r="B59" s="45" t="s">
        <v>494</v>
      </c>
      <c r="C59" s="113" t="s">
        <v>669</v>
      </c>
      <c r="D59" s="113" t="s">
        <v>669</v>
      </c>
      <c r="E59" s="44"/>
    </row>
    <row r="60" spans="2:5" x14ac:dyDescent="0.2">
      <c r="B60" s="45" t="s">
        <v>499</v>
      </c>
      <c r="C60" s="41" t="s">
        <v>670</v>
      </c>
      <c r="D60" s="41" t="s">
        <v>670</v>
      </c>
      <c r="E60" s="44"/>
    </row>
    <row r="61" spans="2:5" x14ac:dyDescent="0.2">
      <c r="B61" s="45" t="s">
        <v>497</v>
      </c>
      <c r="C61" s="41" t="s">
        <v>667</v>
      </c>
      <c r="D61" s="41" t="s">
        <v>667</v>
      </c>
      <c r="E61" s="44"/>
    </row>
    <row r="62" spans="2:5" x14ac:dyDescent="0.2">
      <c r="B62" s="45" t="s">
        <v>520</v>
      </c>
      <c r="C62" s="113" t="s">
        <v>671</v>
      </c>
      <c r="D62" s="113" t="s">
        <v>671</v>
      </c>
      <c r="E62" s="44"/>
    </row>
    <row r="63" spans="2:5" x14ac:dyDescent="0.2">
      <c r="B63" s="45" t="s">
        <v>527</v>
      </c>
      <c r="C63" s="113" t="s">
        <v>672</v>
      </c>
      <c r="D63" s="113" t="s">
        <v>672</v>
      </c>
      <c r="E63" s="44"/>
    </row>
    <row r="64" spans="2:5" x14ac:dyDescent="0.2">
      <c r="B64" s="45" t="s">
        <v>121</v>
      </c>
      <c r="C64" s="41" t="s">
        <v>673</v>
      </c>
      <c r="D64" s="41" t="s">
        <v>673</v>
      </c>
      <c r="E64" s="44"/>
    </row>
    <row r="65" spans="2:5" x14ac:dyDescent="0.2">
      <c r="B65" s="45" t="s">
        <v>123</v>
      </c>
      <c r="C65" s="41" t="s">
        <v>674</v>
      </c>
      <c r="D65" s="41" t="s">
        <v>674</v>
      </c>
      <c r="E65" s="44"/>
    </row>
    <row r="66" spans="2:5" x14ac:dyDescent="0.2">
      <c r="B66" s="45" t="s">
        <v>201</v>
      </c>
      <c r="C66" s="41" t="s">
        <v>675</v>
      </c>
      <c r="D66" s="41" t="s">
        <v>675</v>
      </c>
      <c r="E66" s="44"/>
    </row>
    <row r="67" spans="2:5" x14ac:dyDescent="0.2">
      <c r="B67" s="45" t="s">
        <v>127</v>
      </c>
      <c r="C67" s="41" t="s">
        <v>676</v>
      </c>
      <c r="D67" s="41" t="s">
        <v>676</v>
      </c>
      <c r="E67" s="44"/>
    </row>
    <row r="68" spans="2:5" x14ac:dyDescent="0.2">
      <c r="B68" s="45" t="s">
        <v>129</v>
      </c>
      <c r="C68" s="41" t="s">
        <v>677</v>
      </c>
      <c r="D68" s="41" t="s">
        <v>677</v>
      </c>
      <c r="E68" s="44"/>
    </row>
    <row r="69" spans="2:5" x14ac:dyDescent="0.2">
      <c r="B69" s="45" t="s">
        <v>531</v>
      </c>
      <c r="C69" s="41" t="s">
        <v>678</v>
      </c>
      <c r="D69" s="41" t="s">
        <v>678</v>
      </c>
      <c r="E69" s="44"/>
    </row>
    <row r="70" spans="2:5" x14ac:dyDescent="0.2">
      <c r="B70" s="45" t="s">
        <v>141</v>
      </c>
      <c r="C70" s="41" t="s">
        <v>679</v>
      </c>
      <c r="D70" s="41" t="s">
        <v>679</v>
      </c>
      <c r="E70" s="44"/>
    </row>
    <row r="71" spans="2:5" x14ac:dyDescent="0.2">
      <c r="B71" s="45" t="s">
        <v>142</v>
      </c>
      <c r="C71" s="41" t="s">
        <v>680</v>
      </c>
      <c r="D71" s="41" t="s">
        <v>680</v>
      </c>
      <c r="E71" s="44"/>
    </row>
    <row r="72" spans="2:5" x14ac:dyDescent="0.2">
      <c r="B72" s="45" t="s">
        <v>157</v>
      </c>
      <c r="C72" s="41" t="s">
        <v>681</v>
      </c>
      <c r="D72" s="41" t="s">
        <v>681</v>
      </c>
      <c r="E72" s="44"/>
    </row>
    <row r="73" spans="2:5" x14ac:dyDescent="0.2">
      <c r="B73" s="45" t="s">
        <v>158</v>
      </c>
      <c r="C73" s="41" t="s">
        <v>682</v>
      </c>
      <c r="D73" s="41" t="s">
        <v>682</v>
      </c>
      <c r="E73" s="44"/>
    </row>
    <row r="74" spans="2:5" x14ac:dyDescent="0.2">
      <c r="B74" s="45" t="s">
        <v>159</v>
      </c>
      <c r="C74" s="41" t="s">
        <v>683</v>
      </c>
      <c r="D74" s="41" t="s">
        <v>683</v>
      </c>
      <c r="E74" s="44"/>
    </row>
    <row r="75" spans="2:5" x14ac:dyDescent="0.2">
      <c r="B75" s="45" t="s">
        <v>165</v>
      </c>
      <c r="C75" s="41" t="s">
        <v>684</v>
      </c>
      <c r="D75" s="41" t="s">
        <v>684</v>
      </c>
      <c r="E75" s="44"/>
    </row>
    <row r="76" spans="2:5" x14ac:dyDescent="0.2">
      <c r="B76" s="45" t="s">
        <v>167</v>
      </c>
      <c r="C76" s="41" t="s">
        <v>685</v>
      </c>
      <c r="D76" s="41" t="s">
        <v>685</v>
      </c>
      <c r="E76" s="44"/>
    </row>
    <row r="77" spans="2:5" x14ac:dyDescent="0.2">
      <c r="B77" s="45" t="s">
        <v>170</v>
      </c>
      <c r="C77" s="41" t="s">
        <v>686</v>
      </c>
      <c r="D77" s="41" t="s">
        <v>686</v>
      </c>
      <c r="E77" s="44"/>
    </row>
    <row r="78" spans="2:5" x14ac:dyDescent="0.2">
      <c r="B78" s="45" t="s">
        <v>171</v>
      </c>
      <c r="C78" s="41" t="s">
        <v>687</v>
      </c>
      <c r="D78" s="41" t="s">
        <v>687</v>
      </c>
      <c r="E78" s="44"/>
    </row>
    <row r="79" spans="2:5" x14ac:dyDescent="0.2">
      <c r="B79" s="45" t="s">
        <v>180</v>
      </c>
      <c r="C79" s="41" t="s">
        <v>688</v>
      </c>
      <c r="D79" s="41" t="s">
        <v>688</v>
      </c>
      <c r="E79" s="44"/>
    </row>
    <row r="80" spans="2:5" x14ac:dyDescent="0.2">
      <c r="B80" s="45" t="s">
        <v>181</v>
      </c>
      <c r="C80" s="41" t="s">
        <v>689</v>
      </c>
      <c r="D80" s="41" t="s">
        <v>689</v>
      </c>
      <c r="E80" s="44"/>
    </row>
    <row r="81" spans="2:5" x14ac:dyDescent="0.2">
      <c r="B81" s="45" t="s">
        <v>184</v>
      </c>
      <c r="C81" s="41" t="s">
        <v>690</v>
      </c>
      <c r="D81" s="41" t="s">
        <v>690</v>
      </c>
      <c r="E81" s="44"/>
    </row>
    <row r="82" spans="2:5" x14ac:dyDescent="0.2">
      <c r="B82" s="45" t="s">
        <v>186</v>
      </c>
      <c r="C82" s="41" t="s">
        <v>691</v>
      </c>
      <c r="D82" s="41" t="s">
        <v>691</v>
      </c>
      <c r="E82" s="44"/>
    </row>
    <row r="83" spans="2:5" x14ac:dyDescent="0.2">
      <c r="B83" s="45" t="s">
        <v>206</v>
      </c>
      <c r="C83" s="41" t="s">
        <v>692</v>
      </c>
      <c r="D83" s="41" t="s">
        <v>692</v>
      </c>
      <c r="E83" s="44"/>
    </row>
    <row r="84" spans="2:5" x14ac:dyDescent="0.2">
      <c r="B84" s="45" t="s">
        <v>202</v>
      </c>
      <c r="C84" s="41" t="s">
        <v>693</v>
      </c>
      <c r="D84" s="41" t="s">
        <v>693</v>
      </c>
      <c r="E84" s="44"/>
    </row>
    <row r="85" spans="2:5" x14ac:dyDescent="0.2">
      <c r="B85" s="45" t="s">
        <v>203</v>
      </c>
      <c r="C85" s="41" t="s">
        <v>694</v>
      </c>
      <c r="D85" s="41" t="s">
        <v>694</v>
      </c>
      <c r="E85" s="44"/>
    </row>
    <row r="86" spans="2:5" x14ac:dyDescent="0.2">
      <c r="B86" s="45" t="s">
        <v>208</v>
      </c>
      <c r="C86" s="41" t="s">
        <v>695</v>
      </c>
      <c r="D86" s="41" t="s">
        <v>695</v>
      </c>
      <c r="E86" s="44"/>
    </row>
    <row r="87" spans="2:5" x14ac:dyDescent="0.2">
      <c r="B87" s="45" t="s">
        <v>216</v>
      </c>
      <c r="C87" s="41" t="s">
        <v>696</v>
      </c>
      <c r="D87" s="41" t="s">
        <v>696</v>
      </c>
      <c r="E87" s="44"/>
    </row>
    <row r="88" spans="2:5" x14ac:dyDescent="0.2">
      <c r="B88" s="45" t="s">
        <v>217</v>
      </c>
      <c r="C88" s="41" t="s">
        <v>697</v>
      </c>
      <c r="D88" s="41" t="s">
        <v>697</v>
      </c>
      <c r="E88" s="44"/>
    </row>
    <row r="89" spans="2:5" x14ac:dyDescent="0.2">
      <c r="B89" s="169" t="s">
        <v>220</v>
      </c>
      <c r="C89" s="170" t="s">
        <v>698</v>
      </c>
      <c r="D89" s="170" t="s">
        <v>698</v>
      </c>
      <c r="E89" s="44"/>
    </row>
    <row r="90" spans="2:5" x14ac:dyDescent="0.2">
      <c r="B90" s="112" t="s">
        <v>204</v>
      </c>
      <c r="C90" s="39" t="s">
        <v>811</v>
      </c>
      <c r="D90" s="112" t="s">
        <v>811</v>
      </c>
      <c r="E90" s="44"/>
    </row>
  </sheetData>
  <mergeCells count="2">
    <mergeCell ref="B2:D2"/>
    <mergeCell ref="F2:I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W159"/>
  <sheetViews>
    <sheetView topLeftCell="H1" zoomScale="87" zoomScaleNormal="87" workbookViewId="0">
      <selection activeCell="E43" sqref="E43"/>
    </sheetView>
  </sheetViews>
  <sheetFormatPr defaultRowHeight="12.75" x14ac:dyDescent="0.2"/>
  <cols>
    <col min="1" max="1" width="3.140625" customWidth="1"/>
    <col min="2" max="2" width="16.140625" bestFit="1" customWidth="1"/>
    <col min="3" max="3" width="37.7109375" bestFit="1" customWidth="1"/>
    <col min="4" max="4" width="10.140625" bestFit="1" customWidth="1"/>
    <col min="5" max="5" width="0.140625" customWidth="1"/>
    <col min="6" max="6" width="6.42578125" customWidth="1"/>
    <col min="7" max="7" width="40.42578125" bestFit="1" customWidth="1"/>
    <col min="8" max="8" width="10.85546875" bestFit="1" customWidth="1"/>
    <col min="9" max="9" width="1.5703125" customWidth="1"/>
    <col min="10" max="10" width="35.85546875" bestFit="1" customWidth="1"/>
    <col min="11" max="11" width="10.5703125" bestFit="1" customWidth="1"/>
    <col min="12" max="12" width="35.85546875" bestFit="1" customWidth="1"/>
    <col min="13" max="13" width="10.5703125" bestFit="1" customWidth="1"/>
    <col min="14" max="14" width="37.42578125" customWidth="1"/>
    <col min="15" max="15" width="10.28515625" customWidth="1"/>
    <col min="16" max="16" width="1.140625" customWidth="1"/>
    <col min="17" max="17" width="16.7109375" customWidth="1"/>
    <col min="18" max="18" width="10.5703125" bestFit="1" customWidth="1"/>
    <col min="20" max="20" width="0.5703125" customWidth="1"/>
    <col min="21" max="21" width="18.28515625" customWidth="1"/>
    <col min="23" max="23" width="8.7109375" bestFit="1" customWidth="1"/>
  </cols>
  <sheetData>
    <row r="2" spans="2:23" ht="13.5" thickBot="1" x14ac:dyDescent="0.25"/>
    <row r="3" spans="2:23" ht="21" thickBot="1" x14ac:dyDescent="0.25">
      <c r="B3" s="303" t="s">
        <v>771</v>
      </c>
      <c r="C3" s="304"/>
      <c r="D3" s="304"/>
      <c r="E3" s="304"/>
      <c r="F3" s="304"/>
      <c r="G3" s="304"/>
      <c r="H3" s="311"/>
      <c r="J3" s="295" t="s">
        <v>770</v>
      </c>
      <c r="K3" s="296"/>
      <c r="L3" s="296"/>
      <c r="M3" s="296"/>
      <c r="N3" s="296"/>
      <c r="O3" s="297"/>
      <c r="Q3" s="303" t="s">
        <v>536</v>
      </c>
      <c r="R3" s="304"/>
      <c r="S3" s="304"/>
      <c r="T3" s="304"/>
      <c r="U3" s="304"/>
      <c r="V3" s="304"/>
      <c r="W3" s="304"/>
    </row>
    <row r="4" spans="2:23" ht="13.5" thickBot="1" x14ac:dyDescent="0.25">
      <c r="B4" s="305" t="s">
        <v>533</v>
      </c>
      <c r="C4" s="306"/>
      <c r="D4" s="307"/>
      <c r="E4" s="47"/>
      <c r="F4" s="306" t="s">
        <v>534</v>
      </c>
      <c r="G4" s="306"/>
      <c r="H4" s="308"/>
      <c r="J4" s="309" t="s">
        <v>22</v>
      </c>
      <c r="K4" s="310"/>
      <c r="L4" s="309" t="s">
        <v>660</v>
      </c>
      <c r="M4" s="310"/>
      <c r="N4" s="309" t="s">
        <v>23</v>
      </c>
      <c r="O4" s="310"/>
      <c r="Q4" s="305" t="s">
        <v>538</v>
      </c>
      <c r="R4" s="306"/>
      <c r="S4" s="307"/>
      <c r="T4" s="44"/>
      <c r="U4" s="306" t="s">
        <v>539</v>
      </c>
      <c r="V4" s="306"/>
      <c r="W4" s="307"/>
    </row>
    <row r="5" spans="2:23" ht="13.5" thickBot="1" x14ac:dyDescent="0.25">
      <c r="B5" s="77" t="s">
        <v>468</v>
      </c>
      <c r="C5" s="77" t="s">
        <v>469</v>
      </c>
      <c r="D5" s="77" t="s">
        <v>59</v>
      </c>
      <c r="E5" s="105"/>
      <c r="F5" s="80" t="s">
        <v>468</v>
      </c>
      <c r="G5" s="80" t="s">
        <v>469</v>
      </c>
      <c r="H5" s="130" t="s">
        <v>59</v>
      </c>
      <c r="J5" s="77" t="s">
        <v>469</v>
      </c>
      <c r="K5" s="76" t="s">
        <v>59</v>
      </c>
      <c r="L5" s="77" t="s">
        <v>469</v>
      </c>
      <c r="M5" s="76" t="s">
        <v>59</v>
      </c>
      <c r="N5" s="77" t="s">
        <v>469</v>
      </c>
      <c r="O5" s="83" t="s">
        <v>59</v>
      </c>
      <c r="Q5" s="77" t="s">
        <v>468</v>
      </c>
      <c r="R5" s="76" t="s">
        <v>59</v>
      </c>
      <c r="S5" s="76" t="s">
        <v>537</v>
      </c>
      <c r="T5" s="84"/>
      <c r="U5" s="77" t="s">
        <v>468</v>
      </c>
      <c r="V5" s="76" t="s">
        <v>59</v>
      </c>
      <c r="W5" s="76" t="s">
        <v>537</v>
      </c>
    </row>
    <row r="6" spans="2:23" x14ac:dyDescent="0.2">
      <c r="B6" s="65" t="s">
        <v>470</v>
      </c>
      <c r="C6" s="66" t="s">
        <v>471</v>
      </c>
      <c r="D6" s="67" t="s">
        <v>472</v>
      </c>
      <c r="E6" s="131"/>
      <c r="F6" s="65" t="s">
        <v>470</v>
      </c>
      <c r="G6" s="66" t="s">
        <v>735</v>
      </c>
      <c r="H6" s="67" t="s">
        <v>472</v>
      </c>
      <c r="J6" s="138" t="s">
        <v>526</v>
      </c>
      <c r="K6" s="67" t="s">
        <v>495</v>
      </c>
      <c r="L6" s="65" t="s">
        <v>526</v>
      </c>
      <c r="M6" s="143" t="s">
        <v>495</v>
      </c>
      <c r="N6" s="65" t="s">
        <v>526</v>
      </c>
      <c r="O6" s="67" t="s">
        <v>495</v>
      </c>
      <c r="Q6" s="65" t="s">
        <v>470</v>
      </c>
      <c r="R6" s="66" t="s">
        <v>472</v>
      </c>
      <c r="S6" s="67">
        <v>16</v>
      </c>
      <c r="T6" s="99"/>
      <c r="U6" s="39" t="s">
        <v>470</v>
      </c>
      <c r="V6" s="39" t="s">
        <v>472</v>
      </c>
      <c r="W6" s="166">
        <v>16</v>
      </c>
    </row>
    <row r="7" spans="2:23" x14ac:dyDescent="0.2">
      <c r="B7" s="45" t="s">
        <v>470</v>
      </c>
      <c r="C7" s="39" t="s">
        <v>473</v>
      </c>
      <c r="D7" s="41" t="s">
        <v>472</v>
      </c>
      <c r="E7" s="132"/>
      <c r="F7" s="45" t="s">
        <v>470</v>
      </c>
      <c r="G7" s="39" t="s">
        <v>736</v>
      </c>
      <c r="H7" s="41" t="s">
        <v>472</v>
      </c>
      <c r="J7" s="114" t="s">
        <v>527</v>
      </c>
      <c r="K7" s="41" t="s">
        <v>495</v>
      </c>
      <c r="L7" s="45" t="s">
        <v>672</v>
      </c>
      <c r="M7" s="144" t="s">
        <v>495</v>
      </c>
      <c r="N7" s="45" t="s">
        <v>672</v>
      </c>
      <c r="O7" s="41" t="s">
        <v>495</v>
      </c>
      <c r="Q7" s="45" t="s">
        <v>488</v>
      </c>
      <c r="R7" s="39" t="s">
        <v>495</v>
      </c>
      <c r="S7" s="41">
        <v>12</v>
      </c>
      <c r="T7" s="99"/>
      <c r="U7" s="39" t="s">
        <v>488</v>
      </c>
      <c r="V7" s="39" t="s">
        <v>495</v>
      </c>
      <c r="W7" s="166">
        <v>12</v>
      </c>
    </row>
    <row r="8" spans="2:23" x14ac:dyDescent="0.2">
      <c r="B8" s="45" t="s">
        <v>470</v>
      </c>
      <c r="C8" s="39" t="s">
        <v>474</v>
      </c>
      <c r="D8" s="41" t="s">
        <v>472</v>
      </c>
      <c r="E8" s="132"/>
      <c r="F8" s="45" t="s">
        <v>470</v>
      </c>
      <c r="G8" s="39" t="s">
        <v>805</v>
      </c>
      <c r="H8" s="41" t="s">
        <v>472</v>
      </c>
      <c r="J8" s="45" t="s">
        <v>520</v>
      </c>
      <c r="K8" s="41" t="s">
        <v>495</v>
      </c>
      <c r="L8" s="45" t="s">
        <v>671</v>
      </c>
      <c r="M8" s="144" t="s">
        <v>495</v>
      </c>
      <c r="N8" s="45" t="s">
        <v>671</v>
      </c>
      <c r="O8" s="41" t="s">
        <v>495</v>
      </c>
      <c r="Q8" s="45" t="s">
        <v>488</v>
      </c>
      <c r="R8" s="39" t="s">
        <v>472</v>
      </c>
      <c r="S8" s="41">
        <v>31</v>
      </c>
      <c r="T8" s="99"/>
      <c r="U8" s="39" t="s">
        <v>488</v>
      </c>
      <c r="V8" s="39" t="s">
        <v>472</v>
      </c>
      <c r="W8" s="166">
        <v>31</v>
      </c>
    </row>
    <row r="9" spans="2:23" x14ac:dyDescent="0.2">
      <c r="B9" s="45" t="s">
        <v>470</v>
      </c>
      <c r="C9" s="39" t="s">
        <v>475</v>
      </c>
      <c r="D9" s="41" t="s">
        <v>472</v>
      </c>
      <c r="E9" s="132"/>
      <c r="F9" s="45" t="s">
        <v>470</v>
      </c>
      <c r="G9" s="39" t="s">
        <v>737</v>
      </c>
      <c r="H9" s="41" t="s">
        <v>472</v>
      </c>
      <c r="J9" s="114" t="s">
        <v>521</v>
      </c>
      <c r="K9" s="41" t="s">
        <v>495</v>
      </c>
      <c r="L9" s="45" t="s">
        <v>521</v>
      </c>
      <c r="M9" s="144" t="s">
        <v>495</v>
      </c>
      <c r="N9" s="45" t="s">
        <v>521</v>
      </c>
      <c r="O9" s="41" t="s">
        <v>495</v>
      </c>
      <c r="Q9" s="45" t="s">
        <v>530</v>
      </c>
      <c r="R9" s="39" t="s">
        <v>472</v>
      </c>
      <c r="S9" s="41">
        <v>93</v>
      </c>
      <c r="T9" s="99"/>
      <c r="U9" s="39" t="s">
        <v>530</v>
      </c>
      <c r="V9" s="39" t="s">
        <v>472</v>
      </c>
      <c r="W9" s="166">
        <v>93</v>
      </c>
    </row>
    <row r="10" spans="2:23" x14ac:dyDescent="0.2">
      <c r="B10" s="45" t="s">
        <v>470</v>
      </c>
      <c r="C10" s="39" t="s">
        <v>476</v>
      </c>
      <c r="D10" s="41" t="s">
        <v>472</v>
      </c>
      <c r="E10" s="132"/>
      <c r="F10" s="45" t="s">
        <v>470</v>
      </c>
      <c r="G10" s="39" t="s">
        <v>738</v>
      </c>
      <c r="H10" s="41" t="s">
        <v>472</v>
      </c>
      <c r="J10" s="45" t="s">
        <v>508</v>
      </c>
      <c r="K10" s="41" t="s">
        <v>495</v>
      </c>
      <c r="L10" s="45" t="s">
        <v>508</v>
      </c>
      <c r="M10" s="144" t="s">
        <v>495</v>
      </c>
      <c r="N10" s="45" t="s">
        <v>508</v>
      </c>
      <c r="O10" s="41" t="s">
        <v>495</v>
      </c>
      <c r="Q10" s="45" t="s">
        <v>532</v>
      </c>
      <c r="R10" s="39" t="s">
        <v>472</v>
      </c>
      <c r="S10" s="41">
        <v>2</v>
      </c>
      <c r="T10" s="99"/>
      <c r="U10" s="39" t="s">
        <v>532</v>
      </c>
      <c r="V10" s="39" t="s">
        <v>472</v>
      </c>
      <c r="W10" s="166">
        <v>2</v>
      </c>
    </row>
    <row r="11" spans="2:23" ht="13.5" thickBot="1" x14ac:dyDescent="0.25">
      <c r="B11" s="45" t="s">
        <v>470</v>
      </c>
      <c r="C11" s="39" t="s">
        <v>477</v>
      </c>
      <c r="D11" s="41" t="s">
        <v>472</v>
      </c>
      <c r="E11" s="132"/>
      <c r="F11" s="45" t="s">
        <v>470</v>
      </c>
      <c r="G11" s="39" t="s">
        <v>807</v>
      </c>
      <c r="H11" s="41" t="s">
        <v>472</v>
      </c>
      <c r="J11" s="45" t="s">
        <v>518</v>
      </c>
      <c r="K11" s="41" t="s">
        <v>495</v>
      </c>
      <c r="L11" s="45" t="s">
        <v>518</v>
      </c>
      <c r="M11" s="144" t="s">
        <v>495</v>
      </c>
      <c r="N11" s="45" t="s">
        <v>522</v>
      </c>
      <c r="O11" s="41" t="s">
        <v>495</v>
      </c>
      <c r="Q11" s="300" t="s">
        <v>54</v>
      </c>
      <c r="R11" s="301"/>
      <c r="S11" s="176">
        <f>SUM(S6:S10)</f>
        <v>154</v>
      </c>
      <c r="T11" s="100"/>
      <c r="U11" s="302" t="s">
        <v>54</v>
      </c>
      <c r="V11" s="301"/>
      <c r="W11" s="176">
        <f>SUM(W6:W10)</f>
        <v>154</v>
      </c>
    </row>
    <row r="12" spans="2:23" x14ac:dyDescent="0.2">
      <c r="B12" s="45" t="s">
        <v>470</v>
      </c>
      <c r="C12" s="39" t="s">
        <v>478</v>
      </c>
      <c r="D12" s="41" t="s">
        <v>472</v>
      </c>
      <c r="E12" s="132"/>
      <c r="F12" s="45" t="s">
        <v>470</v>
      </c>
      <c r="G12" s="39" t="s">
        <v>739</v>
      </c>
      <c r="H12" s="41" t="s">
        <v>472</v>
      </c>
      <c r="J12" s="45" t="s">
        <v>514</v>
      </c>
      <c r="K12" s="41" t="s">
        <v>495</v>
      </c>
      <c r="L12" s="45" t="s">
        <v>514</v>
      </c>
      <c r="M12" s="144" t="s">
        <v>495</v>
      </c>
      <c r="N12" s="45" t="s">
        <v>514</v>
      </c>
      <c r="O12" s="41" t="s">
        <v>495</v>
      </c>
    </row>
    <row r="13" spans="2:23" x14ac:dyDescent="0.2">
      <c r="B13" s="45" t="s">
        <v>470</v>
      </c>
      <c r="C13" s="39" t="s">
        <v>479</v>
      </c>
      <c r="D13" s="41" t="s">
        <v>472</v>
      </c>
      <c r="E13" s="132"/>
      <c r="F13" s="45" t="s">
        <v>470</v>
      </c>
      <c r="G13" s="112" t="s">
        <v>483</v>
      </c>
      <c r="H13" s="41" t="s">
        <v>472</v>
      </c>
      <c r="J13" s="114" t="s">
        <v>494</v>
      </c>
      <c r="K13" s="41" t="s">
        <v>495</v>
      </c>
      <c r="L13" s="45" t="s">
        <v>669</v>
      </c>
      <c r="M13" s="144" t="s">
        <v>495</v>
      </c>
      <c r="N13" s="45" t="s">
        <v>669</v>
      </c>
      <c r="O13" s="41" t="s">
        <v>495</v>
      </c>
    </row>
    <row r="14" spans="2:23" x14ac:dyDescent="0.2">
      <c r="B14" s="45" t="s">
        <v>470</v>
      </c>
      <c r="C14" s="39" t="s">
        <v>480</v>
      </c>
      <c r="D14" s="41" t="s">
        <v>472</v>
      </c>
      <c r="E14" s="132"/>
      <c r="F14" s="45" t="s">
        <v>470</v>
      </c>
      <c r="G14" s="39" t="s">
        <v>484</v>
      </c>
      <c r="H14" s="41" t="s">
        <v>472</v>
      </c>
      <c r="J14" s="45" t="s">
        <v>512</v>
      </c>
      <c r="K14" s="41" t="s">
        <v>495</v>
      </c>
      <c r="L14" s="45" t="s">
        <v>512</v>
      </c>
      <c r="M14" s="144" t="s">
        <v>495</v>
      </c>
      <c r="N14" s="45" t="s">
        <v>512</v>
      </c>
      <c r="O14" s="41" t="s">
        <v>495</v>
      </c>
    </row>
    <row r="15" spans="2:23" x14ac:dyDescent="0.2">
      <c r="B15" s="45" t="s">
        <v>470</v>
      </c>
      <c r="C15" s="39" t="s">
        <v>481</v>
      </c>
      <c r="D15" s="41" t="s">
        <v>472</v>
      </c>
      <c r="E15" s="132"/>
      <c r="F15" s="45" t="s">
        <v>470</v>
      </c>
      <c r="G15" s="39" t="s">
        <v>485</v>
      </c>
      <c r="H15" s="41" t="s">
        <v>472</v>
      </c>
      <c r="J15" s="45" t="s">
        <v>505</v>
      </c>
      <c r="K15" s="41" t="s">
        <v>495</v>
      </c>
      <c r="L15" s="45" t="s">
        <v>505</v>
      </c>
      <c r="M15" s="144" t="s">
        <v>495</v>
      </c>
      <c r="N15" s="45" t="s">
        <v>505</v>
      </c>
      <c r="O15" s="41" t="s">
        <v>495</v>
      </c>
    </row>
    <row r="16" spans="2:23" x14ac:dyDescent="0.2">
      <c r="B16" s="45" t="s">
        <v>470</v>
      </c>
      <c r="C16" s="39" t="s">
        <v>482</v>
      </c>
      <c r="D16" s="41" t="s">
        <v>472</v>
      </c>
      <c r="E16" s="132"/>
      <c r="F16" s="45" t="s">
        <v>470</v>
      </c>
      <c r="G16" s="39" t="s">
        <v>486</v>
      </c>
      <c r="H16" s="41" t="s">
        <v>472</v>
      </c>
      <c r="J16" s="45" t="s">
        <v>507</v>
      </c>
      <c r="K16" s="41" t="s">
        <v>495</v>
      </c>
      <c r="L16" s="45" t="s">
        <v>507</v>
      </c>
      <c r="M16" s="144" t="s">
        <v>495</v>
      </c>
      <c r="N16" s="45" t="s">
        <v>507</v>
      </c>
      <c r="O16" s="41" t="s">
        <v>495</v>
      </c>
    </row>
    <row r="17" spans="2:15" ht="13.5" thickBot="1" x14ac:dyDescent="0.25">
      <c r="B17" s="45" t="s">
        <v>470</v>
      </c>
      <c r="C17" s="102" t="s">
        <v>483</v>
      </c>
      <c r="D17" s="41" t="s">
        <v>472</v>
      </c>
      <c r="E17" s="132"/>
      <c r="F17" s="45" t="s">
        <v>470</v>
      </c>
      <c r="G17" s="39" t="s">
        <v>487</v>
      </c>
      <c r="H17" s="41" t="s">
        <v>472</v>
      </c>
      <c r="J17" s="46" t="s">
        <v>522</v>
      </c>
      <c r="K17" s="43" t="s">
        <v>495</v>
      </c>
      <c r="L17" s="46" t="s">
        <v>522</v>
      </c>
      <c r="M17" s="145" t="s">
        <v>495</v>
      </c>
      <c r="N17" s="46" t="s">
        <v>518</v>
      </c>
      <c r="O17" s="43" t="s">
        <v>495</v>
      </c>
    </row>
    <row r="18" spans="2:15" x14ac:dyDescent="0.2">
      <c r="B18" s="45" t="s">
        <v>470</v>
      </c>
      <c r="C18" s="102" t="s">
        <v>484</v>
      </c>
      <c r="D18" s="41" t="s">
        <v>472</v>
      </c>
      <c r="E18" s="132"/>
      <c r="F18" s="45" t="s">
        <v>470</v>
      </c>
      <c r="G18" s="39" t="s">
        <v>740</v>
      </c>
      <c r="H18" s="41" t="s">
        <v>472</v>
      </c>
    </row>
    <row r="19" spans="2:15" x14ac:dyDescent="0.2">
      <c r="B19" s="45" t="s">
        <v>470</v>
      </c>
      <c r="C19" s="102" t="s">
        <v>485</v>
      </c>
      <c r="D19" s="41" t="s">
        <v>472</v>
      </c>
      <c r="E19" s="132"/>
      <c r="F19" s="45" t="s">
        <v>470</v>
      </c>
      <c r="G19" s="39" t="s">
        <v>808</v>
      </c>
      <c r="H19" s="41" t="s">
        <v>472</v>
      </c>
    </row>
    <row r="20" spans="2:15" x14ac:dyDescent="0.2">
      <c r="B20" s="45" t="s">
        <v>470</v>
      </c>
      <c r="C20" s="102" t="s">
        <v>486</v>
      </c>
      <c r="D20" s="41" t="s">
        <v>472</v>
      </c>
      <c r="E20" s="132"/>
      <c r="F20" s="45" t="s">
        <v>470</v>
      </c>
      <c r="G20" s="39" t="s">
        <v>741</v>
      </c>
      <c r="H20" s="41" t="s">
        <v>472</v>
      </c>
    </row>
    <row r="21" spans="2:15" ht="13.5" thickBot="1" x14ac:dyDescent="0.25">
      <c r="B21" s="45" t="s">
        <v>470</v>
      </c>
      <c r="C21" s="102" t="s">
        <v>487</v>
      </c>
      <c r="D21" s="41" t="s">
        <v>472</v>
      </c>
      <c r="E21" s="132"/>
      <c r="F21" s="45" t="s">
        <v>470</v>
      </c>
      <c r="G21" s="39" t="s">
        <v>806</v>
      </c>
      <c r="H21" s="41" t="s">
        <v>472</v>
      </c>
    </row>
    <row r="22" spans="2:15" x14ac:dyDescent="0.2">
      <c r="B22" s="45" t="s">
        <v>488</v>
      </c>
      <c r="C22" s="39" t="s">
        <v>489</v>
      </c>
      <c r="D22" s="41" t="s">
        <v>472</v>
      </c>
      <c r="E22" s="132"/>
      <c r="F22" s="45" t="s">
        <v>488</v>
      </c>
      <c r="G22" s="39" t="s">
        <v>668</v>
      </c>
      <c r="H22" s="41" t="s">
        <v>472</v>
      </c>
      <c r="J22" s="108" t="s">
        <v>540</v>
      </c>
    </row>
    <row r="23" spans="2:15" x14ac:dyDescent="0.2">
      <c r="B23" s="45" t="s">
        <v>488</v>
      </c>
      <c r="C23" s="39" t="s">
        <v>490</v>
      </c>
      <c r="D23" s="41" t="s">
        <v>472</v>
      </c>
      <c r="E23" s="132"/>
      <c r="F23" s="45" t="s">
        <v>488</v>
      </c>
      <c r="G23" s="39" t="s">
        <v>666</v>
      </c>
      <c r="H23" s="41" t="s">
        <v>472</v>
      </c>
      <c r="J23" s="109" t="s">
        <v>541</v>
      </c>
    </row>
    <row r="24" spans="2:15" x14ac:dyDescent="0.2">
      <c r="B24" s="45" t="s">
        <v>488</v>
      </c>
      <c r="C24" s="39" t="s">
        <v>491</v>
      </c>
      <c r="D24" s="41" t="s">
        <v>472</v>
      </c>
      <c r="E24" s="132"/>
      <c r="F24" s="45" t="s">
        <v>488</v>
      </c>
      <c r="G24" s="39" t="s">
        <v>669</v>
      </c>
      <c r="H24" s="41" t="s">
        <v>495</v>
      </c>
      <c r="J24" s="109" t="s">
        <v>542</v>
      </c>
    </row>
    <row r="25" spans="2:15" ht="13.5" thickBot="1" x14ac:dyDescent="0.25">
      <c r="B25" s="45" t="s">
        <v>488</v>
      </c>
      <c r="C25" s="39" t="s">
        <v>492</v>
      </c>
      <c r="D25" s="41" t="s">
        <v>472</v>
      </c>
      <c r="E25" s="132"/>
      <c r="F25" s="45" t="s">
        <v>488</v>
      </c>
      <c r="G25" s="39" t="s">
        <v>491</v>
      </c>
      <c r="H25" s="41" t="s">
        <v>472</v>
      </c>
      <c r="J25" s="110" t="s">
        <v>543</v>
      </c>
    </row>
    <row r="26" spans="2:15" x14ac:dyDescent="0.2">
      <c r="B26" s="45" t="s">
        <v>488</v>
      </c>
      <c r="C26" s="39" t="s">
        <v>493</v>
      </c>
      <c r="D26" s="41" t="s">
        <v>472</v>
      </c>
      <c r="E26" s="132"/>
      <c r="F26" s="45" t="s">
        <v>488</v>
      </c>
      <c r="G26" s="39" t="s">
        <v>492</v>
      </c>
      <c r="H26" s="41" t="s">
        <v>472</v>
      </c>
    </row>
    <row r="27" spans="2:15" x14ac:dyDescent="0.2">
      <c r="B27" s="45" t="s">
        <v>488</v>
      </c>
      <c r="C27" s="39" t="s">
        <v>120</v>
      </c>
      <c r="D27" s="41" t="s">
        <v>472</v>
      </c>
      <c r="E27" s="132"/>
      <c r="F27" s="45" t="s">
        <v>488</v>
      </c>
      <c r="G27" s="39" t="s">
        <v>493</v>
      </c>
      <c r="H27" s="41" t="s">
        <v>472</v>
      </c>
    </row>
    <row r="28" spans="2:15" x14ac:dyDescent="0.2">
      <c r="B28" s="45" t="s">
        <v>488</v>
      </c>
      <c r="C28" s="39" t="s">
        <v>494</v>
      </c>
      <c r="D28" s="41" t="s">
        <v>495</v>
      </c>
      <c r="E28" s="132"/>
      <c r="F28" s="45" t="s">
        <v>488</v>
      </c>
      <c r="G28" s="39" t="s">
        <v>489</v>
      </c>
      <c r="H28" s="41" t="s">
        <v>472</v>
      </c>
    </row>
    <row r="29" spans="2:15" x14ac:dyDescent="0.2">
      <c r="B29" s="45" t="s">
        <v>488</v>
      </c>
      <c r="C29" s="39" t="s">
        <v>139</v>
      </c>
      <c r="D29" s="41" t="s">
        <v>472</v>
      </c>
      <c r="E29" s="132"/>
      <c r="F29" s="45" t="s">
        <v>488</v>
      </c>
      <c r="G29" s="39" t="s">
        <v>490</v>
      </c>
      <c r="H29" s="41" t="s">
        <v>472</v>
      </c>
    </row>
    <row r="30" spans="2:15" x14ac:dyDescent="0.2">
      <c r="B30" s="45" t="s">
        <v>488</v>
      </c>
      <c r="C30" s="39" t="s">
        <v>168</v>
      </c>
      <c r="D30" s="41" t="s">
        <v>472</v>
      </c>
      <c r="E30" s="132"/>
      <c r="F30" s="45" t="s">
        <v>488</v>
      </c>
      <c r="G30" s="39" t="s">
        <v>663</v>
      </c>
      <c r="H30" s="41" t="s">
        <v>472</v>
      </c>
    </row>
    <row r="31" spans="2:15" x14ac:dyDescent="0.2">
      <c r="B31" s="45" t="s">
        <v>488</v>
      </c>
      <c r="C31" s="39" t="s">
        <v>496</v>
      </c>
      <c r="D31" s="41" t="s">
        <v>472</v>
      </c>
      <c r="E31" s="132"/>
      <c r="F31" s="45" t="s">
        <v>488</v>
      </c>
      <c r="G31" s="39" t="s">
        <v>496</v>
      </c>
      <c r="H31" s="41" t="s">
        <v>472</v>
      </c>
    </row>
    <row r="32" spans="2:15" x14ac:dyDescent="0.2">
      <c r="B32" s="45" t="s">
        <v>488</v>
      </c>
      <c r="C32" s="39" t="s">
        <v>497</v>
      </c>
      <c r="D32" s="41" t="s">
        <v>472</v>
      </c>
      <c r="E32" s="132"/>
      <c r="F32" s="45" t="s">
        <v>488</v>
      </c>
      <c r="G32" s="39" t="s">
        <v>497</v>
      </c>
      <c r="H32" s="41" t="s">
        <v>472</v>
      </c>
    </row>
    <row r="33" spans="2:8" x14ac:dyDescent="0.2">
      <c r="B33" s="45" t="s">
        <v>488</v>
      </c>
      <c r="C33" s="39" t="s">
        <v>498</v>
      </c>
      <c r="D33" s="41" t="s">
        <v>472</v>
      </c>
      <c r="E33" s="132"/>
      <c r="F33" s="45" t="s">
        <v>488</v>
      </c>
      <c r="G33" s="39" t="s">
        <v>501</v>
      </c>
      <c r="H33" s="41" t="s">
        <v>472</v>
      </c>
    </row>
    <row r="34" spans="2:8" x14ac:dyDescent="0.2">
      <c r="B34" s="45" t="s">
        <v>488</v>
      </c>
      <c r="C34" s="39" t="s">
        <v>499</v>
      </c>
      <c r="D34" s="41" t="s">
        <v>472</v>
      </c>
      <c r="E34" s="132"/>
      <c r="F34" s="45" t="s">
        <v>488</v>
      </c>
      <c r="G34" s="39" t="s">
        <v>502</v>
      </c>
      <c r="H34" s="41" t="s">
        <v>472</v>
      </c>
    </row>
    <row r="35" spans="2:8" x14ac:dyDescent="0.2">
      <c r="B35" s="45" t="s">
        <v>488</v>
      </c>
      <c r="C35" s="39" t="s">
        <v>500</v>
      </c>
      <c r="D35" s="41" t="s">
        <v>472</v>
      </c>
      <c r="E35" s="132"/>
      <c r="F35" s="45" t="s">
        <v>488</v>
      </c>
      <c r="G35" s="39" t="s">
        <v>503</v>
      </c>
      <c r="H35" s="41" t="s">
        <v>472</v>
      </c>
    </row>
    <row r="36" spans="2:8" x14ac:dyDescent="0.2">
      <c r="B36" s="45" t="s">
        <v>488</v>
      </c>
      <c r="C36" s="39" t="s">
        <v>501</v>
      </c>
      <c r="D36" s="41" t="s">
        <v>472</v>
      </c>
      <c r="E36" s="132"/>
      <c r="F36" s="45" t="s">
        <v>488</v>
      </c>
      <c r="G36" s="39" t="s">
        <v>671</v>
      </c>
      <c r="H36" s="41" t="s">
        <v>495</v>
      </c>
    </row>
    <row r="37" spans="2:8" x14ac:dyDescent="0.2">
      <c r="B37" s="45" t="s">
        <v>488</v>
      </c>
      <c r="C37" s="39" t="s">
        <v>502</v>
      </c>
      <c r="D37" s="41" t="s">
        <v>472</v>
      </c>
      <c r="E37" s="132"/>
      <c r="F37" s="45" t="s">
        <v>488</v>
      </c>
      <c r="G37" s="39" t="s">
        <v>506</v>
      </c>
      <c r="H37" s="41" t="s">
        <v>472</v>
      </c>
    </row>
    <row r="38" spans="2:8" x14ac:dyDescent="0.2">
      <c r="B38" s="45" t="s">
        <v>488</v>
      </c>
      <c r="C38" s="39" t="s">
        <v>503</v>
      </c>
      <c r="D38" s="41" t="s">
        <v>472</v>
      </c>
      <c r="E38" s="132"/>
      <c r="F38" s="45" t="s">
        <v>488</v>
      </c>
      <c r="G38" s="39" t="s">
        <v>504</v>
      </c>
      <c r="H38" s="41" t="s">
        <v>472</v>
      </c>
    </row>
    <row r="39" spans="2:8" x14ac:dyDescent="0.2">
      <c r="B39" s="45" t="s">
        <v>488</v>
      </c>
      <c r="C39" s="39" t="s">
        <v>504</v>
      </c>
      <c r="D39" s="41" t="s">
        <v>472</v>
      </c>
      <c r="E39" s="132"/>
      <c r="F39" s="45" t="s">
        <v>488</v>
      </c>
      <c r="G39" s="39" t="s">
        <v>505</v>
      </c>
      <c r="H39" s="41" t="s">
        <v>495</v>
      </c>
    </row>
    <row r="40" spans="2:8" x14ac:dyDescent="0.2">
      <c r="B40" s="45" t="s">
        <v>488</v>
      </c>
      <c r="C40" s="39" t="s">
        <v>505</v>
      </c>
      <c r="D40" s="41" t="s">
        <v>495</v>
      </c>
      <c r="E40" s="132"/>
      <c r="F40" s="45" t="s">
        <v>488</v>
      </c>
      <c r="G40" s="39" t="s">
        <v>507</v>
      </c>
      <c r="H40" s="41" t="s">
        <v>495</v>
      </c>
    </row>
    <row r="41" spans="2:8" x14ac:dyDescent="0.2">
      <c r="B41" s="45" t="s">
        <v>488</v>
      </c>
      <c r="C41" s="39" t="s">
        <v>506</v>
      </c>
      <c r="D41" s="41" t="s">
        <v>472</v>
      </c>
      <c r="E41" s="132"/>
      <c r="F41" s="45" t="s">
        <v>488</v>
      </c>
      <c r="G41" s="39" t="s">
        <v>508</v>
      </c>
      <c r="H41" s="41" t="s">
        <v>495</v>
      </c>
    </row>
    <row r="42" spans="2:8" x14ac:dyDescent="0.2">
      <c r="B42" s="45" t="s">
        <v>488</v>
      </c>
      <c r="C42" s="39" t="s">
        <v>507</v>
      </c>
      <c r="D42" s="41" t="s">
        <v>495</v>
      </c>
      <c r="E42" s="132"/>
      <c r="F42" s="45" t="s">
        <v>488</v>
      </c>
      <c r="G42" s="39" t="s">
        <v>509</v>
      </c>
      <c r="H42" s="41" t="s">
        <v>472</v>
      </c>
    </row>
    <row r="43" spans="2:8" x14ac:dyDescent="0.2">
      <c r="B43" s="45" t="s">
        <v>488</v>
      </c>
      <c r="C43" s="39" t="s">
        <v>508</v>
      </c>
      <c r="D43" s="41" t="s">
        <v>495</v>
      </c>
      <c r="E43" s="132"/>
      <c r="F43" s="45" t="s">
        <v>488</v>
      </c>
      <c r="G43" s="39" t="s">
        <v>510</v>
      </c>
      <c r="H43" s="41" t="s">
        <v>472</v>
      </c>
    </row>
    <row r="44" spans="2:8" x14ac:dyDescent="0.2">
      <c r="B44" s="45" t="s">
        <v>488</v>
      </c>
      <c r="C44" s="39" t="s">
        <v>509</v>
      </c>
      <c r="D44" s="41" t="s">
        <v>472</v>
      </c>
      <c r="E44" s="132"/>
      <c r="F44" s="45" t="s">
        <v>488</v>
      </c>
      <c r="G44" s="39" t="s">
        <v>511</v>
      </c>
      <c r="H44" s="41" t="s">
        <v>472</v>
      </c>
    </row>
    <row r="45" spans="2:8" x14ac:dyDescent="0.2">
      <c r="B45" s="45" t="s">
        <v>488</v>
      </c>
      <c r="C45" s="39" t="s">
        <v>510</v>
      </c>
      <c r="D45" s="41" t="s">
        <v>472</v>
      </c>
      <c r="E45" s="132"/>
      <c r="F45" s="45" t="s">
        <v>488</v>
      </c>
      <c r="G45" s="39" t="s">
        <v>664</v>
      </c>
      <c r="H45" s="41" t="s">
        <v>472</v>
      </c>
    </row>
    <row r="46" spans="2:8" x14ac:dyDescent="0.2">
      <c r="B46" s="45" t="s">
        <v>488</v>
      </c>
      <c r="C46" s="39" t="s">
        <v>511</v>
      </c>
      <c r="D46" s="41" t="s">
        <v>472</v>
      </c>
      <c r="E46" s="132"/>
      <c r="F46" s="45" t="s">
        <v>488</v>
      </c>
      <c r="G46" s="39" t="s">
        <v>512</v>
      </c>
      <c r="H46" s="41" t="s">
        <v>495</v>
      </c>
    </row>
    <row r="47" spans="2:8" x14ac:dyDescent="0.2">
      <c r="B47" s="45" t="s">
        <v>488</v>
      </c>
      <c r="C47" s="39" t="s">
        <v>512</v>
      </c>
      <c r="D47" s="41" t="s">
        <v>495</v>
      </c>
      <c r="E47" s="132"/>
      <c r="F47" s="45" t="s">
        <v>488</v>
      </c>
      <c r="G47" s="39" t="s">
        <v>667</v>
      </c>
      <c r="H47" s="41" t="s">
        <v>472</v>
      </c>
    </row>
    <row r="48" spans="2:8" x14ac:dyDescent="0.2">
      <c r="B48" s="45" t="s">
        <v>488</v>
      </c>
      <c r="C48" s="39" t="s">
        <v>513</v>
      </c>
      <c r="D48" s="41" t="s">
        <v>472</v>
      </c>
      <c r="E48" s="132"/>
      <c r="F48" s="45" t="s">
        <v>488</v>
      </c>
      <c r="G48" s="39" t="s">
        <v>670</v>
      </c>
      <c r="H48" s="41" t="s">
        <v>472</v>
      </c>
    </row>
    <row r="49" spans="2:8" x14ac:dyDescent="0.2">
      <c r="B49" s="45" t="s">
        <v>488</v>
      </c>
      <c r="C49" s="39" t="s">
        <v>514</v>
      </c>
      <c r="D49" s="41" t="s">
        <v>495</v>
      </c>
      <c r="E49" s="132"/>
      <c r="F49" s="45" t="s">
        <v>488</v>
      </c>
      <c r="G49" s="39" t="s">
        <v>513</v>
      </c>
      <c r="H49" s="41" t="s">
        <v>472</v>
      </c>
    </row>
    <row r="50" spans="2:8" x14ac:dyDescent="0.2">
      <c r="B50" s="45" t="s">
        <v>488</v>
      </c>
      <c r="C50" s="39" t="s">
        <v>515</v>
      </c>
      <c r="D50" s="41" t="s">
        <v>472</v>
      </c>
      <c r="E50" s="132"/>
      <c r="F50" s="45" t="s">
        <v>488</v>
      </c>
      <c r="G50" s="39" t="s">
        <v>514</v>
      </c>
      <c r="H50" s="41" t="s">
        <v>495</v>
      </c>
    </row>
    <row r="51" spans="2:8" x14ac:dyDescent="0.2">
      <c r="B51" s="45" t="s">
        <v>488</v>
      </c>
      <c r="C51" s="39" t="s">
        <v>516</v>
      </c>
      <c r="D51" s="41" t="s">
        <v>472</v>
      </c>
      <c r="E51" s="132"/>
      <c r="F51" s="45" t="s">
        <v>488</v>
      </c>
      <c r="G51" s="39" t="s">
        <v>517</v>
      </c>
      <c r="H51" s="41" t="s">
        <v>472</v>
      </c>
    </row>
    <row r="52" spans="2:8" x14ac:dyDescent="0.2">
      <c r="B52" s="45" t="s">
        <v>488</v>
      </c>
      <c r="C52" s="39" t="s">
        <v>517</v>
      </c>
      <c r="D52" s="41" t="s">
        <v>472</v>
      </c>
      <c r="E52" s="132"/>
      <c r="F52" s="45" t="s">
        <v>488</v>
      </c>
      <c r="G52" s="39" t="s">
        <v>518</v>
      </c>
      <c r="H52" s="41" t="s">
        <v>495</v>
      </c>
    </row>
    <row r="53" spans="2:8" x14ac:dyDescent="0.2">
      <c r="B53" s="45" t="s">
        <v>488</v>
      </c>
      <c r="C53" s="39" t="s">
        <v>518</v>
      </c>
      <c r="D53" s="41" t="s">
        <v>495</v>
      </c>
      <c r="E53" s="132"/>
      <c r="F53" s="45" t="s">
        <v>488</v>
      </c>
      <c r="G53" s="39" t="s">
        <v>515</v>
      </c>
      <c r="H53" s="41" t="s">
        <v>472</v>
      </c>
    </row>
    <row r="54" spans="2:8" x14ac:dyDescent="0.2">
      <c r="B54" s="45" t="s">
        <v>488</v>
      </c>
      <c r="C54" s="102" t="s">
        <v>519</v>
      </c>
      <c r="D54" s="41" t="s">
        <v>472</v>
      </c>
      <c r="E54" s="132"/>
      <c r="F54" s="45" t="s">
        <v>488</v>
      </c>
      <c r="G54" s="39" t="s">
        <v>516</v>
      </c>
      <c r="H54" s="41" t="s">
        <v>472</v>
      </c>
    </row>
    <row r="55" spans="2:8" x14ac:dyDescent="0.2">
      <c r="B55" s="45" t="s">
        <v>488</v>
      </c>
      <c r="C55" s="102" t="s">
        <v>520</v>
      </c>
      <c r="D55" s="41" t="s">
        <v>495</v>
      </c>
      <c r="E55" s="132"/>
      <c r="F55" s="45" t="s">
        <v>488</v>
      </c>
      <c r="G55" s="39" t="s">
        <v>521</v>
      </c>
      <c r="H55" s="41" t="s">
        <v>495</v>
      </c>
    </row>
    <row r="56" spans="2:8" x14ac:dyDescent="0.2">
      <c r="B56" s="45" t="s">
        <v>488</v>
      </c>
      <c r="C56" s="39" t="s">
        <v>521</v>
      </c>
      <c r="D56" s="41" t="s">
        <v>495</v>
      </c>
      <c r="E56" s="132"/>
      <c r="F56" s="45" t="s">
        <v>488</v>
      </c>
      <c r="G56" s="39" t="s">
        <v>523</v>
      </c>
      <c r="H56" s="41" t="s">
        <v>472</v>
      </c>
    </row>
    <row r="57" spans="2:8" x14ac:dyDescent="0.2">
      <c r="B57" s="45" t="s">
        <v>488</v>
      </c>
      <c r="C57" s="39" t="s">
        <v>522</v>
      </c>
      <c r="D57" s="41" t="s">
        <v>495</v>
      </c>
      <c r="E57" s="132"/>
      <c r="F57" s="45" t="s">
        <v>488</v>
      </c>
      <c r="G57" s="39" t="s">
        <v>672</v>
      </c>
      <c r="H57" s="41" t="s">
        <v>495</v>
      </c>
    </row>
    <row r="58" spans="2:8" x14ac:dyDescent="0.2">
      <c r="B58" s="45" t="s">
        <v>488</v>
      </c>
      <c r="C58" s="39" t="s">
        <v>523</v>
      </c>
      <c r="D58" s="41" t="s">
        <v>472</v>
      </c>
      <c r="E58" s="132"/>
      <c r="F58" s="45" t="s">
        <v>488</v>
      </c>
      <c r="G58" s="39" t="s">
        <v>522</v>
      </c>
      <c r="H58" s="41" t="s">
        <v>495</v>
      </c>
    </row>
    <row r="59" spans="2:8" x14ac:dyDescent="0.2">
      <c r="B59" s="45" t="s">
        <v>488</v>
      </c>
      <c r="C59" s="39" t="s">
        <v>524</v>
      </c>
      <c r="D59" s="41" t="s">
        <v>472</v>
      </c>
      <c r="E59" s="132"/>
      <c r="F59" s="45" t="s">
        <v>488</v>
      </c>
      <c r="G59" s="39" t="s">
        <v>524</v>
      </c>
      <c r="H59" s="41" t="s">
        <v>472</v>
      </c>
    </row>
    <row r="60" spans="2:8" x14ac:dyDescent="0.2">
      <c r="B60" s="45" t="s">
        <v>488</v>
      </c>
      <c r="C60" s="39" t="s">
        <v>525</v>
      </c>
      <c r="D60" s="41" t="s">
        <v>472</v>
      </c>
      <c r="E60" s="132"/>
      <c r="F60" s="45" t="s">
        <v>488</v>
      </c>
      <c r="G60" s="39" t="s">
        <v>525</v>
      </c>
      <c r="H60" s="41" t="s">
        <v>472</v>
      </c>
    </row>
    <row r="61" spans="2:8" x14ac:dyDescent="0.2">
      <c r="B61" s="45" t="s">
        <v>488</v>
      </c>
      <c r="C61" s="39" t="s">
        <v>526</v>
      </c>
      <c r="D61" s="41" t="s">
        <v>495</v>
      </c>
      <c r="E61" s="132"/>
      <c r="F61" s="45" t="s">
        <v>488</v>
      </c>
      <c r="G61" s="39" t="s">
        <v>665</v>
      </c>
      <c r="H61" s="41" t="s">
        <v>472</v>
      </c>
    </row>
    <row r="62" spans="2:8" x14ac:dyDescent="0.2">
      <c r="B62" s="45" t="s">
        <v>488</v>
      </c>
      <c r="C62" s="39" t="s">
        <v>527</v>
      </c>
      <c r="D62" s="41" t="s">
        <v>495</v>
      </c>
      <c r="E62" s="132"/>
      <c r="F62" s="45" t="s">
        <v>488</v>
      </c>
      <c r="G62" s="39" t="s">
        <v>526</v>
      </c>
      <c r="H62" s="41" t="s">
        <v>495</v>
      </c>
    </row>
    <row r="63" spans="2:8" x14ac:dyDescent="0.2">
      <c r="B63" s="45" t="s">
        <v>488</v>
      </c>
      <c r="C63" s="39" t="s">
        <v>528</v>
      </c>
      <c r="D63" s="41" t="s">
        <v>472</v>
      </c>
      <c r="E63" s="132"/>
      <c r="F63" s="45" t="s">
        <v>488</v>
      </c>
      <c r="G63" s="39" t="s">
        <v>528</v>
      </c>
      <c r="H63" s="41" t="s">
        <v>472</v>
      </c>
    </row>
    <row r="64" spans="2:8" x14ac:dyDescent="0.2">
      <c r="B64" s="45" t="s">
        <v>488</v>
      </c>
      <c r="C64" s="39" t="s">
        <v>529</v>
      </c>
      <c r="D64" s="41" t="s">
        <v>472</v>
      </c>
      <c r="E64" s="132"/>
      <c r="F64" s="45" t="s">
        <v>488</v>
      </c>
      <c r="G64" s="39" t="s">
        <v>529</v>
      </c>
      <c r="H64" s="41" t="s">
        <v>472</v>
      </c>
    </row>
    <row r="65" spans="2:8" x14ac:dyDescent="0.2">
      <c r="B65" s="45" t="s">
        <v>530</v>
      </c>
      <c r="C65" s="39" t="s">
        <v>124</v>
      </c>
      <c r="D65" s="41" t="s">
        <v>472</v>
      </c>
      <c r="E65" s="132"/>
      <c r="F65" s="45" t="s">
        <v>530</v>
      </c>
      <c r="G65" s="39" t="s">
        <v>548</v>
      </c>
      <c r="H65" s="41" t="s">
        <v>472</v>
      </c>
    </row>
    <row r="66" spans="2:8" x14ac:dyDescent="0.2">
      <c r="B66" s="45" t="s">
        <v>530</v>
      </c>
      <c r="C66" s="39" t="s">
        <v>126</v>
      </c>
      <c r="D66" s="41" t="s">
        <v>472</v>
      </c>
      <c r="E66" s="132"/>
      <c r="F66" s="45" t="s">
        <v>530</v>
      </c>
      <c r="G66" s="39" t="s">
        <v>699</v>
      </c>
      <c r="H66" s="41" t="s">
        <v>472</v>
      </c>
    </row>
    <row r="67" spans="2:8" x14ac:dyDescent="0.2">
      <c r="B67" s="45" t="s">
        <v>530</v>
      </c>
      <c r="C67" s="39" t="s">
        <v>143</v>
      </c>
      <c r="D67" s="41" t="s">
        <v>472</v>
      </c>
      <c r="E67" s="132"/>
      <c r="F67" s="45" t="s">
        <v>530</v>
      </c>
      <c r="G67" s="39" t="s">
        <v>734</v>
      </c>
      <c r="H67" s="41" t="s">
        <v>472</v>
      </c>
    </row>
    <row r="68" spans="2:8" x14ac:dyDescent="0.2">
      <c r="B68" s="45" t="s">
        <v>530</v>
      </c>
      <c r="C68" s="39" t="s">
        <v>144</v>
      </c>
      <c r="D68" s="41" t="s">
        <v>472</v>
      </c>
      <c r="E68" s="132"/>
      <c r="F68" s="45" t="s">
        <v>530</v>
      </c>
      <c r="G68" s="39" t="s">
        <v>673</v>
      </c>
      <c r="H68" s="41" t="s">
        <v>472</v>
      </c>
    </row>
    <row r="69" spans="2:8" x14ac:dyDescent="0.2">
      <c r="B69" s="45" t="s">
        <v>530</v>
      </c>
      <c r="C69" s="39" t="s">
        <v>145</v>
      </c>
      <c r="D69" s="41" t="s">
        <v>472</v>
      </c>
      <c r="E69" s="132"/>
      <c r="F69" s="45" t="s">
        <v>530</v>
      </c>
      <c r="G69" s="39" t="s">
        <v>700</v>
      </c>
      <c r="H69" s="41" t="s">
        <v>472</v>
      </c>
    </row>
    <row r="70" spans="2:8" x14ac:dyDescent="0.2">
      <c r="B70" s="45" t="s">
        <v>530</v>
      </c>
      <c r="C70" s="39" t="s">
        <v>148</v>
      </c>
      <c r="D70" s="41" t="s">
        <v>472</v>
      </c>
      <c r="E70" s="132"/>
      <c r="F70" s="45" t="s">
        <v>530</v>
      </c>
      <c r="G70" s="39" t="s">
        <v>674</v>
      </c>
      <c r="H70" s="41" t="s">
        <v>472</v>
      </c>
    </row>
    <row r="71" spans="2:8" x14ac:dyDescent="0.2">
      <c r="B71" s="45" t="s">
        <v>530</v>
      </c>
      <c r="C71" s="39" t="s">
        <v>150</v>
      </c>
      <c r="D71" s="41" t="s">
        <v>472</v>
      </c>
      <c r="E71" s="132"/>
      <c r="F71" s="45" t="s">
        <v>530</v>
      </c>
      <c r="G71" s="39" t="s">
        <v>124</v>
      </c>
      <c r="H71" s="41" t="s">
        <v>472</v>
      </c>
    </row>
    <row r="72" spans="2:8" x14ac:dyDescent="0.2">
      <c r="B72" s="45" t="s">
        <v>530</v>
      </c>
      <c r="C72" s="39" t="s">
        <v>155</v>
      </c>
      <c r="D72" s="41" t="s">
        <v>472</v>
      </c>
      <c r="E72" s="132"/>
      <c r="F72" s="45" t="s">
        <v>530</v>
      </c>
      <c r="G72" s="39" t="s">
        <v>126</v>
      </c>
      <c r="H72" s="41" t="s">
        <v>472</v>
      </c>
    </row>
    <row r="73" spans="2:8" x14ac:dyDescent="0.2">
      <c r="B73" s="45" t="s">
        <v>530</v>
      </c>
      <c r="C73" s="39" t="s">
        <v>121</v>
      </c>
      <c r="D73" s="41" t="s">
        <v>472</v>
      </c>
      <c r="E73" s="132"/>
      <c r="F73" s="45" t="s">
        <v>530</v>
      </c>
      <c r="G73" s="39" t="s">
        <v>723</v>
      </c>
      <c r="H73" s="41" t="s">
        <v>472</v>
      </c>
    </row>
    <row r="74" spans="2:8" x14ac:dyDescent="0.2">
      <c r="B74" s="45" t="s">
        <v>530</v>
      </c>
      <c r="C74" s="39" t="s">
        <v>123</v>
      </c>
      <c r="D74" s="41" t="s">
        <v>472</v>
      </c>
      <c r="E74" s="132"/>
      <c r="F74" s="45" t="s">
        <v>530</v>
      </c>
      <c r="G74" s="39" t="s">
        <v>676</v>
      </c>
      <c r="H74" s="41" t="s">
        <v>472</v>
      </c>
    </row>
    <row r="75" spans="2:8" x14ac:dyDescent="0.2">
      <c r="B75" s="45" t="s">
        <v>530</v>
      </c>
      <c r="C75" s="39" t="s">
        <v>201</v>
      </c>
      <c r="D75" s="41" t="s">
        <v>472</v>
      </c>
      <c r="E75" s="132"/>
      <c r="F75" s="45" t="s">
        <v>530</v>
      </c>
      <c r="G75" s="39" t="s">
        <v>725</v>
      </c>
      <c r="H75" s="41" t="s">
        <v>472</v>
      </c>
    </row>
    <row r="76" spans="2:8" x14ac:dyDescent="0.2">
      <c r="B76" s="45" t="s">
        <v>530</v>
      </c>
      <c r="C76" s="39" t="s">
        <v>127</v>
      </c>
      <c r="D76" s="41" t="s">
        <v>472</v>
      </c>
      <c r="E76" s="132"/>
      <c r="F76" s="45" t="s">
        <v>530</v>
      </c>
      <c r="G76" s="39" t="s">
        <v>727</v>
      </c>
      <c r="H76" s="41" t="s">
        <v>472</v>
      </c>
    </row>
    <row r="77" spans="2:8" x14ac:dyDescent="0.2">
      <c r="B77" s="45" t="s">
        <v>530</v>
      </c>
      <c r="C77" s="39" t="s">
        <v>129</v>
      </c>
      <c r="D77" s="41" t="s">
        <v>472</v>
      </c>
      <c r="E77" s="132"/>
      <c r="F77" s="45" t="s">
        <v>530</v>
      </c>
      <c r="G77" s="39" t="s">
        <v>726</v>
      </c>
      <c r="H77" s="41" t="s">
        <v>472</v>
      </c>
    </row>
    <row r="78" spans="2:8" x14ac:dyDescent="0.2">
      <c r="B78" s="45" t="s">
        <v>530</v>
      </c>
      <c r="C78" s="39" t="s">
        <v>141</v>
      </c>
      <c r="D78" s="41" t="s">
        <v>472</v>
      </c>
      <c r="E78" s="132"/>
      <c r="F78" s="45" t="s">
        <v>530</v>
      </c>
      <c r="G78" s="39" t="s">
        <v>724</v>
      </c>
      <c r="H78" s="41" t="s">
        <v>472</v>
      </c>
    </row>
    <row r="79" spans="2:8" x14ac:dyDescent="0.2">
      <c r="B79" s="45" t="s">
        <v>530</v>
      </c>
      <c r="C79" s="39" t="s">
        <v>142</v>
      </c>
      <c r="D79" s="41" t="s">
        <v>472</v>
      </c>
      <c r="E79" s="132"/>
      <c r="F79" s="45" t="s">
        <v>530</v>
      </c>
      <c r="G79" s="39" t="s">
        <v>677</v>
      </c>
      <c r="H79" s="41" t="s">
        <v>472</v>
      </c>
    </row>
    <row r="80" spans="2:8" x14ac:dyDescent="0.2">
      <c r="B80" s="45" t="s">
        <v>530</v>
      </c>
      <c r="C80" s="39" t="s">
        <v>157</v>
      </c>
      <c r="D80" s="41" t="s">
        <v>472</v>
      </c>
      <c r="E80" s="132"/>
      <c r="F80" s="45" t="s">
        <v>530</v>
      </c>
      <c r="G80" s="39" t="s">
        <v>701</v>
      </c>
      <c r="H80" s="41" t="s">
        <v>472</v>
      </c>
    </row>
    <row r="81" spans="2:8" x14ac:dyDescent="0.2">
      <c r="B81" s="45" t="s">
        <v>530</v>
      </c>
      <c r="C81" s="39" t="s">
        <v>158</v>
      </c>
      <c r="D81" s="41" t="s">
        <v>472</v>
      </c>
      <c r="E81" s="132"/>
      <c r="F81" s="45" t="s">
        <v>530</v>
      </c>
      <c r="G81" s="39" t="s">
        <v>702</v>
      </c>
      <c r="H81" s="41" t="s">
        <v>472</v>
      </c>
    </row>
    <row r="82" spans="2:8" x14ac:dyDescent="0.2">
      <c r="B82" s="45" t="s">
        <v>530</v>
      </c>
      <c r="C82" s="39" t="s">
        <v>159</v>
      </c>
      <c r="D82" s="41" t="s">
        <v>472</v>
      </c>
      <c r="E82" s="132"/>
      <c r="F82" s="45" t="s">
        <v>530</v>
      </c>
      <c r="G82" s="39" t="s">
        <v>728</v>
      </c>
      <c r="H82" s="41" t="s">
        <v>472</v>
      </c>
    </row>
    <row r="83" spans="2:8" x14ac:dyDescent="0.2">
      <c r="B83" s="45" t="s">
        <v>530</v>
      </c>
      <c r="C83" s="39" t="s">
        <v>165</v>
      </c>
      <c r="D83" s="41" t="s">
        <v>472</v>
      </c>
      <c r="E83" s="132"/>
      <c r="F83" s="45" t="s">
        <v>530</v>
      </c>
      <c r="G83" s="39" t="s">
        <v>703</v>
      </c>
      <c r="H83" s="41" t="s">
        <v>472</v>
      </c>
    </row>
    <row r="84" spans="2:8" x14ac:dyDescent="0.2">
      <c r="B84" s="45" t="s">
        <v>530</v>
      </c>
      <c r="C84" s="39" t="s">
        <v>167</v>
      </c>
      <c r="D84" s="41" t="s">
        <v>472</v>
      </c>
      <c r="E84" s="132"/>
      <c r="F84" s="45" t="s">
        <v>530</v>
      </c>
      <c r="G84" s="39" t="s">
        <v>704</v>
      </c>
      <c r="H84" s="41" t="s">
        <v>472</v>
      </c>
    </row>
    <row r="85" spans="2:8" x14ac:dyDescent="0.2">
      <c r="B85" s="45" t="s">
        <v>530</v>
      </c>
      <c r="C85" s="39" t="s">
        <v>170</v>
      </c>
      <c r="D85" s="41" t="s">
        <v>472</v>
      </c>
      <c r="E85" s="132"/>
      <c r="F85" s="45" t="s">
        <v>530</v>
      </c>
      <c r="G85" s="39" t="s">
        <v>705</v>
      </c>
      <c r="H85" s="41" t="s">
        <v>472</v>
      </c>
    </row>
    <row r="86" spans="2:8" x14ac:dyDescent="0.2">
      <c r="B86" s="45" t="s">
        <v>530</v>
      </c>
      <c r="C86" s="39" t="s">
        <v>171</v>
      </c>
      <c r="D86" s="41" t="s">
        <v>472</v>
      </c>
      <c r="E86" s="132"/>
      <c r="F86" s="45" t="s">
        <v>530</v>
      </c>
      <c r="G86" s="39" t="s">
        <v>809</v>
      </c>
      <c r="H86" s="41" t="s">
        <v>472</v>
      </c>
    </row>
    <row r="87" spans="2:8" x14ac:dyDescent="0.2">
      <c r="B87" s="45" t="s">
        <v>530</v>
      </c>
      <c r="C87" s="39" t="s">
        <v>180</v>
      </c>
      <c r="D87" s="41" t="s">
        <v>472</v>
      </c>
      <c r="E87" s="132"/>
      <c r="F87" s="45" t="s">
        <v>530</v>
      </c>
      <c r="G87" s="39" t="s">
        <v>678</v>
      </c>
      <c r="H87" s="41" t="s">
        <v>472</v>
      </c>
    </row>
    <row r="88" spans="2:8" x14ac:dyDescent="0.2">
      <c r="B88" s="45" t="s">
        <v>530</v>
      </c>
      <c r="C88" s="39" t="s">
        <v>181</v>
      </c>
      <c r="D88" s="41" t="s">
        <v>472</v>
      </c>
      <c r="E88" s="132"/>
      <c r="F88" s="45" t="s">
        <v>530</v>
      </c>
      <c r="G88" s="39" t="s">
        <v>707</v>
      </c>
      <c r="H88" s="41" t="s">
        <v>472</v>
      </c>
    </row>
    <row r="89" spans="2:8" x14ac:dyDescent="0.2">
      <c r="B89" s="45" t="s">
        <v>530</v>
      </c>
      <c r="C89" s="39" t="s">
        <v>184</v>
      </c>
      <c r="D89" s="41" t="s">
        <v>472</v>
      </c>
      <c r="E89" s="132"/>
      <c r="F89" s="45" t="s">
        <v>530</v>
      </c>
      <c r="G89" s="39" t="s">
        <v>679</v>
      </c>
      <c r="H89" s="41" t="s">
        <v>472</v>
      </c>
    </row>
    <row r="90" spans="2:8" x14ac:dyDescent="0.2">
      <c r="B90" s="45" t="s">
        <v>530</v>
      </c>
      <c r="C90" s="39" t="s">
        <v>186</v>
      </c>
      <c r="D90" s="41" t="s">
        <v>472</v>
      </c>
      <c r="E90" s="132"/>
      <c r="F90" s="45" t="s">
        <v>530</v>
      </c>
      <c r="G90" s="39" t="s">
        <v>680</v>
      </c>
      <c r="H90" s="41" t="s">
        <v>472</v>
      </c>
    </row>
    <row r="91" spans="2:8" x14ac:dyDescent="0.2">
      <c r="B91" s="45" t="s">
        <v>530</v>
      </c>
      <c r="C91" s="39" t="s">
        <v>206</v>
      </c>
      <c r="D91" s="41" t="s">
        <v>472</v>
      </c>
      <c r="E91" s="132"/>
      <c r="F91" s="45" t="s">
        <v>530</v>
      </c>
      <c r="G91" s="39" t="s">
        <v>143</v>
      </c>
      <c r="H91" s="41" t="s">
        <v>472</v>
      </c>
    </row>
    <row r="92" spans="2:8" x14ac:dyDescent="0.2">
      <c r="B92" s="45" t="s">
        <v>530</v>
      </c>
      <c r="C92" s="39" t="s">
        <v>202</v>
      </c>
      <c r="D92" s="41" t="s">
        <v>472</v>
      </c>
      <c r="E92" s="132"/>
      <c r="F92" s="45" t="s">
        <v>530</v>
      </c>
      <c r="G92" s="39" t="s">
        <v>144</v>
      </c>
      <c r="H92" s="41" t="s">
        <v>472</v>
      </c>
    </row>
    <row r="93" spans="2:8" x14ac:dyDescent="0.2">
      <c r="B93" s="45" t="s">
        <v>530</v>
      </c>
      <c r="C93" s="39" t="s">
        <v>203</v>
      </c>
      <c r="D93" s="41" t="s">
        <v>472</v>
      </c>
      <c r="E93" s="132"/>
      <c r="F93" s="45" t="s">
        <v>530</v>
      </c>
      <c r="G93" s="39" t="s">
        <v>145</v>
      </c>
      <c r="H93" s="41" t="s">
        <v>472</v>
      </c>
    </row>
    <row r="94" spans="2:8" x14ac:dyDescent="0.2">
      <c r="B94" s="45" t="s">
        <v>530</v>
      </c>
      <c r="C94" s="39" t="s">
        <v>208</v>
      </c>
      <c r="D94" s="41" t="s">
        <v>472</v>
      </c>
      <c r="E94" s="132"/>
      <c r="F94" s="45" t="s">
        <v>530</v>
      </c>
      <c r="G94" s="39" t="s">
        <v>708</v>
      </c>
      <c r="H94" s="41" t="s">
        <v>472</v>
      </c>
    </row>
    <row r="95" spans="2:8" x14ac:dyDescent="0.2">
      <c r="B95" s="45" t="s">
        <v>530</v>
      </c>
      <c r="C95" s="39" t="s">
        <v>216</v>
      </c>
      <c r="D95" s="41" t="s">
        <v>472</v>
      </c>
      <c r="E95" s="132"/>
      <c r="F95" s="45" t="s">
        <v>530</v>
      </c>
      <c r="G95" s="39" t="s">
        <v>709</v>
      </c>
      <c r="H95" s="41" t="s">
        <v>472</v>
      </c>
    </row>
    <row r="96" spans="2:8" x14ac:dyDescent="0.2">
      <c r="B96" s="45" t="s">
        <v>530</v>
      </c>
      <c r="C96" s="39" t="s">
        <v>217</v>
      </c>
      <c r="D96" s="41" t="s">
        <v>472</v>
      </c>
      <c r="E96" s="132"/>
      <c r="F96" s="45" t="s">
        <v>530</v>
      </c>
      <c r="G96" s="39" t="s">
        <v>148</v>
      </c>
      <c r="H96" s="41" t="s">
        <v>472</v>
      </c>
    </row>
    <row r="97" spans="2:8" x14ac:dyDescent="0.2">
      <c r="B97" s="45" t="s">
        <v>530</v>
      </c>
      <c r="C97" s="39" t="s">
        <v>220</v>
      </c>
      <c r="D97" s="41" t="s">
        <v>472</v>
      </c>
      <c r="E97" s="132"/>
      <c r="F97" s="45" t="s">
        <v>530</v>
      </c>
      <c r="G97" s="39" t="s">
        <v>729</v>
      </c>
      <c r="H97" s="41" t="s">
        <v>472</v>
      </c>
    </row>
    <row r="98" spans="2:8" x14ac:dyDescent="0.2">
      <c r="B98" s="45" t="s">
        <v>530</v>
      </c>
      <c r="C98" s="39" t="s">
        <v>125</v>
      </c>
      <c r="D98" s="41" t="s">
        <v>472</v>
      </c>
      <c r="E98" s="132"/>
      <c r="F98" s="45" t="s">
        <v>530</v>
      </c>
      <c r="G98" s="39" t="s">
        <v>730</v>
      </c>
      <c r="H98" s="41" t="s">
        <v>472</v>
      </c>
    </row>
    <row r="99" spans="2:8" x14ac:dyDescent="0.2">
      <c r="B99" s="45" t="s">
        <v>530</v>
      </c>
      <c r="C99" s="39" t="s">
        <v>160</v>
      </c>
      <c r="D99" s="41" t="s">
        <v>472</v>
      </c>
      <c r="E99" s="132"/>
      <c r="F99" s="45" t="s">
        <v>530</v>
      </c>
      <c r="G99" s="39" t="s">
        <v>731</v>
      </c>
      <c r="H99" s="41" t="s">
        <v>472</v>
      </c>
    </row>
    <row r="100" spans="2:8" x14ac:dyDescent="0.2">
      <c r="B100" s="45" t="s">
        <v>530</v>
      </c>
      <c r="C100" s="39" t="s">
        <v>161</v>
      </c>
      <c r="D100" s="41" t="s">
        <v>472</v>
      </c>
      <c r="E100" s="132"/>
      <c r="F100" s="45" t="s">
        <v>530</v>
      </c>
      <c r="G100" s="39" t="s">
        <v>150</v>
      </c>
      <c r="H100" s="41" t="s">
        <v>472</v>
      </c>
    </row>
    <row r="101" spans="2:8" x14ac:dyDescent="0.2">
      <c r="B101" s="45" t="s">
        <v>530</v>
      </c>
      <c r="C101" s="39" t="s">
        <v>162</v>
      </c>
      <c r="D101" s="41" t="s">
        <v>472</v>
      </c>
      <c r="E101" s="132"/>
      <c r="F101" s="45" t="s">
        <v>530</v>
      </c>
      <c r="G101" s="39" t="s">
        <v>711</v>
      </c>
      <c r="H101" s="41" t="s">
        <v>472</v>
      </c>
    </row>
    <row r="102" spans="2:8" x14ac:dyDescent="0.2">
      <c r="B102" s="45" t="s">
        <v>530</v>
      </c>
      <c r="C102" s="39" t="s">
        <v>164</v>
      </c>
      <c r="D102" s="41" t="s">
        <v>472</v>
      </c>
      <c r="E102" s="132"/>
      <c r="F102" s="45" t="s">
        <v>530</v>
      </c>
      <c r="G102" s="39" t="s">
        <v>710</v>
      </c>
      <c r="H102" s="41" t="s">
        <v>472</v>
      </c>
    </row>
    <row r="103" spans="2:8" x14ac:dyDescent="0.2">
      <c r="B103" s="45" t="s">
        <v>530</v>
      </c>
      <c r="C103" s="39" t="s">
        <v>149</v>
      </c>
      <c r="D103" s="41" t="s">
        <v>472</v>
      </c>
      <c r="E103" s="132"/>
      <c r="F103" s="45" t="s">
        <v>530</v>
      </c>
      <c r="G103" s="39" t="s">
        <v>712</v>
      </c>
      <c r="H103" s="41" t="s">
        <v>472</v>
      </c>
    </row>
    <row r="104" spans="2:8" x14ac:dyDescent="0.2">
      <c r="B104" s="45" t="s">
        <v>530</v>
      </c>
      <c r="C104" s="39" t="s">
        <v>173</v>
      </c>
      <c r="D104" s="41" t="s">
        <v>472</v>
      </c>
      <c r="E104" s="132"/>
      <c r="F104" s="45" t="s">
        <v>530</v>
      </c>
      <c r="G104" s="39" t="s">
        <v>713</v>
      </c>
      <c r="H104" s="41" t="s">
        <v>472</v>
      </c>
    </row>
    <row r="105" spans="2:8" x14ac:dyDescent="0.2">
      <c r="B105" s="45" t="s">
        <v>530</v>
      </c>
      <c r="C105" s="39" t="s">
        <v>183</v>
      </c>
      <c r="D105" s="41" t="s">
        <v>472</v>
      </c>
      <c r="E105" s="132"/>
      <c r="F105" s="45" t="s">
        <v>530</v>
      </c>
      <c r="G105" s="39" t="s">
        <v>714</v>
      </c>
      <c r="H105" s="41" t="s">
        <v>472</v>
      </c>
    </row>
    <row r="106" spans="2:8" x14ac:dyDescent="0.2">
      <c r="B106" s="45" t="s">
        <v>530</v>
      </c>
      <c r="C106" s="39" t="s">
        <v>190</v>
      </c>
      <c r="D106" s="41" t="s">
        <v>472</v>
      </c>
      <c r="E106" s="132"/>
      <c r="F106" s="45" t="s">
        <v>530</v>
      </c>
      <c r="G106" s="39" t="s">
        <v>681</v>
      </c>
      <c r="H106" s="41" t="s">
        <v>472</v>
      </c>
    </row>
    <row r="107" spans="2:8" x14ac:dyDescent="0.2">
      <c r="B107" s="45" t="s">
        <v>530</v>
      </c>
      <c r="C107" s="39" t="s">
        <v>191</v>
      </c>
      <c r="D107" s="41" t="s">
        <v>472</v>
      </c>
      <c r="E107" s="132"/>
      <c r="F107" s="45" t="s">
        <v>530</v>
      </c>
      <c r="G107" s="39" t="s">
        <v>155</v>
      </c>
      <c r="H107" s="41" t="s">
        <v>472</v>
      </c>
    </row>
    <row r="108" spans="2:8" x14ac:dyDescent="0.2">
      <c r="B108" s="45" t="s">
        <v>530</v>
      </c>
      <c r="C108" s="39" t="s">
        <v>194</v>
      </c>
      <c r="D108" s="41" t="s">
        <v>472</v>
      </c>
      <c r="E108" s="132"/>
      <c r="F108" s="45" t="s">
        <v>530</v>
      </c>
      <c r="G108" s="39" t="s">
        <v>682</v>
      </c>
      <c r="H108" s="41" t="s">
        <v>472</v>
      </c>
    </row>
    <row r="109" spans="2:8" x14ac:dyDescent="0.2">
      <c r="B109" s="45" t="s">
        <v>530</v>
      </c>
      <c r="C109" s="39" t="s">
        <v>195</v>
      </c>
      <c r="D109" s="41" t="s">
        <v>472</v>
      </c>
      <c r="E109" s="132"/>
      <c r="F109" s="45" t="s">
        <v>530</v>
      </c>
      <c r="G109" s="39" t="s">
        <v>683</v>
      </c>
      <c r="H109" s="41" t="s">
        <v>472</v>
      </c>
    </row>
    <row r="110" spans="2:8" x14ac:dyDescent="0.2">
      <c r="B110" s="45" t="s">
        <v>530</v>
      </c>
      <c r="C110" s="39" t="s">
        <v>196</v>
      </c>
      <c r="D110" s="41" t="s">
        <v>472</v>
      </c>
      <c r="E110" s="132"/>
      <c r="F110" s="45" t="s">
        <v>530</v>
      </c>
      <c r="G110" s="39" t="s">
        <v>125</v>
      </c>
      <c r="H110" s="41" t="s">
        <v>472</v>
      </c>
    </row>
    <row r="111" spans="2:8" x14ac:dyDescent="0.2">
      <c r="B111" s="45" t="s">
        <v>530</v>
      </c>
      <c r="C111" s="39" t="s">
        <v>197</v>
      </c>
      <c r="D111" s="41" t="s">
        <v>472</v>
      </c>
      <c r="E111" s="132"/>
      <c r="F111" s="45" t="s">
        <v>530</v>
      </c>
      <c r="G111" s="39" t="s">
        <v>732</v>
      </c>
      <c r="H111" s="41" t="s">
        <v>472</v>
      </c>
    </row>
    <row r="112" spans="2:8" x14ac:dyDescent="0.2">
      <c r="B112" s="45" t="s">
        <v>530</v>
      </c>
      <c r="C112" s="39" t="s">
        <v>198</v>
      </c>
      <c r="D112" s="41" t="s">
        <v>472</v>
      </c>
      <c r="E112" s="132"/>
      <c r="F112" s="45" t="s">
        <v>530</v>
      </c>
      <c r="G112" s="39" t="s">
        <v>160</v>
      </c>
      <c r="H112" s="41" t="s">
        <v>472</v>
      </c>
    </row>
    <row r="113" spans="2:8" x14ac:dyDescent="0.2">
      <c r="B113" s="45" t="s">
        <v>530</v>
      </c>
      <c r="C113" s="39" t="s">
        <v>200</v>
      </c>
      <c r="D113" s="41" t="s">
        <v>472</v>
      </c>
      <c r="E113" s="132"/>
      <c r="F113" s="45" t="s">
        <v>530</v>
      </c>
      <c r="G113" s="39" t="s">
        <v>161</v>
      </c>
      <c r="H113" s="41" t="s">
        <v>472</v>
      </c>
    </row>
    <row r="114" spans="2:8" x14ac:dyDescent="0.2">
      <c r="B114" s="45" t="s">
        <v>530</v>
      </c>
      <c r="C114" s="39" t="s">
        <v>205</v>
      </c>
      <c r="D114" s="41" t="s">
        <v>472</v>
      </c>
      <c r="E114" s="132"/>
      <c r="F114" s="45" t="s">
        <v>530</v>
      </c>
      <c r="G114" s="39" t="s">
        <v>162</v>
      </c>
      <c r="H114" s="41" t="s">
        <v>472</v>
      </c>
    </row>
    <row r="115" spans="2:8" x14ac:dyDescent="0.2">
      <c r="B115" s="45" t="s">
        <v>530</v>
      </c>
      <c r="C115" s="102" t="s">
        <v>446</v>
      </c>
      <c r="D115" s="41" t="s">
        <v>472</v>
      </c>
      <c r="E115" s="132"/>
      <c r="F115" s="45" t="s">
        <v>530</v>
      </c>
      <c r="G115" s="39" t="s">
        <v>715</v>
      </c>
      <c r="H115" s="41" t="s">
        <v>472</v>
      </c>
    </row>
    <row r="116" spans="2:8" x14ac:dyDescent="0.2">
      <c r="B116" s="45" t="s">
        <v>530</v>
      </c>
      <c r="C116" s="102" t="s">
        <v>447</v>
      </c>
      <c r="D116" s="41" t="s">
        <v>472</v>
      </c>
      <c r="E116" s="132"/>
      <c r="F116" s="45" t="s">
        <v>530</v>
      </c>
      <c r="G116" s="39" t="s">
        <v>164</v>
      </c>
      <c r="H116" s="41" t="s">
        <v>472</v>
      </c>
    </row>
    <row r="117" spans="2:8" x14ac:dyDescent="0.2">
      <c r="B117" s="45" t="s">
        <v>530</v>
      </c>
      <c r="C117" s="102" t="s">
        <v>448</v>
      </c>
      <c r="D117" s="41" t="s">
        <v>472</v>
      </c>
      <c r="E117" s="132"/>
      <c r="F117" s="45" t="s">
        <v>530</v>
      </c>
      <c r="G117" s="39" t="s">
        <v>684</v>
      </c>
      <c r="H117" s="41" t="s">
        <v>472</v>
      </c>
    </row>
    <row r="118" spans="2:8" x14ac:dyDescent="0.2">
      <c r="B118" s="45" t="s">
        <v>530</v>
      </c>
      <c r="C118" s="102" t="s">
        <v>449</v>
      </c>
      <c r="D118" s="41" t="s">
        <v>472</v>
      </c>
      <c r="E118" s="132"/>
      <c r="F118" s="45" t="s">
        <v>530</v>
      </c>
      <c r="G118" s="39" t="s">
        <v>685</v>
      </c>
      <c r="H118" s="41" t="s">
        <v>472</v>
      </c>
    </row>
    <row r="119" spans="2:8" x14ac:dyDescent="0.2">
      <c r="B119" s="45" t="s">
        <v>530</v>
      </c>
      <c r="C119" s="102" t="s">
        <v>450</v>
      </c>
      <c r="D119" s="41" t="s">
        <v>472</v>
      </c>
      <c r="E119" s="132"/>
      <c r="F119" s="45" t="s">
        <v>530</v>
      </c>
      <c r="G119" s="39" t="s">
        <v>686</v>
      </c>
      <c r="H119" s="41" t="s">
        <v>472</v>
      </c>
    </row>
    <row r="120" spans="2:8" x14ac:dyDescent="0.2">
      <c r="B120" s="45" t="s">
        <v>530</v>
      </c>
      <c r="C120" s="102" t="s">
        <v>451</v>
      </c>
      <c r="D120" s="41" t="s">
        <v>472</v>
      </c>
      <c r="E120" s="132"/>
      <c r="F120" s="45" t="s">
        <v>530</v>
      </c>
      <c r="G120" s="39" t="s">
        <v>687</v>
      </c>
      <c r="H120" s="41" t="s">
        <v>472</v>
      </c>
    </row>
    <row r="121" spans="2:8" x14ac:dyDescent="0.2">
      <c r="B121" s="45" t="s">
        <v>530</v>
      </c>
      <c r="C121" s="102" t="s">
        <v>462</v>
      </c>
      <c r="D121" s="41" t="s">
        <v>472</v>
      </c>
      <c r="E121" s="132"/>
      <c r="F121" s="45" t="s">
        <v>530</v>
      </c>
      <c r="G121" s="39" t="s">
        <v>149</v>
      </c>
      <c r="H121" s="41" t="s">
        <v>472</v>
      </c>
    </row>
    <row r="122" spans="2:8" x14ac:dyDescent="0.2">
      <c r="B122" s="45" t="s">
        <v>530</v>
      </c>
      <c r="C122" s="102" t="s">
        <v>452</v>
      </c>
      <c r="D122" s="41" t="s">
        <v>472</v>
      </c>
      <c r="E122" s="132"/>
      <c r="F122" s="45" t="s">
        <v>530</v>
      </c>
      <c r="G122" s="39" t="s">
        <v>716</v>
      </c>
      <c r="H122" s="41" t="s">
        <v>472</v>
      </c>
    </row>
    <row r="123" spans="2:8" x14ac:dyDescent="0.2">
      <c r="B123" s="45" t="s">
        <v>530</v>
      </c>
      <c r="C123" s="102" t="s">
        <v>453</v>
      </c>
      <c r="D123" s="41" t="s">
        <v>472</v>
      </c>
      <c r="E123" s="132"/>
      <c r="F123" s="45" t="s">
        <v>530</v>
      </c>
      <c r="G123" s="39" t="s">
        <v>717</v>
      </c>
      <c r="H123" s="41" t="s">
        <v>472</v>
      </c>
    </row>
    <row r="124" spans="2:8" x14ac:dyDescent="0.2">
      <c r="B124" s="45" t="s">
        <v>530</v>
      </c>
      <c r="C124" s="102" t="s">
        <v>454</v>
      </c>
      <c r="D124" s="41" t="s">
        <v>472</v>
      </c>
      <c r="E124" s="132"/>
      <c r="F124" s="45" t="s">
        <v>530</v>
      </c>
      <c r="G124" s="39" t="s">
        <v>689</v>
      </c>
      <c r="H124" s="41" t="s">
        <v>472</v>
      </c>
    </row>
    <row r="125" spans="2:8" x14ac:dyDescent="0.2">
      <c r="B125" s="45" t="s">
        <v>530</v>
      </c>
      <c r="C125" s="102" t="s">
        <v>455</v>
      </c>
      <c r="D125" s="41" t="s">
        <v>472</v>
      </c>
      <c r="E125" s="132"/>
      <c r="F125" s="45" t="s">
        <v>530</v>
      </c>
      <c r="G125" s="39" t="s">
        <v>688</v>
      </c>
      <c r="H125" s="41" t="s">
        <v>472</v>
      </c>
    </row>
    <row r="126" spans="2:8" x14ac:dyDescent="0.2">
      <c r="B126" s="45" t="s">
        <v>530</v>
      </c>
      <c r="C126" s="102" t="s">
        <v>456</v>
      </c>
      <c r="D126" s="41" t="s">
        <v>472</v>
      </c>
      <c r="E126" s="132"/>
      <c r="F126" s="45" t="s">
        <v>530</v>
      </c>
      <c r="G126" s="39" t="s">
        <v>173</v>
      </c>
      <c r="H126" s="41" t="s">
        <v>472</v>
      </c>
    </row>
    <row r="127" spans="2:8" x14ac:dyDescent="0.2">
      <c r="B127" s="45" t="s">
        <v>530</v>
      </c>
      <c r="C127" s="39" t="s">
        <v>210</v>
      </c>
      <c r="D127" s="41" t="s">
        <v>472</v>
      </c>
      <c r="E127" s="132"/>
      <c r="F127" s="45" t="s">
        <v>530</v>
      </c>
      <c r="G127" s="39" t="s">
        <v>183</v>
      </c>
      <c r="H127" s="41" t="s">
        <v>472</v>
      </c>
    </row>
    <row r="128" spans="2:8" x14ac:dyDescent="0.2">
      <c r="B128" s="45" t="s">
        <v>530</v>
      </c>
      <c r="C128" s="39" t="s">
        <v>212</v>
      </c>
      <c r="D128" s="41" t="s">
        <v>472</v>
      </c>
      <c r="E128" s="132"/>
      <c r="F128" s="45" t="s">
        <v>530</v>
      </c>
      <c r="G128" s="39" t="s">
        <v>691</v>
      </c>
      <c r="H128" s="41" t="s">
        <v>472</v>
      </c>
    </row>
    <row r="129" spans="2:8" x14ac:dyDescent="0.2">
      <c r="B129" s="45" t="s">
        <v>530</v>
      </c>
      <c r="C129" s="39" t="s">
        <v>214</v>
      </c>
      <c r="D129" s="41" t="s">
        <v>472</v>
      </c>
      <c r="E129" s="132"/>
      <c r="F129" s="45" t="s">
        <v>530</v>
      </c>
      <c r="G129" s="39" t="s">
        <v>690</v>
      </c>
      <c r="H129" s="41" t="s">
        <v>472</v>
      </c>
    </row>
    <row r="130" spans="2:8" x14ac:dyDescent="0.2">
      <c r="B130" s="45" t="s">
        <v>530</v>
      </c>
      <c r="C130" s="39" t="s">
        <v>219</v>
      </c>
      <c r="D130" s="41" t="s">
        <v>472</v>
      </c>
      <c r="E130" s="132"/>
      <c r="F130" s="45" t="s">
        <v>530</v>
      </c>
      <c r="G130" s="39" t="s">
        <v>190</v>
      </c>
      <c r="H130" s="41" t="s">
        <v>472</v>
      </c>
    </row>
    <row r="131" spans="2:8" x14ac:dyDescent="0.2">
      <c r="B131" s="45" t="s">
        <v>530</v>
      </c>
      <c r="C131" s="39" t="s">
        <v>218</v>
      </c>
      <c r="D131" s="41" t="s">
        <v>472</v>
      </c>
      <c r="E131" s="132"/>
      <c r="F131" s="45" t="s">
        <v>530</v>
      </c>
      <c r="G131" s="39" t="s">
        <v>191</v>
      </c>
      <c r="H131" s="41" t="s">
        <v>472</v>
      </c>
    </row>
    <row r="132" spans="2:8" x14ac:dyDescent="0.2">
      <c r="B132" s="45" t="s">
        <v>530</v>
      </c>
      <c r="C132" s="102" t="s">
        <v>114</v>
      </c>
      <c r="D132" s="41" t="s">
        <v>472</v>
      </c>
      <c r="E132" s="132"/>
      <c r="F132" s="45" t="s">
        <v>530</v>
      </c>
      <c r="G132" s="39" t="s">
        <v>718</v>
      </c>
      <c r="H132" s="41" t="s">
        <v>472</v>
      </c>
    </row>
    <row r="133" spans="2:8" x14ac:dyDescent="0.2">
      <c r="B133" s="45" t="s">
        <v>530</v>
      </c>
      <c r="C133" s="102" t="s">
        <v>115</v>
      </c>
      <c r="D133" s="41" t="s">
        <v>472</v>
      </c>
      <c r="E133" s="132"/>
      <c r="F133" s="45" t="s">
        <v>530</v>
      </c>
      <c r="G133" s="39" t="s">
        <v>194</v>
      </c>
      <c r="H133" s="41" t="s">
        <v>472</v>
      </c>
    </row>
    <row r="134" spans="2:8" x14ac:dyDescent="0.2">
      <c r="B134" s="45" t="s">
        <v>530</v>
      </c>
      <c r="C134" s="102" t="s">
        <v>122</v>
      </c>
      <c r="D134" s="41" t="s">
        <v>472</v>
      </c>
      <c r="E134" s="132"/>
      <c r="F134" s="45" t="s">
        <v>530</v>
      </c>
      <c r="G134" s="39" t="s">
        <v>196</v>
      </c>
      <c r="H134" s="41" t="s">
        <v>472</v>
      </c>
    </row>
    <row r="135" spans="2:8" x14ac:dyDescent="0.2">
      <c r="B135" s="45" t="s">
        <v>530</v>
      </c>
      <c r="C135" s="102" t="s">
        <v>131</v>
      </c>
      <c r="D135" s="41" t="s">
        <v>472</v>
      </c>
      <c r="E135" s="132"/>
      <c r="F135" s="45" t="s">
        <v>530</v>
      </c>
      <c r="G135" s="39" t="s">
        <v>733</v>
      </c>
      <c r="H135" s="41" t="s">
        <v>472</v>
      </c>
    </row>
    <row r="136" spans="2:8" x14ac:dyDescent="0.2">
      <c r="B136" s="45" t="s">
        <v>530</v>
      </c>
      <c r="C136" s="102" t="s">
        <v>132</v>
      </c>
      <c r="D136" s="41" t="s">
        <v>472</v>
      </c>
      <c r="E136" s="132"/>
      <c r="F136" s="45" t="s">
        <v>530</v>
      </c>
      <c r="G136" s="39" t="s">
        <v>197</v>
      </c>
      <c r="H136" s="41" t="s">
        <v>472</v>
      </c>
    </row>
    <row r="137" spans="2:8" x14ac:dyDescent="0.2">
      <c r="B137" s="45" t="s">
        <v>530</v>
      </c>
      <c r="C137" s="102" t="s">
        <v>133</v>
      </c>
      <c r="D137" s="41" t="s">
        <v>472</v>
      </c>
      <c r="E137" s="132"/>
      <c r="F137" s="45" t="s">
        <v>530</v>
      </c>
      <c r="G137" s="39" t="s">
        <v>198</v>
      </c>
      <c r="H137" s="41" t="s">
        <v>472</v>
      </c>
    </row>
    <row r="138" spans="2:8" x14ac:dyDescent="0.2">
      <c r="B138" s="45" t="s">
        <v>530</v>
      </c>
      <c r="C138" s="102" t="s">
        <v>134</v>
      </c>
      <c r="D138" s="41" t="s">
        <v>472</v>
      </c>
      <c r="E138" s="132"/>
      <c r="F138" s="45" t="s">
        <v>530</v>
      </c>
      <c r="G138" s="39" t="s">
        <v>200</v>
      </c>
      <c r="H138" s="41" t="s">
        <v>472</v>
      </c>
    </row>
    <row r="139" spans="2:8" x14ac:dyDescent="0.2">
      <c r="B139" s="45" t="s">
        <v>530</v>
      </c>
      <c r="C139" s="102" t="s">
        <v>135</v>
      </c>
      <c r="D139" s="41" t="s">
        <v>472</v>
      </c>
      <c r="E139" s="132"/>
      <c r="F139" s="45" t="s">
        <v>530</v>
      </c>
      <c r="G139" s="39" t="s">
        <v>719</v>
      </c>
      <c r="H139" s="41" t="s">
        <v>472</v>
      </c>
    </row>
    <row r="140" spans="2:8" x14ac:dyDescent="0.2">
      <c r="B140" s="45" t="s">
        <v>530</v>
      </c>
      <c r="C140" s="102" t="s">
        <v>136</v>
      </c>
      <c r="D140" s="41" t="s">
        <v>472</v>
      </c>
      <c r="E140" s="132"/>
      <c r="F140" s="45" t="s">
        <v>530</v>
      </c>
      <c r="G140" s="39" t="s">
        <v>195</v>
      </c>
      <c r="H140" s="41" t="s">
        <v>472</v>
      </c>
    </row>
    <row r="141" spans="2:8" x14ac:dyDescent="0.2">
      <c r="B141" s="45" t="s">
        <v>530</v>
      </c>
      <c r="C141" s="102" t="s">
        <v>531</v>
      </c>
      <c r="D141" s="41" t="s">
        <v>472</v>
      </c>
      <c r="E141" s="132"/>
      <c r="F141" s="45" t="s">
        <v>530</v>
      </c>
      <c r="G141" s="39" t="s">
        <v>675</v>
      </c>
      <c r="H141" s="41" t="s">
        <v>472</v>
      </c>
    </row>
    <row r="142" spans="2:8" x14ac:dyDescent="0.2">
      <c r="B142" s="45" t="s">
        <v>530</v>
      </c>
      <c r="C142" s="102" t="s">
        <v>138</v>
      </c>
      <c r="D142" s="41" t="s">
        <v>472</v>
      </c>
      <c r="E142" s="132"/>
      <c r="F142" s="45" t="s">
        <v>530</v>
      </c>
      <c r="G142" s="39" t="s">
        <v>693</v>
      </c>
      <c r="H142" s="41" t="s">
        <v>472</v>
      </c>
    </row>
    <row r="143" spans="2:8" x14ac:dyDescent="0.2">
      <c r="B143" s="45" t="s">
        <v>530</v>
      </c>
      <c r="C143" s="102" t="s">
        <v>146</v>
      </c>
      <c r="D143" s="41" t="s">
        <v>472</v>
      </c>
      <c r="E143" s="132"/>
      <c r="F143" s="45" t="s">
        <v>530</v>
      </c>
      <c r="G143" s="39" t="s">
        <v>694</v>
      </c>
      <c r="H143" s="41" t="s">
        <v>472</v>
      </c>
    </row>
    <row r="144" spans="2:8" x14ac:dyDescent="0.2">
      <c r="B144" s="45" t="s">
        <v>530</v>
      </c>
      <c r="C144" s="102" t="s">
        <v>147</v>
      </c>
      <c r="D144" s="41" t="s">
        <v>472</v>
      </c>
      <c r="E144" s="132"/>
      <c r="F144" s="45" t="s">
        <v>530</v>
      </c>
      <c r="G144" s="39" t="s">
        <v>692</v>
      </c>
      <c r="H144" s="41" t="s">
        <v>472</v>
      </c>
    </row>
    <row r="145" spans="2:8" x14ac:dyDescent="0.2">
      <c r="B145" s="45" t="s">
        <v>530</v>
      </c>
      <c r="C145" s="102" t="s">
        <v>151</v>
      </c>
      <c r="D145" s="41" t="s">
        <v>472</v>
      </c>
      <c r="E145" s="132"/>
      <c r="F145" s="45" t="s">
        <v>530</v>
      </c>
      <c r="G145" s="39" t="s">
        <v>720</v>
      </c>
      <c r="H145" s="41" t="s">
        <v>472</v>
      </c>
    </row>
    <row r="146" spans="2:8" x14ac:dyDescent="0.2">
      <c r="B146" s="45" t="s">
        <v>530</v>
      </c>
      <c r="C146" s="102" t="s">
        <v>152</v>
      </c>
      <c r="D146" s="41" t="s">
        <v>472</v>
      </c>
      <c r="E146" s="132"/>
      <c r="F146" s="45" t="s">
        <v>530</v>
      </c>
      <c r="G146" s="39" t="s">
        <v>695</v>
      </c>
      <c r="H146" s="41" t="s">
        <v>472</v>
      </c>
    </row>
    <row r="147" spans="2:8" x14ac:dyDescent="0.2">
      <c r="B147" s="45" t="s">
        <v>530</v>
      </c>
      <c r="C147" s="102" t="s">
        <v>153</v>
      </c>
      <c r="D147" s="41" t="s">
        <v>472</v>
      </c>
      <c r="E147" s="132"/>
      <c r="F147" s="45" t="s">
        <v>530</v>
      </c>
      <c r="G147" s="39" t="s">
        <v>205</v>
      </c>
      <c r="H147" s="41" t="s">
        <v>472</v>
      </c>
    </row>
    <row r="148" spans="2:8" x14ac:dyDescent="0.2">
      <c r="B148" s="45" t="s">
        <v>530</v>
      </c>
      <c r="C148" s="102" t="s">
        <v>154</v>
      </c>
      <c r="D148" s="41" t="s">
        <v>472</v>
      </c>
      <c r="E148" s="132"/>
      <c r="F148" s="45" t="s">
        <v>530</v>
      </c>
      <c r="G148" s="39" t="s">
        <v>721</v>
      </c>
      <c r="H148" s="41" t="s">
        <v>472</v>
      </c>
    </row>
    <row r="149" spans="2:8" x14ac:dyDescent="0.2">
      <c r="B149" s="45" t="s">
        <v>530</v>
      </c>
      <c r="C149" s="102" t="s">
        <v>156</v>
      </c>
      <c r="D149" s="41" t="s">
        <v>472</v>
      </c>
      <c r="E149" s="132"/>
      <c r="F149" s="45" t="s">
        <v>530</v>
      </c>
      <c r="G149" s="39" t="s">
        <v>210</v>
      </c>
      <c r="H149" s="41" t="s">
        <v>472</v>
      </c>
    </row>
    <row r="150" spans="2:8" x14ac:dyDescent="0.2">
      <c r="B150" s="45" t="s">
        <v>530</v>
      </c>
      <c r="C150" s="102" t="s">
        <v>163</v>
      </c>
      <c r="D150" s="41" t="s">
        <v>472</v>
      </c>
      <c r="E150" s="132"/>
      <c r="F150" s="45" t="s">
        <v>530</v>
      </c>
      <c r="G150" s="39" t="s">
        <v>212</v>
      </c>
      <c r="H150" s="41" t="s">
        <v>472</v>
      </c>
    </row>
    <row r="151" spans="2:8" x14ac:dyDescent="0.2">
      <c r="B151" s="45" t="s">
        <v>530</v>
      </c>
      <c r="C151" s="102" t="s">
        <v>172</v>
      </c>
      <c r="D151" s="41" t="s">
        <v>472</v>
      </c>
      <c r="E151" s="132"/>
      <c r="F151" s="45" t="s">
        <v>530</v>
      </c>
      <c r="G151" s="39" t="s">
        <v>696</v>
      </c>
      <c r="H151" s="41" t="s">
        <v>472</v>
      </c>
    </row>
    <row r="152" spans="2:8" x14ac:dyDescent="0.2">
      <c r="B152" s="45" t="s">
        <v>530</v>
      </c>
      <c r="C152" s="102" t="s">
        <v>178</v>
      </c>
      <c r="D152" s="41" t="s">
        <v>472</v>
      </c>
      <c r="E152" s="132"/>
      <c r="F152" s="45" t="s">
        <v>530</v>
      </c>
      <c r="G152" s="39" t="s">
        <v>697</v>
      </c>
      <c r="H152" s="41" t="s">
        <v>472</v>
      </c>
    </row>
    <row r="153" spans="2:8" x14ac:dyDescent="0.2">
      <c r="B153" s="45" t="s">
        <v>530</v>
      </c>
      <c r="C153" s="102" t="s">
        <v>193</v>
      </c>
      <c r="D153" s="41" t="s">
        <v>472</v>
      </c>
      <c r="E153" s="132"/>
      <c r="F153" s="45" t="s">
        <v>530</v>
      </c>
      <c r="G153" s="39" t="s">
        <v>219</v>
      </c>
      <c r="H153" s="41" t="s">
        <v>472</v>
      </c>
    </row>
    <row r="154" spans="2:8" x14ac:dyDescent="0.2">
      <c r="B154" s="45" t="s">
        <v>530</v>
      </c>
      <c r="C154" s="102" t="s">
        <v>199</v>
      </c>
      <c r="D154" s="41" t="s">
        <v>472</v>
      </c>
      <c r="E154" s="132"/>
      <c r="F154" s="45" t="s">
        <v>530</v>
      </c>
      <c r="G154" s="39" t="s">
        <v>698</v>
      </c>
      <c r="H154" s="41" t="s">
        <v>472</v>
      </c>
    </row>
    <row r="155" spans="2:8" x14ac:dyDescent="0.2">
      <c r="B155" s="45" t="s">
        <v>530</v>
      </c>
      <c r="C155" s="102" t="s">
        <v>207</v>
      </c>
      <c r="D155" s="41" t="s">
        <v>472</v>
      </c>
      <c r="E155" s="132"/>
      <c r="F155" s="45" t="s">
        <v>530</v>
      </c>
      <c r="G155" s="39" t="s">
        <v>722</v>
      </c>
      <c r="H155" s="41" t="s">
        <v>472</v>
      </c>
    </row>
    <row r="156" spans="2:8" x14ac:dyDescent="0.2">
      <c r="B156" s="45" t="s">
        <v>530</v>
      </c>
      <c r="C156" s="102" t="s">
        <v>209</v>
      </c>
      <c r="D156" s="41" t="s">
        <v>472</v>
      </c>
      <c r="E156" s="132"/>
      <c r="F156" s="45" t="s">
        <v>530</v>
      </c>
      <c r="G156" s="39" t="s">
        <v>218</v>
      </c>
      <c r="H156" s="41" t="s">
        <v>472</v>
      </c>
    </row>
    <row r="157" spans="2:8" x14ac:dyDescent="0.2">
      <c r="B157" s="45" t="s">
        <v>530</v>
      </c>
      <c r="C157" s="102" t="s">
        <v>221</v>
      </c>
      <c r="D157" s="41" t="s">
        <v>472</v>
      </c>
      <c r="E157" s="132"/>
      <c r="F157" s="45" t="s">
        <v>530</v>
      </c>
      <c r="G157" s="39" t="s">
        <v>214</v>
      </c>
      <c r="H157" s="41" t="s">
        <v>472</v>
      </c>
    </row>
    <row r="158" spans="2:8" x14ac:dyDescent="0.2">
      <c r="B158" s="45" t="s">
        <v>532</v>
      </c>
      <c r="C158" s="39" t="s">
        <v>192</v>
      </c>
      <c r="D158" s="41" t="s">
        <v>472</v>
      </c>
      <c r="E158" s="132"/>
      <c r="F158" s="45" t="s">
        <v>532</v>
      </c>
      <c r="G158" s="39" t="s">
        <v>192</v>
      </c>
      <c r="H158" s="41" t="s">
        <v>472</v>
      </c>
    </row>
    <row r="159" spans="2:8" ht="13.5" thickBot="1" x14ac:dyDescent="0.25">
      <c r="B159" s="46" t="s">
        <v>532</v>
      </c>
      <c r="C159" s="42" t="s">
        <v>204</v>
      </c>
      <c r="D159" s="43" t="s">
        <v>472</v>
      </c>
      <c r="E159" s="132"/>
      <c r="F159" s="46" t="s">
        <v>532</v>
      </c>
      <c r="G159" s="42" t="s">
        <v>811</v>
      </c>
      <c r="H159" s="43" t="s">
        <v>472</v>
      </c>
    </row>
  </sheetData>
  <sortState ref="F6:H159">
    <sortCondition ref="F6:F159"/>
    <sortCondition ref="G6:G159"/>
  </sortState>
  <mergeCells count="12">
    <mergeCell ref="Q11:R11"/>
    <mergeCell ref="U11:V11"/>
    <mergeCell ref="Q3:W3"/>
    <mergeCell ref="B4:D4"/>
    <mergeCell ref="F4:H4"/>
    <mergeCell ref="Q4:S4"/>
    <mergeCell ref="U4:W4"/>
    <mergeCell ref="J3:O3"/>
    <mergeCell ref="J4:K4"/>
    <mergeCell ref="L4:M4"/>
    <mergeCell ref="N4:O4"/>
    <mergeCell ref="B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293"/>
  <sheetViews>
    <sheetView workbookViewId="0">
      <selection activeCell="E43" sqref="E43"/>
    </sheetView>
  </sheetViews>
  <sheetFormatPr defaultRowHeight="12.75" x14ac:dyDescent="0.2"/>
  <cols>
    <col min="2" max="2" width="16.140625" bestFit="1" customWidth="1"/>
    <col min="3" max="3" width="39.7109375" bestFit="1" customWidth="1"/>
    <col min="4" max="4" width="9.140625" customWidth="1"/>
    <col min="5" max="5" width="0.28515625" customWidth="1"/>
    <col min="6" max="6" width="16.140625" bestFit="1" customWidth="1"/>
    <col min="7" max="7" width="39.7109375" bestFit="1" customWidth="1"/>
    <col min="8" max="8" width="9.140625" customWidth="1"/>
    <col min="9" max="9" width="1.28515625" customWidth="1"/>
    <col min="10" max="10" width="16.140625" bestFit="1" customWidth="1"/>
    <col min="13" max="13" width="0.28515625" customWidth="1"/>
    <col min="14" max="14" width="16.140625" bestFit="1" customWidth="1"/>
  </cols>
  <sheetData>
    <row r="1" spans="2:16" ht="13.5" thickBot="1" x14ac:dyDescent="0.25"/>
    <row r="2" spans="2:16" ht="21.75" customHeight="1" x14ac:dyDescent="0.2">
      <c r="B2" s="303" t="s">
        <v>94</v>
      </c>
      <c r="C2" s="304"/>
      <c r="D2" s="304"/>
      <c r="E2" s="304"/>
      <c r="F2" s="304"/>
      <c r="G2" s="304"/>
      <c r="H2" s="311"/>
      <c r="J2" s="303" t="s">
        <v>535</v>
      </c>
      <c r="K2" s="304"/>
      <c r="L2" s="304"/>
      <c r="M2" s="304"/>
      <c r="N2" s="304"/>
      <c r="O2" s="304"/>
      <c r="P2" s="304"/>
    </row>
    <row r="3" spans="2:16" ht="13.5" customHeight="1" thickBot="1" x14ac:dyDescent="0.25">
      <c r="B3" s="305" t="s">
        <v>22</v>
      </c>
      <c r="C3" s="306"/>
      <c r="D3" s="307"/>
      <c r="E3" s="47"/>
      <c r="F3" s="306" t="s">
        <v>23</v>
      </c>
      <c r="G3" s="306"/>
      <c r="H3" s="308"/>
      <c r="J3" s="305" t="s">
        <v>22</v>
      </c>
      <c r="K3" s="306"/>
      <c r="L3" s="307"/>
      <c r="M3" s="44"/>
      <c r="N3" s="306" t="s">
        <v>23</v>
      </c>
      <c r="O3" s="306"/>
      <c r="P3" s="307"/>
    </row>
    <row r="4" spans="2:16" ht="13.5" customHeight="1" thickBot="1" x14ac:dyDescent="0.25">
      <c r="B4" s="80" t="s">
        <v>57</v>
      </c>
      <c r="C4" s="81" t="s">
        <v>58</v>
      </c>
      <c r="D4" s="82" t="s">
        <v>59</v>
      </c>
      <c r="E4" s="105"/>
      <c r="F4" s="77" t="s">
        <v>57</v>
      </c>
      <c r="G4" s="76" t="s">
        <v>58</v>
      </c>
      <c r="H4" s="83" t="s">
        <v>59</v>
      </c>
      <c r="J4" s="77" t="s">
        <v>57</v>
      </c>
      <c r="K4" s="76" t="s">
        <v>59</v>
      </c>
      <c r="L4" s="76" t="s">
        <v>60</v>
      </c>
      <c r="M4" s="84"/>
      <c r="N4" s="76" t="s">
        <v>57</v>
      </c>
      <c r="O4" s="76" t="s">
        <v>59</v>
      </c>
      <c r="P4" s="83" t="s">
        <v>60</v>
      </c>
    </row>
    <row r="5" spans="2:16" x14ac:dyDescent="0.2">
      <c r="B5" s="65" t="s">
        <v>102</v>
      </c>
      <c r="C5" s="66" t="s">
        <v>103</v>
      </c>
      <c r="D5" s="66" t="s">
        <v>104</v>
      </c>
      <c r="E5" s="66"/>
      <c r="F5" s="39" t="s">
        <v>102</v>
      </c>
      <c r="G5" s="39" t="s">
        <v>103</v>
      </c>
      <c r="H5" s="39" t="s">
        <v>104</v>
      </c>
      <c r="J5" s="65" t="s">
        <v>102</v>
      </c>
      <c r="K5" s="66" t="s">
        <v>104</v>
      </c>
      <c r="L5" s="67">
        <v>3</v>
      </c>
      <c r="M5" s="47"/>
      <c r="N5" s="65" t="s">
        <v>102</v>
      </c>
      <c r="O5" s="66" t="s">
        <v>104</v>
      </c>
      <c r="P5" s="67">
        <v>3</v>
      </c>
    </row>
    <row r="6" spans="2:16" x14ac:dyDescent="0.2">
      <c r="B6" s="45" t="s">
        <v>102</v>
      </c>
      <c r="C6" s="39" t="s">
        <v>105</v>
      </c>
      <c r="D6" s="39" t="s">
        <v>104</v>
      </c>
      <c r="E6" s="39"/>
      <c r="F6" s="39" t="s">
        <v>102</v>
      </c>
      <c r="G6" s="39" t="s">
        <v>105</v>
      </c>
      <c r="H6" s="39" t="s">
        <v>104</v>
      </c>
      <c r="J6" s="45" t="s">
        <v>107</v>
      </c>
      <c r="K6" s="39" t="s">
        <v>104</v>
      </c>
      <c r="L6" s="41">
        <v>5</v>
      </c>
      <c r="M6" s="132"/>
      <c r="N6" s="45" t="s">
        <v>107</v>
      </c>
      <c r="O6" s="39" t="s">
        <v>104</v>
      </c>
      <c r="P6" s="41">
        <v>5</v>
      </c>
    </row>
    <row r="7" spans="2:16" x14ac:dyDescent="0.2">
      <c r="B7" s="45" t="s">
        <v>102</v>
      </c>
      <c r="C7" s="39" t="s">
        <v>106</v>
      </c>
      <c r="D7" s="39" t="s">
        <v>104</v>
      </c>
      <c r="E7" s="39"/>
      <c r="F7" s="39" t="s">
        <v>102</v>
      </c>
      <c r="G7" s="39" t="s">
        <v>106</v>
      </c>
      <c r="H7" s="39" t="s">
        <v>104</v>
      </c>
      <c r="J7" s="45" t="s">
        <v>113</v>
      </c>
      <c r="K7" s="39" t="s">
        <v>104</v>
      </c>
      <c r="L7" s="41">
        <v>135</v>
      </c>
      <c r="M7" s="132"/>
      <c r="N7" s="45" t="s">
        <v>113</v>
      </c>
      <c r="O7" s="39" t="s">
        <v>104</v>
      </c>
      <c r="P7" s="41">
        <v>135</v>
      </c>
    </row>
    <row r="8" spans="2:16" x14ac:dyDescent="0.2">
      <c r="B8" s="45" t="s">
        <v>107</v>
      </c>
      <c r="C8" s="39" t="s">
        <v>109</v>
      </c>
      <c r="D8" s="39" t="s">
        <v>104</v>
      </c>
      <c r="E8" s="39"/>
      <c r="F8" s="39" t="s">
        <v>107</v>
      </c>
      <c r="G8" s="39" t="s">
        <v>109</v>
      </c>
      <c r="H8" s="39" t="s">
        <v>104</v>
      </c>
      <c r="J8" s="45" t="s">
        <v>222</v>
      </c>
      <c r="K8" s="39" t="s">
        <v>104</v>
      </c>
      <c r="L8" s="41">
        <v>3</v>
      </c>
      <c r="M8" s="132"/>
      <c r="N8" s="45" t="s">
        <v>222</v>
      </c>
      <c r="O8" s="39" t="s">
        <v>104</v>
      </c>
      <c r="P8" s="41">
        <v>3</v>
      </c>
    </row>
    <row r="9" spans="2:16" x14ac:dyDescent="0.2">
      <c r="B9" s="45" t="s">
        <v>107</v>
      </c>
      <c r="C9" s="39" t="s">
        <v>111</v>
      </c>
      <c r="D9" s="39" t="s">
        <v>104</v>
      </c>
      <c r="E9" s="39"/>
      <c r="F9" s="39" t="s">
        <v>107</v>
      </c>
      <c r="G9" s="39" t="s">
        <v>111</v>
      </c>
      <c r="H9" s="39" t="s">
        <v>104</v>
      </c>
      <c r="J9" s="45" t="s">
        <v>223</v>
      </c>
      <c r="K9" s="39" t="s">
        <v>104</v>
      </c>
      <c r="L9" s="41">
        <v>9</v>
      </c>
      <c r="M9" s="132"/>
      <c r="N9" s="45" t="s">
        <v>223</v>
      </c>
      <c r="O9" s="39" t="s">
        <v>104</v>
      </c>
      <c r="P9" s="41">
        <v>9</v>
      </c>
    </row>
    <row r="10" spans="2:16" x14ac:dyDescent="0.2">
      <c r="B10" s="45" t="s">
        <v>107</v>
      </c>
      <c r="C10" s="39" t="s">
        <v>108</v>
      </c>
      <c r="D10" s="39" t="s">
        <v>104</v>
      </c>
      <c r="E10" s="39"/>
      <c r="F10" s="39" t="s">
        <v>107</v>
      </c>
      <c r="G10" s="39" t="s">
        <v>108</v>
      </c>
      <c r="H10" s="39" t="s">
        <v>104</v>
      </c>
      <c r="J10" s="45" t="s">
        <v>233</v>
      </c>
      <c r="K10" s="39" t="s">
        <v>104</v>
      </c>
      <c r="L10" s="41">
        <v>13</v>
      </c>
      <c r="M10" s="132"/>
      <c r="N10" s="45" t="s">
        <v>233</v>
      </c>
      <c r="O10" s="39" t="s">
        <v>104</v>
      </c>
      <c r="P10" s="41">
        <v>13</v>
      </c>
    </row>
    <row r="11" spans="2:16" x14ac:dyDescent="0.2">
      <c r="B11" s="45" t="s">
        <v>107</v>
      </c>
      <c r="C11" s="39" t="s">
        <v>110</v>
      </c>
      <c r="D11" s="39" t="s">
        <v>104</v>
      </c>
      <c r="E11" s="39"/>
      <c r="F11" s="39" t="s">
        <v>107</v>
      </c>
      <c r="G11" s="39" t="s">
        <v>110</v>
      </c>
      <c r="H11" s="39" t="s">
        <v>104</v>
      </c>
      <c r="J11" s="45" t="s">
        <v>247</v>
      </c>
      <c r="K11" s="39" t="s">
        <v>104</v>
      </c>
      <c r="L11" s="41">
        <v>120</v>
      </c>
      <c r="M11" s="132"/>
      <c r="N11" s="45" t="s">
        <v>247</v>
      </c>
      <c r="O11" s="39" t="s">
        <v>104</v>
      </c>
      <c r="P11" s="41">
        <v>120</v>
      </c>
    </row>
    <row r="12" spans="2:16" ht="13.5" thickBot="1" x14ac:dyDescent="0.25">
      <c r="B12" s="45" t="s">
        <v>107</v>
      </c>
      <c r="C12" s="39" t="s">
        <v>112</v>
      </c>
      <c r="D12" s="39" t="s">
        <v>104</v>
      </c>
      <c r="E12" s="39"/>
      <c r="F12" s="39" t="s">
        <v>107</v>
      </c>
      <c r="G12" s="39" t="s">
        <v>112</v>
      </c>
      <c r="H12" s="39" t="s">
        <v>104</v>
      </c>
      <c r="J12" s="45" t="s">
        <v>367</v>
      </c>
      <c r="K12" s="39" t="s">
        <v>104</v>
      </c>
      <c r="L12" s="41">
        <v>1</v>
      </c>
      <c r="M12" s="168"/>
      <c r="N12" s="45" t="s">
        <v>367</v>
      </c>
      <c r="O12" s="39" t="s">
        <v>104</v>
      </c>
      <c r="P12" s="41">
        <v>1</v>
      </c>
    </row>
    <row r="13" spans="2:16" ht="13.5" thickBot="1" x14ac:dyDescent="0.25">
      <c r="B13" s="45" t="s">
        <v>113</v>
      </c>
      <c r="C13" s="39" t="s">
        <v>434</v>
      </c>
      <c r="D13" s="39" t="s">
        <v>104</v>
      </c>
      <c r="E13" s="39"/>
      <c r="F13" s="39" t="s">
        <v>113</v>
      </c>
      <c r="G13" s="39" t="s">
        <v>434</v>
      </c>
      <c r="H13" s="39" t="s">
        <v>104</v>
      </c>
      <c r="J13" s="312" t="s">
        <v>54</v>
      </c>
      <c r="K13" s="313"/>
      <c r="L13" s="177">
        <f>SUM(L5:L12)</f>
        <v>289</v>
      </c>
      <c r="M13" s="38"/>
      <c r="N13" s="312" t="s">
        <v>54</v>
      </c>
      <c r="O13" s="313"/>
      <c r="P13" s="177">
        <f>SUM(P5:P12)</f>
        <v>289</v>
      </c>
    </row>
    <row r="14" spans="2:16" x14ac:dyDescent="0.2">
      <c r="B14" s="45" t="s">
        <v>113</v>
      </c>
      <c r="C14" s="39" t="s">
        <v>213</v>
      </c>
      <c r="D14" s="39" t="s">
        <v>104</v>
      </c>
      <c r="E14" s="39"/>
      <c r="F14" s="39" t="s">
        <v>113</v>
      </c>
      <c r="G14" s="39" t="s">
        <v>699</v>
      </c>
      <c r="H14" s="39" t="s">
        <v>104</v>
      </c>
    </row>
    <row r="15" spans="2:16" x14ac:dyDescent="0.2">
      <c r="B15" s="45" t="s">
        <v>113</v>
      </c>
      <c r="C15" s="39" t="s">
        <v>446</v>
      </c>
      <c r="D15" s="39" t="s">
        <v>104</v>
      </c>
      <c r="E15" s="39"/>
      <c r="F15" s="39" t="s">
        <v>113</v>
      </c>
      <c r="G15" s="39" t="s">
        <v>548</v>
      </c>
      <c r="H15" s="39" t="s">
        <v>104</v>
      </c>
    </row>
    <row r="16" spans="2:16" x14ac:dyDescent="0.2">
      <c r="B16" s="45" t="s">
        <v>113</v>
      </c>
      <c r="C16" s="39" t="s">
        <v>447</v>
      </c>
      <c r="D16" s="39" t="s">
        <v>104</v>
      </c>
      <c r="E16" s="39"/>
      <c r="F16" s="39" t="s">
        <v>113</v>
      </c>
      <c r="G16" s="39" t="s">
        <v>673</v>
      </c>
      <c r="H16" s="39" t="s">
        <v>104</v>
      </c>
    </row>
    <row r="17" spans="2:14" x14ac:dyDescent="0.2">
      <c r="B17" s="45" t="s">
        <v>113</v>
      </c>
      <c r="C17" s="39" t="s">
        <v>448</v>
      </c>
      <c r="D17" s="39" t="s">
        <v>104</v>
      </c>
      <c r="E17" s="39"/>
      <c r="F17" s="39" t="s">
        <v>113</v>
      </c>
      <c r="G17" s="39" t="s">
        <v>700</v>
      </c>
      <c r="H17" s="39" t="s">
        <v>104</v>
      </c>
    </row>
    <row r="18" spans="2:14" x14ac:dyDescent="0.2">
      <c r="B18" s="45" t="s">
        <v>113</v>
      </c>
      <c r="C18" s="39" t="s">
        <v>449</v>
      </c>
      <c r="D18" s="39" t="s">
        <v>104</v>
      </c>
      <c r="E18" s="39"/>
      <c r="F18" s="39" t="s">
        <v>113</v>
      </c>
      <c r="G18" s="39" t="s">
        <v>674</v>
      </c>
      <c r="H18" s="39" t="s">
        <v>104</v>
      </c>
    </row>
    <row r="19" spans="2:14" x14ac:dyDescent="0.2">
      <c r="B19" s="45" t="s">
        <v>113</v>
      </c>
      <c r="C19" s="39" t="s">
        <v>450</v>
      </c>
      <c r="D19" s="39" t="s">
        <v>104</v>
      </c>
      <c r="E19" s="39"/>
      <c r="F19" s="39" t="s">
        <v>113</v>
      </c>
      <c r="G19" s="39" t="s">
        <v>676</v>
      </c>
      <c r="H19" s="39" t="s">
        <v>104</v>
      </c>
    </row>
    <row r="20" spans="2:14" x14ac:dyDescent="0.2">
      <c r="B20" s="45" t="s">
        <v>113</v>
      </c>
      <c r="C20" s="39" t="s">
        <v>451</v>
      </c>
      <c r="D20" s="39" t="s">
        <v>104</v>
      </c>
      <c r="E20" s="39"/>
      <c r="F20" s="39" t="s">
        <v>113</v>
      </c>
      <c r="G20" s="39" t="s">
        <v>701</v>
      </c>
      <c r="H20" s="39" t="s">
        <v>104</v>
      </c>
    </row>
    <row r="21" spans="2:14" x14ac:dyDescent="0.2">
      <c r="B21" s="45" t="s">
        <v>113</v>
      </c>
      <c r="C21" s="39" t="s">
        <v>462</v>
      </c>
      <c r="D21" s="39" t="s">
        <v>104</v>
      </c>
      <c r="E21" s="39"/>
      <c r="F21" s="39" t="s">
        <v>113</v>
      </c>
      <c r="G21" s="39" t="s">
        <v>702</v>
      </c>
      <c r="H21" s="39" t="s">
        <v>104</v>
      </c>
    </row>
    <row r="22" spans="2:14" x14ac:dyDescent="0.2">
      <c r="B22" s="45" t="s">
        <v>113</v>
      </c>
      <c r="C22" s="39" t="s">
        <v>452</v>
      </c>
      <c r="D22" s="39" t="s">
        <v>104</v>
      </c>
      <c r="E22" s="39"/>
      <c r="F22" s="39" t="s">
        <v>113</v>
      </c>
      <c r="G22" s="39" t="s">
        <v>704</v>
      </c>
      <c r="H22" s="39" t="s">
        <v>104</v>
      </c>
      <c r="N22" s="2"/>
    </row>
    <row r="23" spans="2:14" x14ac:dyDescent="0.2">
      <c r="B23" s="45" t="s">
        <v>113</v>
      </c>
      <c r="C23" s="39" t="s">
        <v>453</v>
      </c>
      <c r="D23" s="39" t="s">
        <v>104</v>
      </c>
      <c r="E23" s="39"/>
      <c r="F23" s="39" t="s">
        <v>113</v>
      </c>
      <c r="G23" s="39" t="s">
        <v>705</v>
      </c>
      <c r="H23" s="39" t="s">
        <v>104</v>
      </c>
    </row>
    <row r="24" spans="2:14" x14ac:dyDescent="0.2">
      <c r="B24" s="45" t="s">
        <v>113</v>
      </c>
      <c r="C24" s="39" t="s">
        <v>454</v>
      </c>
      <c r="D24" s="39" t="s">
        <v>104</v>
      </c>
      <c r="E24" s="39"/>
      <c r="F24" s="39" t="s">
        <v>113</v>
      </c>
      <c r="G24" s="39" t="s">
        <v>809</v>
      </c>
      <c r="H24" s="39" t="s">
        <v>104</v>
      </c>
    </row>
    <row r="25" spans="2:14" x14ac:dyDescent="0.2">
      <c r="B25" s="45" t="s">
        <v>113</v>
      </c>
      <c r="C25" s="39" t="s">
        <v>455</v>
      </c>
      <c r="D25" s="39" t="s">
        <v>104</v>
      </c>
      <c r="E25" s="39"/>
      <c r="F25" s="39" t="s">
        <v>113</v>
      </c>
      <c r="G25" s="39" t="s">
        <v>678</v>
      </c>
      <c r="H25" s="39" t="s">
        <v>104</v>
      </c>
    </row>
    <row r="26" spans="2:14" x14ac:dyDescent="0.2">
      <c r="B26" s="45" t="s">
        <v>113</v>
      </c>
      <c r="C26" s="39" t="s">
        <v>212</v>
      </c>
      <c r="D26" s="39" t="s">
        <v>104</v>
      </c>
      <c r="E26" s="39"/>
      <c r="F26" s="39" t="s">
        <v>113</v>
      </c>
      <c r="G26" s="39" t="s">
        <v>708</v>
      </c>
      <c r="H26" s="39" t="s">
        <v>104</v>
      </c>
    </row>
    <row r="27" spans="2:14" x14ac:dyDescent="0.2">
      <c r="B27" s="45" t="s">
        <v>113</v>
      </c>
      <c r="C27" s="39" t="s">
        <v>198</v>
      </c>
      <c r="D27" s="39" t="s">
        <v>104</v>
      </c>
      <c r="E27" s="39"/>
      <c r="F27" s="39" t="s">
        <v>113</v>
      </c>
      <c r="G27" s="39" t="s">
        <v>709</v>
      </c>
      <c r="H27" s="39" t="s">
        <v>104</v>
      </c>
    </row>
    <row r="28" spans="2:14" x14ac:dyDescent="0.2">
      <c r="B28" s="45" t="s">
        <v>113</v>
      </c>
      <c r="C28" s="39" t="s">
        <v>456</v>
      </c>
      <c r="D28" s="39" t="s">
        <v>104</v>
      </c>
      <c r="E28" s="39"/>
      <c r="F28" s="39" t="s">
        <v>113</v>
      </c>
      <c r="G28" s="39" t="s">
        <v>710</v>
      </c>
      <c r="H28" s="39" t="s">
        <v>104</v>
      </c>
    </row>
    <row r="29" spans="2:14" x14ac:dyDescent="0.2">
      <c r="B29" s="45" t="s">
        <v>113</v>
      </c>
      <c r="C29" s="39" t="s">
        <v>436</v>
      </c>
      <c r="D29" s="39" t="s">
        <v>104</v>
      </c>
      <c r="E29" s="39"/>
      <c r="F29" s="39" t="s">
        <v>113</v>
      </c>
      <c r="G29" s="39" t="s">
        <v>711</v>
      </c>
      <c r="H29" s="39" t="s">
        <v>104</v>
      </c>
    </row>
    <row r="30" spans="2:14" x14ac:dyDescent="0.2">
      <c r="B30" s="45" t="s">
        <v>113</v>
      </c>
      <c r="C30" s="39" t="s">
        <v>457</v>
      </c>
      <c r="D30" s="39" t="s">
        <v>104</v>
      </c>
      <c r="E30" s="39"/>
      <c r="F30" s="39" t="s">
        <v>113</v>
      </c>
      <c r="G30" s="39" t="s">
        <v>712</v>
      </c>
      <c r="H30" s="39" t="s">
        <v>104</v>
      </c>
    </row>
    <row r="31" spans="2:14" x14ac:dyDescent="0.2">
      <c r="B31" s="45" t="s">
        <v>113</v>
      </c>
      <c r="C31" s="39" t="s">
        <v>458</v>
      </c>
      <c r="D31" s="39" t="s">
        <v>104</v>
      </c>
      <c r="E31" s="39"/>
      <c r="F31" s="39" t="s">
        <v>113</v>
      </c>
      <c r="G31" s="39" t="s">
        <v>713</v>
      </c>
      <c r="H31" s="39" t="s">
        <v>104</v>
      </c>
    </row>
    <row r="32" spans="2:14" x14ac:dyDescent="0.2">
      <c r="B32" s="45" t="s">
        <v>113</v>
      </c>
      <c r="C32" s="39" t="s">
        <v>463</v>
      </c>
      <c r="D32" s="39" t="s">
        <v>104</v>
      </c>
      <c r="E32" s="39"/>
      <c r="F32" s="39" t="s">
        <v>113</v>
      </c>
      <c r="G32" s="39" t="s">
        <v>714</v>
      </c>
      <c r="H32" s="39" t="s">
        <v>104</v>
      </c>
    </row>
    <row r="33" spans="2:8" x14ac:dyDescent="0.2">
      <c r="B33" s="45" t="s">
        <v>113</v>
      </c>
      <c r="C33" s="39" t="s">
        <v>124</v>
      </c>
      <c r="D33" s="39" t="s">
        <v>104</v>
      </c>
      <c r="E33" s="39"/>
      <c r="F33" s="39" t="s">
        <v>113</v>
      </c>
      <c r="G33" s="39" t="s">
        <v>683</v>
      </c>
      <c r="H33" s="39" t="s">
        <v>104</v>
      </c>
    </row>
    <row r="34" spans="2:8" x14ac:dyDescent="0.2">
      <c r="B34" s="45" t="s">
        <v>113</v>
      </c>
      <c r="C34" s="39" t="s">
        <v>126</v>
      </c>
      <c r="D34" s="39" t="s">
        <v>104</v>
      </c>
      <c r="E34" s="39"/>
      <c r="F34" s="39" t="s">
        <v>113</v>
      </c>
      <c r="G34" s="39" t="s">
        <v>715</v>
      </c>
      <c r="H34" s="39" t="s">
        <v>104</v>
      </c>
    </row>
    <row r="35" spans="2:8" x14ac:dyDescent="0.2">
      <c r="B35" s="45" t="s">
        <v>113</v>
      </c>
      <c r="C35" s="39" t="s">
        <v>143</v>
      </c>
      <c r="D35" s="39" t="s">
        <v>104</v>
      </c>
      <c r="E35" s="39"/>
      <c r="F35" s="39" t="s">
        <v>113</v>
      </c>
      <c r="G35" s="39" t="s">
        <v>686</v>
      </c>
      <c r="H35" s="39" t="s">
        <v>104</v>
      </c>
    </row>
    <row r="36" spans="2:8" x14ac:dyDescent="0.2">
      <c r="B36" s="45" t="s">
        <v>113</v>
      </c>
      <c r="C36" s="39" t="s">
        <v>118</v>
      </c>
      <c r="D36" s="39" t="s">
        <v>104</v>
      </c>
      <c r="E36" s="39"/>
      <c r="F36" s="39" t="s">
        <v>113</v>
      </c>
      <c r="G36" s="39" t="s">
        <v>716</v>
      </c>
      <c r="H36" s="39" t="s">
        <v>104</v>
      </c>
    </row>
    <row r="37" spans="2:8" x14ac:dyDescent="0.2">
      <c r="B37" s="45" t="s">
        <v>113</v>
      </c>
      <c r="C37" s="39" t="s">
        <v>119</v>
      </c>
      <c r="D37" s="39" t="s">
        <v>104</v>
      </c>
      <c r="E37" s="39"/>
      <c r="F37" s="39" t="s">
        <v>113</v>
      </c>
      <c r="G37" s="39" t="s">
        <v>688</v>
      </c>
      <c r="H37" s="39" t="s">
        <v>104</v>
      </c>
    </row>
    <row r="38" spans="2:8" x14ac:dyDescent="0.2">
      <c r="B38" s="45" t="s">
        <v>113</v>
      </c>
      <c r="C38" s="39" t="s">
        <v>120</v>
      </c>
      <c r="D38" s="39" t="s">
        <v>104</v>
      </c>
      <c r="E38" s="39"/>
      <c r="F38" s="39" t="s">
        <v>113</v>
      </c>
      <c r="G38" s="39" t="s">
        <v>689</v>
      </c>
      <c r="H38" s="39" t="s">
        <v>104</v>
      </c>
    </row>
    <row r="39" spans="2:8" x14ac:dyDescent="0.2">
      <c r="B39" s="45" t="s">
        <v>113</v>
      </c>
      <c r="C39" s="39" t="s">
        <v>128</v>
      </c>
      <c r="D39" s="39" t="s">
        <v>104</v>
      </c>
      <c r="E39" s="39"/>
      <c r="F39" s="39" t="s">
        <v>113</v>
      </c>
      <c r="G39" s="39" t="s">
        <v>690</v>
      </c>
      <c r="H39" s="39" t="s">
        <v>104</v>
      </c>
    </row>
    <row r="40" spans="2:8" x14ac:dyDescent="0.2">
      <c r="B40" s="45" t="s">
        <v>113</v>
      </c>
      <c r="C40" s="39" t="s">
        <v>139</v>
      </c>
      <c r="D40" s="39" t="s">
        <v>104</v>
      </c>
      <c r="E40" s="39"/>
      <c r="F40" s="39" t="s">
        <v>113</v>
      </c>
      <c r="G40" s="39" t="s">
        <v>691</v>
      </c>
      <c r="H40" s="39" t="s">
        <v>104</v>
      </c>
    </row>
    <row r="41" spans="2:8" x14ac:dyDescent="0.2">
      <c r="B41" s="45" t="s">
        <v>113</v>
      </c>
      <c r="C41" s="39" t="s">
        <v>140</v>
      </c>
      <c r="D41" s="39" t="s">
        <v>104</v>
      </c>
      <c r="E41" s="39"/>
      <c r="F41" s="39" t="s">
        <v>113</v>
      </c>
      <c r="G41" s="39" t="s">
        <v>718</v>
      </c>
      <c r="H41" s="39" t="s">
        <v>104</v>
      </c>
    </row>
    <row r="42" spans="2:8" x14ac:dyDescent="0.2">
      <c r="B42" s="45" t="s">
        <v>113</v>
      </c>
      <c r="C42" s="39" t="s">
        <v>168</v>
      </c>
      <c r="D42" s="39" t="s">
        <v>104</v>
      </c>
      <c r="E42" s="39"/>
      <c r="F42" s="39" t="s">
        <v>113</v>
      </c>
      <c r="G42" s="39" t="s">
        <v>719</v>
      </c>
      <c r="H42" s="39" t="s">
        <v>104</v>
      </c>
    </row>
    <row r="43" spans="2:8" x14ac:dyDescent="0.2">
      <c r="B43" s="45" t="s">
        <v>113</v>
      </c>
      <c r="C43" s="39" t="s">
        <v>169</v>
      </c>
      <c r="D43" s="39" t="s">
        <v>104</v>
      </c>
      <c r="E43" s="39"/>
      <c r="F43" s="39" t="s">
        <v>113</v>
      </c>
      <c r="G43" s="39" t="s">
        <v>675</v>
      </c>
      <c r="H43" s="39" t="s">
        <v>104</v>
      </c>
    </row>
    <row r="44" spans="2:8" x14ac:dyDescent="0.2">
      <c r="B44" s="45" t="s">
        <v>113</v>
      </c>
      <c r="C44" s="39" t="s">
        <v>215</v>
      </c>
      <c r="D44" s="39" t="s">
        <v>104</v>
      </c>
      <c r="E44" s="39"/>
      <c r="F44" s="39" t="s">
        <v>113</v>
      </c>
      <c r="G44" s="39" t="s">
        <v>693</v>
      </c>
      <c r="H44" s="39" t="s">
        <v>104</v>
      </c>
    </row>
    <row r="45" spans="2:8" x14ac:dyDescent="0.2">
      <c r="B45" s="45" t="s">
        <v>113</v>
      </c>
      <c r="C45" s="39" t="s">
        <v>144</v>
      </c>
      <c r="D45" s="39" t="s">
        <v>104</v>
      </c>
      <c r="E45" s="39"/>
      <c r="F45" s="39" t="s">
        <v>113</v>
      </c>
      <c r="G45" s="39" t="s">
        <v>692</v>
      </c>
      <c r="H45" s="39" t="s">
        <v>104</v>
      </c>
    </row>
    <row r="46" spans="2:8" x14ac:dyDescent="0.2">
      <c r="B46" s="45" t="s">
        <v>113</v>
      </c>
      <c r="C46" s="39" t="s">
        <v>145</v>
      </c>
      <c r="D46" s="39" t="s">
        <v>104</v>
      </c>
      <c r="E46" s="39"/>
      <c r="F46" s="39" t="s">
        <v>113</v>
      </c>
      <c r="G46" s="39" t="s">
        <v>695</v>
      </c>
      <c r="H46" s="39" t="s">
        <v>104</v>
      </c>
    </row>
    <row r="47" spans="2:8" x14ac:dyDescent="0.2">
      <c r="B47" s="45" t="s">
        <v>113</v>
      </c>
      <c r="C47" s="39" t="s">
        <v>148</v>
      </c>
      <c r="D47" s="39" t="s">
        <v>104</v>
      </c>
      <c r="E47" s="39"/>
      <c r="F47" s="39" t="s">
        <v>113</v>
      </c>
      <c r="G47" s="39" t="s">
        <v>696</v>
      </c>
      <c r="H47" s="39" t="s">
        <v>104</v>
      </c>
    </row>
    <row r="48" spans="2:8" x14ac:dyDescent="0.2">
      <c r="B48" s="45" t="s">
        <v>113</v>
      </c>
      <c r="C48" s="39" t="s">
        <v>150</v>
      </c>
      <c r="D48" s="39" t="s">
        <v>104</v>
      </c>
      <c r="E48" s="39"/>
      <c r="F48" s="39" t="s">
        <v>113</v>
      </c>
      <c r="G48" s="39" t="s">
        <v>697</v>
      </c>
      <c r="H48" s="39" t="s">
        <v>104</v>
      </c>
    </row>
    <row r="49" spans="2:8" x14ac:dyDescent="0.2">
      <c r="B49" s="45" t="s">
        <v>113</v>
      </c>
      <c r="C49" s="39" t="s">
        <v>166</v>
      </c>
      <c r="D49" s="39" t="s">
        <v>104</v>
      </c>
      <c r="E49" s="39"/>
      <c r="F49" s="39" t="s">
        <v>113</v>
      </c>
      <c r="G49" s="39" t="s">
        <v>698</v>
      </c>
      <c r="H49" s="39" t="s">
        <v>104</v>
      </c>
    </row>
    <row r="50" spans="2:8" x14ac:dyDescent="0.2">
      <c r="B50" s="45" t="s">
        <v>113</v>
      </c>
      <c r="C50" s="39" t="s">
        <v>155</v>
      </c>
      <c r="D50" s="39" t="s">
        <v>104</v>
      </c>
      <c r="E50" s="39"/>
      <c r="F50" s="39" t="s">
        <v>113</v>
      </c>
      <c r="G50" s="39" t="s">
        <v>722</v>
      </c>
      <c r="H50" s="39" t="s">
        <v>104</v>
      </c>
    </row>
    <row r="51" spans="2:8" x14ac:dyDescent="0.2">
      <c r="B51" s="45" t="s">
        <v>113</v>
      </c>
      <c r="C51" s="39" t="s">
        <v>121</v>
      </c>
      <c r="D51" s="39" t="s">
        <v>104</v>
      </c>
      <c r="E51" s="39"/>
      <c r="F51" s="39" t="s">
        <v>113</v>
      </c>
      <c r="G51" s="39" t="s">
        <v>717</v>
      </c>
      <c r="H51" s="39" t="s">
        <v>104</v>
      </c>
    </row>
    <row r="52" spans="2:8" x14ac:dyDescent="0.2">
      <c r="B52" s="45" t="s">
        <v>113</v>
      </c>
      <c r="C52" s="39" t="s">
        <v>123</v>
      </c>
      <c r="D52" s="39" t="s">
        <v>104</v>
      </c>
      <c r="E52" s="39"/>
      <c r="F52" s="39" t="s">
        <v>113</v>
      </c>
      <c r="G52" s="39" t="s">
        <v>721</v>
      </c>
      <c r="H52" s="39" t="s">
        <v>104</v>
      </c>
    </row>
    <row r="53" spans="2:8" x14ac:dyDescent="0.2">
      <c r="B53" s="45" t="s">
        <v>113</v>
      </c>
      <c r="C53" s="39" t="s">
        <v>201</v>
      </c>
      <c r="D53" s="39" t="s">
        <v>104</v>
      </c>
      <c r="E53" s="39"/>
      <c r="F53" s="39" t="s">
        <v>113</v>
      </c>
      <c r="G53" s="39" t="s">
        <v>720</v>
      </c>
      <c r="H53" s="39" t="s">
        <v>104</v>
      </c>
    </row>
    <row r="54" spans="2:8" x14ac:dyDescent="0.2">
      <c r="B54" s="45" t="s">
        <v>113</v>
      </c>
      <c r="C54" s="39" t="s">
        <v>127</v>
      </c>
      <c r="D54" s="39" t="s">
        <v>104</v>
      </c>
      <c r="E54" s="39"/>
      <c r="F54" s="39" t="s">
        <v>113</v>
      </c>
      <c r="G54" s="39" t="s">
        <v>694</v>
      </c>
      <c r="H54" s="39" t="s">
        <v>104</v>
      </c>
    </row>
    <row r="55" spans="2:8" x14ac:dyDescent="0.2">
      <c r="B55" s="45" t="s">
        <v>113</v>
      </c>
      <c r="C55" s="39" t="s">
        <v>129</v>
      </c>
      <c r="D55" s="39" t="s">
        <v>104</v>
      </c>
      <c r="E55" s="39"/>
      <c r="F55" s="39" t="s">
        <v>113</v>
      </c>
      <c r="G55" s="39" t="s">
        <v>687</v>
      </c>
      <c r="H55" s="39" t="s">
        <v>104</v>
      </c>
    </row>
    <row r="56" spans="2:8" x14ac:dyDescent="0.2">
      <c r="B56" s="45" t="s">
        <v>113</v>
      </c>
      <c r="C56" s="39" t="s">
        <v>137</v>
      </c>
      <c r="D56" s="39" t="s">
        <v>104</v>
      </c>
      <c r="E56" s="39"/>
      <c r="F56" s="39" t="s">
        <v>113</v>
      </c>
      <c r="G56" s="39" t="s">
        <v>685</v>
      </c>
      <c r="H56" s="39" t="s">
        <v>104</v>
      </c>
    </row>
    <row r="57" spans="2:8" x14ac:dyDescent="0.2">
      <c r="B57" s="45" t="s">
        <v>113</v>
      </c>
      <c r="C57" s="39" t="s">
        <v>141</v>
      </c>
      <c r="D57" s="39" t="s">
        <v>104</v>
      </c>
      <c r="E57" s="39"/>
      <c r="F57" s="39" t="s">
        <v>113</v>
      </c>
      <c r="G57" s="39" t="s">
        <v>684</v>
      </c>
      <c r="H57" s="39" t="s">
        <v>104</v>
      </c>
    </row>
    <row r="58" spans="2:8" x14ac:dyDescent="0.2">
      <c r="B58" s="45" t="s">
        <v>113</v>
      </c>
      <c r="C58" s="39" t="s">
        <v>142</v>
      </c>
      <c r="D58" s="39" t="s">
        <v>104</v>
      </c>
      <c r="E58" s="39"/>
      <c r="F58" s="39" t="s">
        <v>113</v>
      </c>
      <c r="G58" s="39" t="s">
        <v>682</v>
      </c>
      <c r="H58" s="39" t="s">
        <v>104</v>
      </c>
    </row>
    <row r="59" spans="2:8" x14ac:dyDescent="0.2">
      <c r="B59" s="45" t="s">
        <v>113</v>
      </c>
      <c r="C59" s="39" t="s">
        <v>157</v>
      </c>
      <c r="D59" s="39" t="s">
        <v>104</v>
      </c>
      <c r="E59" s="39"/>
      <c r="F59" s="39" t="s">
        <v>113</v>
      </c>
      <c r="G59" s="39" t="s">
        <v>681</v>
      </c>
      <c r="H59" s="39" t="s">
        <v>104</v>
      </c>
    </row>
    <row r="60" spans="2:8" x14ac:dyDescent="0.2">
      <c r="B60" s="45" t="s">
        <v>113</v>
      </c>
      <c r="C60" s="39" t="s">
        <v>158</v>
      </c>
      <c r="D60" s="39" t="s">
        <v>104</v>
      </c>
      <c r="E60" s="39"/>
      <c r="F60" s="39" t="s">
        <v>113</v>
      </c>
      <c r="G60" s="39" t="s">
        <v>680</v>
      </c>
      <c r="H60" s="39" t="s">
        <v>104</v>
      </c>
    </row>
    <row r="61" spans="2:8" x14ac:dyDescent="0.2">
      <c r="B61" s="45" t="s">
        <v>113</v>
      </c>
      <c r="C61" s="39" t="s">
        <v>159</v>
      </c>
      <c r="D61" s="39" t="s">
        <v>104</v>
      </c>
      <c r="E61" s="39"/>
      <c r="F61" s="39" t="s">
        <v>113</v>
      </c>
      <c r="G61" s="39" t="s">
        <v>679</v>
      </c>
      <c r="H61" s="39" t="s">
        <v>104</v>
      </c>
    </row>
    <row r="62" spans="2:8" x14ac:dyDescent="0.2">
      <c r="B62" s="45" t="s">
        <v>113</v>
      </c>
      <c r="C62" s="39" t="s">
        <v>165</v>
      </c>
      <c r="D62" s="39" t="s">
        <v>104</v>
      </c>
      <c r="E62" s="39"/>
      <c r="F62" s="39" t="s">
        <v>113</v>
      </c>
      <c r="G62" s="39" t="s">
        <v>707</v>
      </c>
      <c r="H62" s="39" t="s">
        <v>104</v>
      </c>
    </row>
    <row r="63" spans="2:8" x14ac:dyDescent="0.2">
      <c r="B63" s="45" t="s">
        <v>113</v>
      </c>
      <c r="C63" s="39" t="s">
        <v>167</v>
      </c>
      <c r="D63" s="39" t="s">
        <v>104</v>
      </c>
      <c r="E63" s="39"/>
      <c r="F63" s="39" t="s">
        <v>113</v>
      </c>
      <c r="G63" s="39" t="s">
        <v>703</v>
      </c>
      <c r="H63" s="39" t="s">
        <v>104</v>
      </c>
    </row>
    <row r="64" spans="2:8" x14ac:dyDescent="0.2">
      <c r="B64" s="45" t="s">
        <v>113</v>
      </c>
      <c r="C64" s="39" t="s">
        <v>170</v>
      </c>
      <c r="D64" s="39" t="s">
        <v>104</v>
      </c>
      <c r="E64" s="39"/>
      <c r="F64" s="39" t="s">
        <v>113</v>
      </c>
      <c r="G64" s="39" t="s">
        <v>677</v>
      </c>
      <c r="H64" s="39" t="s">
        <v>104</v>
      </c>
    </row>
    <row r="65" spans="2:8" x14ac:dyDescent="0.2">
      <c r="B65" s="45" t="s">
        <v>113</v>
      </c>
      <c r="C65" s="39" t="s">
        <v>171</v>
      </c>
      <c r="D65" s="39" t="s">
        <v>104</v>
      </c>
      <c r="E65" s="39"/>
      <c r="F65" s="39" t="s">
        <v>113</v>
      </c>
      <c r="G65" s="39" t="s">
        <v>810</v>
      </c>
      <c r="H65" s="39" t="s">
        <v>104</v>
      </c>
    </row>
    <row r="66" spans="2:8" x14ac:dyDescent="0.2">
      <c r="B66" s="45" t="s">
        <v>113</v>
      </c>
      <c r="C66" s="39" t="s">
        <v>180</v>
      </c>
      <c r="D66" s="39" t="s">
        <v>104</v>
      </c>
      <c r="E66" s="39"/>
      <c r="F66" s="39" t="s">
        <v>113</v>
      </c>
      <c r="G66" s="39" t="s">
        <v>213</v>
      </c>
      <c r="H66" s="39" t="s">
        <v>104</v>
      </c>
    </row>
    <row r="67" spans="2:8" x14ac:dyDescent="0.2">
      <c r="B67" s="45" t="s">
        <v>113</v>
      </c>
      <c r="C67" s="39" t="s">
        <v>181</v>
      </c>
      <c r="D67" s="39" t="s">
        <v>104</v>
      </c>
      <c r="E67" s="39"/>
      <c r="F67" s="39" t="s">
        <v>113</v>
      </c>
      <c r="G67" s="39" t="s">
        <v>446</v>
      </c>
      <c r="H67" s="39" t="s">
        <v>104</v>
      </c>
    </row>
    <row r="68" spans="2:8" x14ac:dyDescent="0.2">
      <c r="B68" s="45" t="s">
        <v>113</v>
      </c>
      <c r="C68" s="39" t="s">
        <v>184</v>
      </c>
      <c r="D68" s="39" t="s">
        <v>104</v>
      </c>
      <c r="E68" s="39"/>
      <c r="F68" s="39" t="s">
        <v>113</v>
      </c>
      <c r="G68" s="39" t="s">
        <v>447</v>
      </c>
      <c r="H68" s="39" t="s">
        <v>104</v>
      </c>
    </row>
    <row r="69" spans="2:8" x14ac:dyDescent="0.2">
      <c r="B69" s="45" t="s">
        <v>113</v>
      </c>
      <c r="C69" s="39" t="s">
        <v>186</v>
      </c>
      <c r="D69" s="39" t="s">
        <v>104</v>
      </c>
      <c r="E69" s="39"/>
      <c r="F69" s="39" t="s">
        <v>113</v>
      </c>
      <c r="G69" s="39" t="s">
        <v>448</v>
      </c>
      <c r="H69" s="39" t="s">
        <v>104</v>
      </c>
    </row>
    <row r="70" spans="2:8" x14ac:dyDescent="0.2">
      <c r="B70" s="45" t="s">
        <v>113</v>
      </c>
      <c r="C70" s="39" t="s">
        <v>206</v>
      </c>
      <c r="D70" s="39" t="s">
        <v>104</v>
      </c>
      <c r="E70" s="39"/>
      <c r="F70" s="39" t="s">
        <v>113</v>
      </c>
      <c r="G70" s="39" t="s">
        <v>449</v>
      </c>
      <c r="H70" s="39" t="s">
        <v>104</v>
      </c>
    </row>
    <row r="71" spans="2:8" x14ac:dyDescent="0.2">
      <c r="B71" s="45" t="s">
        <v>113</v>
      </c>
      <c r="C71" s="39" t="s">
        <v>202</v>
      </c>
      <c r="D71" s="39" t="s">
        <v>104</v>
      </c>
      <c r="E71" s="39"/>
      <c r="F71" s="39" t="s">
        <v>113</v>
      </c>
      <c r="G71" s="39" t="s">
        <v>450</v>
      </c>
      <c r="H71" s="39" t="s">
        <v>104</v>
      </c>
    </row>
    <row r="72" spans="2:8" x14ac:dyDescent="0.2">
      <c r="B72" s="45" t="s">
        <v>113</v>
      </c>
      <c r="C72" s="39" t="s">
        <v>203</v>
      </c>
      <c r="D72" s="39" t="s">
        <v>104</v>
      </c>
      <c r="E72" s="39"/>
      <c r="F72" s="39" t="s">
        <v>113</v>
      </c>
      <c r="G72" s="39" t="s">
        <v>451</v>
      </c>
      <c r="H72" s="39" t="s">
        <v>104</v>
      </c>
    </row>
    <row r="73" spans="2:8" x14ac:dyDescent="0.2">
      <c r="B73" s="45" t="s">
        <v>113</v>
      </c>
      <c r="C73" s="39" t="s">
        <v>208</v>
      </c>
      <c r="D73" s="39" t="s">
        <v>104</v>
      </c>
      <c r="E73" s="39"/>
      <c r="F73" s="39" t="s">
        <v>113</v>
      </c>
      <c r="G73" s="39" t="s">
        <v>462</v>
      </c>
      <c r="H73" s="39" t="s">
        <v>104</v>
      </c>
    </row>
    <row r="74" spans="2:8" x14ac:dyDescent="0.2">
      <c r="B74" s="45" t="s">
        <v>113</v>
      </c>
      <c r="C74" s="39" t="s">
        <v>216</v>
      </c>
      <c r="D74" s="39" t="s">
        <v>104</v>
      </c>
      <c r="E74" s="39"/>
      <c r="F74" s="39" t="s">
        <v>113</v>
      </c>
      <c r="G74" s="39" t="s">
        <v>452</v>
      </c>
      <c r="H74" s="39" t="s">
        <v>104</v>
      </c>
    </row>
    <row r="75" spans="2:8" x14ac:dyDescent="0.2">
      <c r="B75" s="45" t="s">
        <v>113</v>
      </c>
      <c r="C75" s="39" t="s">
        <v>217</v>
      </c>
      <c r="D75" s="39" t="s">
        <v>104</v>
      </c>
      <c r="E75" s="39"/>
      <c r="F75" s="39" t="s">
        <v>113</v>
      </c>
      <c r="G75" s="39" t="s">
        <v>453</v>
      </c>
      <c r="H75" s="39" t="s">
        <v>104</v>
      </c>
    </row>
    <row r="76" spans="2:8" x14ac:dyDescent="0.2">
      <c r="B76" s="45" t="s">
        <v>113</v>
      </c>
      <c r="C76" s="39" t="s">
        <v>220</v>
      </c>
      <c r="D76" s="39" t="s">
        <v>104</v>
      </c>
      <c r="E76" s="39"/>
      <c r="F76" s="39" t="s">
        <v>113</v>
      </c>
      <c r="G76" s="39" t="s">
        <v>454</v>
      </c>
      <c r="H76" s="39" t="s">
        <v>104</v>
      </c>
    </row>
    <row r="77" spans="2:8" x14ac:dyDescent="0.2">
      <c r="B77" s="45" t="s">
        <v>113</v>
      </c>
      <c r="C77" s="39" t="s">
        <v>125</v>
      </c>
      <c r="D77" s="39" t="s">
        <v>104</v>
      </c>
      <c r="E77" s="39"/>
      <c r="F77" s="39" t="s">
        <v>113</v>
      </c>
      <c r="G77" s="39" t="s">
        <v>455</v>
      </c>
      <c r="H77" s="39" t="s">
        <v>104</v>
      </c>
    </row>
    <row r="78" spans="2:8" x14ac:dyDescent="0.2">
      <c r="B78" s="45" t="s">
        <v>113</v>
      </c>
      <c r="C78" s="39" t="s">
        <v>160</v>
      </c>
      <c r="D78" s="39" t="s">
        <v>104</v>
      </c>
      <c r="E78" s="39"/>
      <c r="F78" s="39" t="s">
        <v>113</v>
      </c>
      <c r="G78" s="39" t="s">
        <v>212</v>
      </c>
      <c r="H78" s="39" t="s">
        <v>104</v>
      </c>
    </row>
    <row r="79" spans="2:8" x14ac:dyDescent="0.2">
      <c r="B79" s="45" t="s">
        <v>113</v>
      </c>
      <c r="C79" s="39" t="s">
        <v>161</v>
      </c>
      <c r="D79" s="39" t="s">
        <v>104</v>
      </c>
      <c r="E79" s="39"/>
      <c r="F79" s="39" t="s">
        <v>113</v>
      </c>
      <c r="G79" s="39" t="s">
        <v>198</v>
      </c>
      <c r="H79" s="39" t="s">
        <v>104</v>
      </c>
    </row>
    <row r="80" spans="2:8" x14ac:dyDescent="0.2">
      <c r="B80" s="45" t="s">
        <v>113</v>
      </c>
      <c r="C80" s="39" t="s">
        <v>162</v>
      </c>
      <c r="D80" s="39" t="s">
        <v>104</v>
      </c>
      <c r="E80" s="39"/>
      <c r="F80" s="39" t="s">
        <v>113</v>
      </c>
      <c r="G80" s="39" t="s">
        <v>456</v>
      </c>
      <c r="H80" s="39" t="s">
        <v>104</v>
      </c>
    </row>
    <row r="81" spans="2:8" x14ac:dyDescent="0.2">
      <c r="B81" s="45" t="s">
        <v>113</v>
      </c>
      <c r="C81" s="39" t="s">
        <v>164</v>
      </c>
      <c r="D81" s="39" t="s">
        <v>104</v>
      </c>
      <c r="E81" s="39"/>
      <c r="F81" s="39" t="s">
        <v>113</v>
      </c>
      <c r="G81" s="39" t="s">
        <v>436</v>
      </c>
      <c r="H81" s="39" t="s">
        <v>104</v>
      </c>
    </row>
    <row r="82" spans="2:8" x14ac:dyDescent="0.2">
      <c r="B82" s="45" t="s">
        <v>113</v>
      </c>
      <c r="C82" s="39" t="s">
        <v>149</v>
      </c>
      <c r="D82" s="39" t="s">
        <v>104</v>
      </c>
      <c r="E82" s="39"/>
      <c r="F82" s="39" t="s">
        <v>113</v>
      </c>
      <c r="G82" s="39" t="s">
        <v>457</v>
      </c>
      <c r="H82" s="39" t="s">
        <v>104</v>
      </c>
    </row>
    <row r="83" spans="2:8" x14ac:dyDescent="0.2">
      <c r="B83" s="45" t="s">
        <v>113</v>
      </c>
      <c r="C83" s="39" t="s">
        <v>173</v>
      </c>
      <c r="D83" s="39" t="s">
        <v>104</v>
      </c>
      <c r="E83" s="39"/>
      <c r="F83" s="39" t="s">
        <v>113</v>
      </c>
      <c r="G83" s="39" t="s">
        <v>458</v>
      </c>
      <c r="H83" s="39" t="s">
        <v>104</v>
      </c>
    </row>
    <row r="84" spans="2:8" x14ac:dyDescent="0.2">
      <c r="B84" s="45" t="s">
        <v>113</v>
      </c>
      <c r="C84" s="39" t="s">
        <v>183</v>
      </c>
      <c r="D84" s="39" t="s">
        <v>104</v>
      </c>
      <c r="E84" s="39"/>
      <c r="F84" s="39" t="s">
        <v>113</v>
      </c>
      <c r="G84" s="39" t="s">
        <v>463</v>
      </c>
      <c r="H84" s="39" t="s">
        <v>104</v>
      </c>
    </row>
    <row r="85" spans="2:8" x14ac:dyDescent="0.2">
      <c r="B85" s="45" t="s">
        <v>113</v>
      </c>
      <c r="C85" s="39" t="s">
        <v>190</v>
      </c>
      <c r="D85" s="39" t="s">
        <v>104</v>
      </c>
      <c r="E85" s="39"/>
      <c r="F85" s="39" t="s">
        <v>113</v>
      </c>
      <c r="G85" s="39" t="s">
        <v>124</v>
      </c>
      <c r="H85" s="39" t="s">
        <v>104</v>
      </c>
    </row>
    <row r="86" spans="2:8" x14ac:dyDescent="0.2">
      <c r="B86" s="45" t="s">
        <v>113</v>
      </c>
      <c r="C86" s="39" t="s">
        <v>191</v>
      </c>
      <c r="D86" s="39" t="s">
        <v>104</v>
      </c>
      <c r="E86" s="39"/>
      <c r="F86" s="39" t="s">
        <v>113</v>
      </c>
      <c r="G86" s="39" t="s">
        <v>126</v>
      </c>
      <c r="H86" s="39" t="s">
        <v>104</v>
      </c>
    </row>
    <row r="87" spans="2:8" x14ac:dyDescent="0.2">
      <c r="B87" s="45" t="s">
        <v>113</v>
      </c>
      <c r="C87" s="39" t="s">
        <v>192</v>
      </c>
      <c r="D87" s="39" t="s">
        <v>104</v>
      </c>
      <c r="E87" s="39"/>
      <c r="F87" s="39" t="s">
        <v>113</v>
      </c>
      <c r="G87" s="39" t="s">
        <v>143</v>
      </c>
      <c r="H87" s="39" t="s">
        <v>104</v>
      </c>
    </row>
    <row r="88" spans="2:8" x14ac:dyDescent="0.2">
      <c r="B88" s="45" t="s">
        <v>113</v>
      </c>
      <c r="C88" s="39" t="s">
        <v>194</v>
      </c>
      <c r="D88" s="39" t="s">
        <v>104</v>
      </c>
      <c r="E88" s="39"/>
      <c r="F88" s="39" t="s">
        <v>113</v>
      </c>
      <c r="G88" s="39" t="s">
        <v>118</v>
      </c>
      <c r="H88" s="39" t="s">
        <v>104</v>
      </c>
    </row>
    <row r="89" spans="2:8" x14ac:dyDescent="0.2">
      <c r="B89" s="45" t="s">
        <v>113</v>
      </c>
      <c r="C89" s="39" t="s">
        <v>195</v>
      </c>
      <c r="D89" s="39" t="s">
        <v>104</v>
      </c>
      <c r="E89" s="39"/>
      <c r="F89" s="39" t="s">
        <v>113</v>
      </c>
      <c r="G89" s="39" t="s">
        <v>119</v>
      </c>
      <c r="H89" s="39" t="s">
        <v>104</v>
      </c>
    </row>
    <row r="90" spans="2:8" x14ac:dyDescent="0.2">
      <c r="B90" s="45" t="s">
        <v>113</v>
      </c>
      <c r="C90" s="39" t="s">
        <v>196</v>
      </c>
      <c r="D90" s="39" t="s">
        <v>104</v>
      </c>
      <c r="E90" s="39"/>
      <c r="F90" s="39" t="s">
        <v>113</v>
      </c>
      <c r="G90" s="39" t="s">
        <v>120</v>
      </c>
      <c r="H90" s="39" t="s">
        <v>104</v>
      </c>
    </row>
    <row r="91" spans="2:8" x14ac:dyDescent="0.2">
      <c r="B91" s="45" t="s">
        <v>113</v>
      </c>
      <c r="C91" s="39" t="s">
        <v>197</v>
      </c>
      <c r="D91" s="39" t="s">
        <v>104</v>
      </c>
      <c r="E91" s="39"/>
      <c r="F91" s="39" t="s">
        <v>113</v>
      </c>
      <c r="G91" s="39" t="s">
        <v>128</v>
      </c>
      <c r="H91" s="39" t="s">
        <v>104</v>
      </c>
    </row>
    <row r="92" spans="2:8" x14ac:dyDescent="0.2">
      <c r="B92" s="45" t="s">
        <v>113</v>
      </c>
      <c r="C92" s="39" t="s">
        <v>200</v>
      </c>
      <c r="D92" s="39" t="s">
        <v>104</v>
      </c>
      <c r="E92" s="39"/>
      <c r="F92" s="39" t="s">
        <v>113</v>
      </c>
      <c r="G92" s="39" t="s">
        <v>139</v>
      </c>
      <c r="H92" s="39" t="s">
        <v>104</v>
      </c>
    </row>
    <row r="93" spans="2:8" x14ac:dyDescent="0.2">
      <c r="B93" s="45" t="s">
        <v>113</v>
      </c>
      <c r="C93" s="39" t="s">
        <v>205</v>
      </c>
      <c r="D93" s="39" t="s">
        <v>104</v>
      </c>
      <c r="E93" s="39"/>
      <c r="F93" s="39" t="s">
        <v>113</v>
      </c>
      <c r="G93" s="39" t="s">
        <v>140</v>
      </c>
      <c r="H93" s="39" t="s">
        <v>104</v>
      </c>
    </row>
    <row r="94" spans="2:8" x14ac:dyDescent="0.2">
      <c r="B94" s="45" t="s">
        <v>113</v>
      </c>
      <c r="C94" s="39" t="s">
        <v>210</v>
      </c>
      <c r="D94" s="39" t="s">
        <v>104</v>
      </c>
      <c r="E94" s="39"/>
      <c r="F94" s="39" t="s">
        <v>113</v>
      </c>
      <c r="G94" s="39" t="s">
        <v>168</v>
      </c>
      <c r="H94" s="39" t="s">
        <v>104</v>
      </c>
    </row>
    <row r="95" spans="2:8" x14ac:dyDescent="0.2">
      <c r="B95" s="45" t="s">
        <v>113</v>
      </c>
      <c r="C95" s="39" t="s">
        <v>211</v>
      </c>
      <c r="D95" s="39" t="s">
        <v>104</v>
      </c>
      <c r="E95" s="39"/>
      <c r="F95" s="39" t="s">
        <v>113</v>
      </c>
      <c r="G95" s="39" t="s">
        <v>169</v>
      </c>
      <c r="H95" s="39" t="s">
        <v>104</v>
      </c>
    </row>
    <row r="96" spans="2:8" x14ac:dyDescent="0.2">
      <c r="B96" s="45" t="s">
        <v>113</v>
      </c>
      <c r="C96" s="39" t="s">
        <v>204</v>
      </c>
      <c r="D96" s="39" t="s">
        <v>104</v>
      </c>
      <c r="E96" s="39"/>
      <c r="F96" s="39" t="s">
        <v>113</v>
      </c>
      <c r="G96" s="39" t="s">
        <v>215</v>
      </c>
      <c r="H96" s="39" t="s">
        <v>104</v>
      </c>
    </row>
    <row r="97" spans="2:8" x14ac:dyDescent="0.2">
      <c r="B97" s="45" t="s">
        <v>113</v>
      </c>
      <c r="C97" s="39" t="s">
        <v>214</v>
      </c>
      <c r="D97" s="39" t="s">
        <v>104</v>
      </c>
      <c r="E97" s="39"/>
      <c r="F97" s="39" t="s">
        <v>113</v>
      </c>
      <c r="G97" s="39" t="s">
        <v>144</v>
      </c>
      <c r="H97" s="39" t="s">
        <v>104</v>
      </c>
    </row>
    <row r="98" spans="2:8" x14ac:dyDescent="0.2">
      <c r="B98" s="45" t="s">
        <v>113</v>
      </c>
      <c r="C98" s="39" t="s">
        <v>219</v>
      </c>
      <c r="D98" s="39" t="s">
        <v>104</v>
      </c>
      <c r="E98" s="39"/>
      <c r="F98" s="39" t="s">
        <v>113</v>
      </c>
      <c r="G98" s="39" t="s">
        <v>145</v>
      </c>
      <c r="H98" s="39" t="s">
        <v>104</v>
      </c>
    </row>
    <row r="99" spans="2:8" x14ac:dyDescent="0.2">
      <c r="B99" s="45" t="s">
        <v>113</v>
      </c>
      <c r="C99" s="39" t="s">
        <v>218</v>
      </c>
      <c r="D99" s="39" t="s">
        <v>104</v>
      </c>
      <c r="E99" s="39"/>
      <c r="F99" s="39" t="s">
        <v>113</v>
      </c>
      <c r="G99" s="39" t="s">
        <v>148</v>
      </c>
      <c r="H99" s="39" t="s">
        <v>104</v>
      </c>
    </row>
    <row r="100" spans="2:8" x14ac:dyDescent="0.2">
      <c r="B100" s="45" t="s">
        <v>113</v>
      </c>
      <c r="C100" s="39" t="s">
        <v>114</v>
      </c>
      <c r="D100" s="39" t="s">
        <v>104</v>
      </c>
      <c r="E100" s="39"/>
      <c r="F100" s="39" t="s">
        <v>113</v>
      </c>
      <c r="G100" s="39" t="s">
        <v>150</v>
      </c>
      <c r="H100" s="39" t="s">
        <v>104</v>
      </c>
    </row>
    <row r="101" spans="2:8" x14ac:dyDescent="0.2">
      <c r="B101" s="45" t="s">
        <v>113</v>
      </c>
      <c r="C101" s="39" t="s">
        <v>115</v>
      </c>
      <c r="D101" s="39" t="s">
        <v>104</v>
      </c>
      <c r="E101" s="39"/>
      <c r="F101" s="39" t="s">
        <v>113</v>
      </c>
      <c r="G101" s="39" t="s">
        <v>166</v>
      </c>
      <c r="H101" s="39" t="s">
        <v>104</v>
      </c>
    </row>
    <row r="102" spans="2:8" x14ac:dyDescent="0.2">
      <c r="B102" s="45" t="s">
        <v>113</v>
      </c>
      <c r="C102" s="39" t="s">
        <v>122</v>
      </c>
      <c r="D102" s="39" t="s">
        <v>104</v>
      </c>
      <c r="E102" s="39"/>
      <c r="F102" s="39" t="s">
        <v>113</v>
      </c>
      <c r="G102" s="39" t="s">
        <v>155</v>
      </c>
      <c r="H102" s="39" t="s">
        <v>104</v>
      </c>
    </row>
    <row r="103" spans="2:8" x14ac:dyDescent="0.2">
      <c r="B103" s="45" t="s">
        <v>113</v>
      </c>
      <c r="C103" s="39" t="s">
        <v>130</v>
      </c>
      <c r="D103" s="39" t="s">
        <v>104</v>
      </c>
      <c r="E103" s="39"/>
      <c r="F103" s="39" t="s">
        <v>113</v>
      </c>
      <c r="G103" s="39" t="s">
        <v>125</v>
      </c>
      <c r="H103" s="39" t="s">
        <v>104</v>
      </c>
    </row>
    <row r="104" spans="2:8" x14ac:dyDescent="0.2">
      <c r="B104" s="45" t="s">
        <v>113</v>
      </c>
      <c r="C104" s="39" t="s">
        <v>131</v>
      </c>
      <c r="D104" s="39" t="s">
        <v>104</v>
      </c>
      <c r="E104" s="39"/>
      <c r="F104" s="39" t="s">
        <v>113</v>
      </c>
      <c r="G104" s="39" t="s">
        <v>160</v>
      </c>
      <c r="H104" s="39" t="s">
        <v>104</v>
      </c>
    </row>
    <row r="105" spans="2:8" x14ac:dyDescent="0.2">
      <c r="B105" s="45" t="s">
        <v>113</v>
      </c>
      <c r="C105" s="39" t="s">
        <v>132</v>
      </c>
      <c r="D105" s="39" t="s">
        <v>104</v>
      </c>
      <c r="E105" s="39"/>
      <c r="F105" s="39" t="s">
        <v>113</v>
      </c>
      <c r="G105" s="39" t="s">
        <v>161</v>
      </c>
      <c r="H105" s="39" t="s">
        <v>104</v>
      </c>
    </row>
    <row r="106" spans="2:8" x14ac:dyDescent="0.2">
      <c r="B106" s="45" t="s">
        <v>113</v>
      </c>
      <c r="C106" s="39" t="s">
        <v>133</v>
      </c>
      <c r="D106" s="39" t="s">
        <v>104</v>
      </c>
      <c r="E106" s="39"/>
      <c r="F106" s="39" t="s">
        <v>113</v>
      </c>
      <c r="G106" s="39" t="s">
        <v>162</v>
      </c>
      <c r="H106" s="39" t="s">
        <v>104</v>
      </c>
    </row>
    <row r="107" spans="2:8" x14ac:dyDescent="0.2">
      <c r="B107" s="45" t="s">
        <v>113</v>
      </c>
      <c r="C107" s="39" t="s">
        <v>134</v>
      </c>
      <c r="D107" s="39" t="s">
        <v>104</v>
      </c>
      <c r="E107" s="39"/>
      <c r="F107" s="39" t="s">
        <v>113</v>
      </c>
      <c r="G107" s="39" t="s">
        <v>164</v>
      </c>
      <c r="H107" s="39" t="s">
        <v>104</v>
      </c>
    </row>
    <row r="108" spans="2:8" x14ac:dyDescent="0.2">
      <c r="B108" s="45" t="s">
        <v>113</v>
      </c>
      <c r="C108" s="39" t="s">
        <v>135</v>
      </c>
      <c r="D108" s="39" t="s">
        <v>104</v>
      </c>
      <c r="E108" s="39"/>
      <c r="F108" s="39" t="s">
        <v>113</v>
      </c>
      <c r="G108" s="39" t="s">
        <v>149</v>
      </c>
      <c r="H108" s="39" t="s">
        <v>104</v>
      </c>
    </row>
    <row r="109" spans="2:8" x14ac:dyDescent="0.2">
      <c r="B109" s="45" t="s">
        <v>113</v>
      </c>
      <c r="C109" s="39" t="s">
        <v>136</v>
      </c>
      <c r="D109" s="39" t="s">
        <v>104</v>
      </c>
      <c r="E109" s="39"/>
      <c r="F109" s="39" t="s">
        <v>113</v>
      </c>
      <c r="G109" s="39" t="s">
        <v>173</v>
      </c>
      <c r="H109" s="39" t="s">
        <v>104</v>
      </c>
    </row>
    <row r="110" spans="2:8" x14ac:dyDescent="0.2">
      <c r="B110" s="45" t="s">
        <v>113</v>
      </c>
      <c r="C110" s="39" t="s">
        <v>138</v>
      </c>
      <c r="D110" s="39" t="s">
        <v>104</v>
      </c>
      <c r="E110" s="39"/>
      <c r="F110" s="39" t="s">
        <v>113</v>
      </c>
      <c r="G110" s="39" t="s">
        <v>183</v>
      </c>
      <c r="H110" s="39" t="s">
        <v>104</v>
      </c>
    </row>
    <row r="111" spans="2:8" x14ac:dyDescent="0.2">
      <c r="B111" s="45" t="s">
        <v>113</v>
      </c>
      <c r="C111" s="39" t="s">
        <v>146</v>
      </c>
      <c r="D111" s="39" t="s">
        <v>104</v>
      </c>
      <c r="E111" s="39"/>
      <c r="F111" s="39" t="s">
        <v>113</v>
      </c>
      <c r="G111" s="39" t="s">
        <v>190</v>
      </c>
      <c r="H111" s="39" t="s">
        <v>104</v>
      </c>
    </row>
    <row r="112" spans="2:8" x14ac:dyDescent="0.2">
      <c r="B112" s="45" t="s">
        <v>113</v>
      </c>
      <c r="C112" s="39" t="s">
        <v>147</v>
      </c>
      <c r="D112" s="39" t="s">
        <v>104</v>
      </c>
      <c r="E112" s="39"/>
      <c r="F112" s="39" t="s">
        <v>113</v>
      </c>
      <c r="G112" s="39" t="s">
        <v>191</v>
      </c>
      <c r="H112" s="39" t="s">
        <v>104</v>
      </c>
    </row>
    <row r="113" spans="2:8" x14ac:dyDescent="0.2">
      <c r="B113" s="45" t="s">
        <v>113</v>
      </c>
      <c r="C113" s="39" t="s">
        <v>151</v>
      </c>
      <c r="D113" s="39" t="s">
        <v>104</v>
      </c>
      <c r="E113" s="39"/>
      <c r="F113" s="39" t="s">
        <v>113</v>
      </c>
      <c r="G113" s="39" t="s">
        <v>192</v>
      </c>
      <c r="H113" s="39" t="s">
        <v>104</v>
      </c>
    </row>
    <row r="114" spans="2:8" x14ac:dyDescent="0.2">
      <c r="B114" s="45" t="s">
        <v>113</v>
      </c>
      <c r="C114" s="39" t="s">
        <v>152</v>
      </c>
      <c r="D114" s="39" t="s">
        <v>104</v>
      </c>
      <c r="E114" s="39"/>
      <c r="F114" s="39" t="s">
        <v>113</v>
      </c>
      <c r="G114" s="39" t="s">
        <v>194</v>
      </c>
      <c r="H114" s="39" t="s">
        <v>104</v>
      </c>
    </row>
    <row r="115" spans="2:8" x14ac:dyDescent="0.2">
      <c r="B115" s="45" t="s">
        <v>113</v>
      </c>
      <c r="C115" s="39" t="s">
        <v>153</v>
      </c>
      <c r="D115" s="39" t="s">
        <v>104</v>
      </c>
      <c r="E115" s="39"/>
      <c r="F115" s="39" t="s">
        <v>113</v>
      </c>
      <c r="G115" s="39" t="s">
        <v>195</v>
      </c>
      <c r="H115" s="39" t="s">
        <v>104</v>
      </c>
    </row>
    <row r="116" spans="2:8" x14ac:dyDescent="0.2">
      <c r="B116" s="45" t="s">
        <v>113</v>
      </c>
      <c r="C116" s="39" t="s">
        <v>154</v>
      </c>
      <c r="D116" s="39" t="s">
        <v>104</v>
      </c>
      <c r="E116" s="39"/>
      <c r="F116" s="39" t="s">
        <v>113</v>
      </c>
      <c r="G116" s="39" t="s">
        <v>196</v>
      </c>
      <c r="H116" s="39" t="s">
        <v>104</v>
      </c>
    </row>
    <row r="117" spans="2:8" x14ac:dyDescent="0.2">
      <c r="B117" s="45" t="s">
        <v>113</v>
      </c>
      <c r="C117" s="39" t="s">
        <v>156</v>
      </c>
      <c r="D117" s="39" t="s">
        <v>104</v>
      </c>
      <c r="E117" s="39"/>
      <c r="F117" s="39" t="s">
        <v>113</v>
      </c>
      <c r="G117" s="39" t="s">
        <v>197</v>
      </c>
      <c r="H117" s="39" t="s">
        <v>104</v>
      </c>
    </row>
    <row r="118" spans="2:8" x14ac:dyDescent="0.2">
      <c r="B118" s="45" t="s">
        <v>113</v>
      </c>
      <c r="C118" s="39" t="s">
        <v>163</v>
      </c>
      <c r="D118" s="39" t="s">
        <v>104</v>
      </c>
      <c r="E118" s="39"/>
      <c r="F118" s="39" t="s">
        <v>113</v>
      </c>
      <c r="G118" s="39" t="s">
        <v>200</v>
      </c>
      <c r="H118" s="39" t="s">
        <v>104</v>
      </c>
    </row>
    <row r="119" spans="2:8" x14ac:dyDescent="0.2">
      <c r="B119" s="45" t="s">
        <v>113</v>
      </c>
      <c r="C119" s="39" t="s">
        <v>172</v>
      </c>
      <c r="D119" s="39" t="s">
        <v>104</v>
      </c>
      <c r="E119" s="39"/>
      <c r="F119" s="39" t="s">
        <v>113</v>
      </c>
      <c r="G119" s="39" t="s">
        <v>205</v>
      </c>
      <c r="H119" s="39" t="s">
        <v>104</v>
      </c>
    </row>
    <row r="120" spans="2:8" x14ac:dyDescent="0.2">
      <c r="B120" s="45" t="s">
        <v>113</v>
      </c>
      <c r="C120" s="39" t="s">
        <v>178</v>
      </c>
      <c r="D120" s="39" t="s">
        <v>104</v>
      </c>
      <c r="E120" s="39"/>
      <c r="F120" s="39" t="s">
        <v>113</v>
      </c>
      <c r="G120" t="s">
        <v>811</v>
      </c>
      <c r="H120" s="39" t="s">
        <v>104</v>
      </c>
    </row>
    <row r="121" spans="2:8" x14ac:dyDescent="0.2">
      <c r="B121" s="45" t="s">
        <v>113</v>
      </c>
      <c r="C121" s="39" t="s">
        <v>193</v>
      </c>
      <c r="D121" s="39" t="s">
        <v>104</v>
      </c>
      <c r="E121" s="39"/>
      <c r="F121" s="39" t="s">
        <v>113</v>
      </c>
      <c r="G121" s="39" t="s">
        <v>210</v>
      </c>
      <c r="H121" s="39" t="s">
        <v>104</v>
      </c>
    </row>
    <row r="122" spans="2:8" x14ac:dyDescent="0.2">
      <c r="B122" s="45" t="s">
        <v>113</v>
      </c>
      <c r="C122" s="39" t="s">
        <v>199</v>
      </c>
      <c r="D122" s="39" t="s">
        <v>104</v>
      </c>
      <c r="E122" s="39"/>
      <c r="F122" s="39" t="s">
        <v>113</v>
      </c>
      <c r="G122" s="39" t="s">
        <v>211</v>
      </c>
      <c r="H122" s="39" t="s">
        <v>104</v>
      </c>
    </row>
    <row r="123" spans="2:8" x14ac:dyDescent="0.2">
      <c r="B123" s="45" t="s">
        <v>113</v>
      </c>
      <c r="C123" s="39" t="s">
        <v>207</v>
      </c>
      <c r="D123" s="39" t="s">
        <v>104</v>
      </c>
      <c r="E123" s="39"/>
      <c r="F123" s="39" t="s">
        <v>113</v>
      </c>
      <c r="G123" s="39" t="s">
        <v>214</v>
      </c>
      <c r="H123" s="39" t="s">
        <v>104</v>
      </c>
    </row>
    <row r="124" spans="2:8" x14ac:dyDescent="0.2">
      <c r="B124" s="45" t="s">
        <v>113</v>
      </c>
      <c r="C124" s="39" t="s">
        <v>209</v>
      </c>
      <c r="D124" s="39" t="s">
        <v>104</v>
      </c>
      <c r="E124" s="39"/>
      <c r="F124" s="39" t="s">
        <v>113</v>
      </c>
      <c r="G124" s="39" t="s">
        <v>219</v>
      </c>
      <c r="H124" s="39" t="s">
        <v>104</v>
      </c>
    </row>
    <row r="125" spans="2:8" x14ac:dyDescent="0.2">
      <c r="B125" s="45" t="s">
        <v>113</v>
      </c>
      <c r="C125" s="39" t="s">
        <v>221</v>
      </c>
      <c r="D125" s="39" t="s">
        <v>104</v>
      </c>
      <c r="E125" s="39"/>
      <c r="F125" s="39" t="s">
        <v>113</v>
      </c>
      <c r="G125" s="39" t="s">
        <v>218</v>
      </c>
      <c r="H125" s="39" t="s">
        <v>104</v>
      </c>
    </row>
    <row r="126" spans="2:8" x14ac:dyDescent="0.2">
      <c r="B126" s="45" t="s">
        <v>113</v>
      </c>
      <c r="C126" s="39" t="s">
        <v>442</v>
      </c>
      <c r="D126" s="39" t="s">
        <v>104</v>
      </c>
      <c r="E126" s="39"/>
      <c r="F126" s="39" t="s">
        <v>113</v>
      </c>
      <c r="G126" s="39" t="s">
        <v>442</v>
      </c>
      <c r="H126" s="39" t="s">
        <v>104</v>
      </c>
    </row>
    <row r="127" spans="2:8" x14ac:dyDescent="0.2">
      <c r="B127" s="45" t="s">
        <v>113</v>
      </c>
      <c r="C127" s="39" t="s">
        <v>185</v>
      </c>
      <c r="D127" s="39" t="s">
        <v>104</v>
      </c>
      <c r="E127" s="39"/>
      <c r="F127" s="39" t="s">
        <v>113</v>
      </c>
      <c r="G127" s="39" t="s">
        <v>185</v>
      </c>
      <c r="H127" s="39" t="s">
        <v>104</v>
      </c>
    </row>
    <row r="128" spans="2:8" x14ac:dyDescent="0.2">
      <c r="B128" s="45" t="s">
        <v>113</v>
      </c>
      <c r="C128" s="39" t="s">
        <v>444</v>
      </c>
      <c r="D128" s="39" t="s">
        <v>104</v>
      </c>
      <c r="E128" s="39"/>
      <c r="F128" s="39" t="s">
        <v>113</v>
      </c>
      <c r="G128" s="39" t="s">
        <v>444</v>
      </c>
      <c r="H128" s="39" t="s">
        <v>104</v>
      </c>
    </row>
    <row r="129" spans="2:8" x14ac:dyDescent="0.2">
      <c r="B129" s="45" t="s">
        <v>113</v>
      </c>
      <c r="C129" s="39" t="s">
        <v>440</v>
      </c>
      <c r="D129" s="39" t="s">
        <v>104</v>
      </c>
      <c r="E129" s="39"/>
      <c r="F129" s="39" t="s">
        <v>113</v>
      </c>
      <c r="G129" s="39" t="s">
        <v>440</v>
      </c>
      <c r="H129" s="39" t="s">
        <v>104</v>
      </c>
    </row>
    <row r="130" spans="2:8" x14ac:dyDescent="0.2">
      <c r="B130" s="45" t="s">
        <v>113</v>
      </c>
      <c r="C130" s="39" t="s">
        <v>443</v>
      </c>
      <c r="D130" s="39" t="s">
        <v>104</v>
      </c>
      <c r="E130" s="39"/>
      <c r="F130" s="39" t="s">
        <v>113</v>
      </c>
      <c r="G130" s="39" t="s">
        <v>443</v>
      </c>
      <c r="H130" s="39" t="s">
        <v>104</v>
      </c>
    </row>
    <row r="131" spans="2:8" x14ac:dyDescent="0.2">
      <c r="B131" s="45" t="s">
        <v>113</v>
      </c>
      <c r="C131" s="39" t="s">
        <v>445</v>
      </c>
      <c r="D131" s="39" t="s">
        <v>104</v>
      </c>
      <c r="E131" s="39"/>
      <c r="F131" s="39" t="s">
        <v>113</v>
      </c>
      <c r="G131" s="39" t="s">
        <v>445</v>
      </c>
      <c r="H131" s="39" t="s">
        <v>104</v>
      </c>
    </row>
    <row r="132" spans="2:8" x14ac:dyDescent="0.2">
      <c r="B132" s="45" t="s">
        <v>113</v>
      </c>
      <c r="C132" s="39" t="s">
        <v>437</v>
      </c>
      <c r="D132" s="39" t="s">
        <v>104</v>
      </c>
      <c r="E132" s="39"/>
      <c r="F132" s="39" t="s">
        <v>113</v>
      </c>
      <c r="G132" s="39" t="s">
        <v>437</v>
      </c>
      <c r="H132" s="39" t="s">
        <v>104</v>
      </c>
    </row>
    <row r="133" spans="2:8" x14ac:dyDescent="0.2">
      <c r="B133" s="45" t="s">
        <v>113</v>
      </c>
      <c r="C133" s="39" t="s">
        <v>175</v>
      </c>
      <c r="D133" s="39" t="s">
        <v>104</v>
      </c>
      <c r="E133" s="39"/>
      <c r="F133" s="39" t="s">
        <v>113</v>
      </c>
      <c r="G133" s="39" t="s">
        <v>175</v>
      </c>
      <c r="H133" s="39" t="s">
        <v>104</v>
      </c>
    </row>
    <row r="134" spans="2:8" x14ac:dyDescent="0.2">
      <c r="B134" s="45" t="s">
        <v>113</v>
      </c>
      <c r="C134" s="39" t="s">
        <v>177</v>
      </c>
      <c r="D134" s="39" t="s">
        <v>104</v>
      </c>
      <c r="E134" s="39"/>
      <c r="F134" s="39" t="s">
        <v>113</v>
      </c>
      <c r="G134" s="39" t="s">
        <v>177</v>
      </c>
      <c r="H134" s="39" t="s">
        <v>104</v>
      </c>
    </row>
    <row r="135" spans="2:8" x14ac:dyDescent="0.2">
      <c r="B135" s="45" t="s">
        <v>113</v>
      </c>
      <c r="C135" s="39" t="s">
        <v>439</v>
      </c>
      <c r="D135" s="39" t="s">
        <v>104</v>
      </c>
      <c r="E135" s="39"/>
      <c r="F135" s="39" t="s">
        <v>113</v>
      </c>
      <c r="G135" s="39" t="s">
        <v>439</v>
      </c>
      <c r="H135" s="39" t="s">
        <v>104</v>
      </c>
    </row>
    <row r="136" spans="2:8" x14ac:dyDescent="0.2">
      <c r="B136" s="45" t="s">
        <v>113</v>
      </c>
      <c r="C136" s="39" t="s">
        <v>435</v>
      </c>
      <c r="D136" s="39" t="s">
        <v>104</v>
      </c>
      <c r="E136" s="39"/>
      <c r="F136" s="39" t="s">
        <v>113</v>
      </c>
      <c r="G136" s="39" t="s">
        <v>435</v>
      </c>
      <c r="H136" s="39" t="s">
        <v>104</v>
      </c>
    </row>
    <row r="137" spans="2:8" x14ac:dyDescent="0.2">
      <c r="B137" s="45" t="s">
        <v>113</v>
      </c>
      <c r="C137" s="39" t="s">
        <v>438</v>
      </c>
      <c r="D137" s="39" t="s">
        <v>104</v>
      </c>
      <c r="E137" s="39"/>
      <c r="F137" s="39" t="s">
        <v>113</v>
      </c>
      <c r="G137" s="39" t="s">
        <v>438</v>
      </c>
      <c r="H137" s="39" t="s">
        <v>104</v>
      </c>
    </row>
    <row r="138" spans="2:8" x14ac:dyDescent="0.2">
      <c r="B138" s="45" t="s">
        <v>113</v>
      </c>
      <c r="C138" s="39" t="s">
        <v>441</v>
      </c>
      <c r="D138" s="39" t="s">
        <v>104</v>
      </c>
      <c r="E138" s="39"/>
      <c r="F138" s="39" t="s">
        <v>113</v>
      </c>
      <c r="G138" s="39" t="s">
        <v>441</v>
      </c>
      <c r="H138" s="39" t="s">
        <v>104</v>
      </c>
    </row>
    <row r="139" spans="2:8" x14ac:dyDescent="0.2">
      <c r="B139" s="45" t="s">
        <v>113</v>
      </c>
      <c r="C139" s="39" t="s">
        <v>116</v>
      </c>
      <c r="D139" s="39" t="s">
        <v>104</v>
      </c>
      <c r="E139" s="39"/>
      <c r="F139" s="39" t="s">
        <v>113</v>
      </c>
      <c r="G139" s="39" t="s">
        <v>116</v>
      </c>
      <c r="H139" s="39" t="s">
        <v>104</v>
      </c>
    </row>
    <row r="140" spans="2:8" x14ac:dyDescent="0.2">
      <c r="B140" s="45" t="s">
        <v>113</v>
      </c>
      <c r="C140" s="39" t="s">
        <v>117</v>
      </c>
      <c r="D140" s="39" t="s">
        <v>104</v>
      </c>
      <c r="E140" s="39"/>
      <c r="F140" s="39" t="s">
        <v>113</v>
      </c>
      <c r="G140" s="39" t="s">
        <v>117</v>
      </c>
      <c r="H140" s="39" t="s">
        <v>104</v>
      </c>
    </row>
    <row r="141" spans="2:8" x14ac:dyDescent="0.2">
      <c r="B141" s="45" t="s">
        <v>113</v>
      </c>
      <c r="C141" s="39" t="s">
        <v>174</v>
      </c>
      <c r="D141" s="39" t="s">
        <v>104</v>
      </c>
      <c r="E141" s="39"/>
      <c r="F141" s="39" t="s">
        <v>113</v>
      </c>
      <c r="G141" s="39" t="s">
        <v>174</v>
      </c>
      <c r="H141" s="39" t="s">
        <v>104</v>
      </c>
    </row>
    <row r="142" spans="2:8" x14ac:dyDescent="0.2">
      <c r="B142" s="45" t="s">
        <v>113</v>
      </c>
      <c r="C142" s="39" t="s">
        <v>176</v>
      </c>
      <c r="D142" s="39" t="s">
        <v>104</v>
      </c>
      <c r="E142" s="39"/>
      <c r="F142" s="39" t="s">
        <v>113</v>
      </c>
      <c r="G142" s="39" t="s">
        <v>176</v>
      </c>
      <c r="H142" s="39" t="s">
        <v>104</v>
      </c>
    </row>
    <row r="143" spans="2:8" x14ac:dyDescent="0.2">
      <c r="B143" s="45" t="s">
        <v>113</v>
      </c>
      <c r="C143" s="39" t="s">
        <v>187</v>
      </c>
      <c r="D143" s="39" t="s">
        <v>104</v>
      </c>
      <c r="E143" s="39"/>
      <c r="F143" s="39" t="s">
        <v>113</v>
      </c>
      <c r="G143" s="39" t="s">
        <v>187</v>
      </c>
      <c r="H143" s="39" t="s">
        <v>104</v>
      </c>
    </row>
    <row r="144" spans="2:8" x14ac:dyDescent="0.2">
      <c r="B144" s="45" t="s">
        <v>113</v>
      </c>
      <c r="C144" s="39" t="s">
        <v>188</v>
      </c>
      <c r="D144" s="39" t="s">
        <v>104</v>
      </c>
      <c r="E144" s="39"/>
      <c r="F144" s="39" t="s">
        <v>113</v>
      </c>
      <c r="G144" s="39" t="s">
        <v>188</v>
      </c>
      <c r="H144" s="39" t="s">
        <v>104</v>
      </c>
    </row>
    <row r="145" spans="2:8" x14ac:dyDescent="0.2">
      <c r="B145" s="45" t="s">
        <v>113</v>
      </c>
      <c r="C145" s="39" t="s">
        <v>189</v>
      </c>
      <c r="D145" s="39" t="s">
        <v>104</v>
      </c>
      <c r="E145" s="39"/>
      <c r="F145" s="39" t="s">
        <v>113</v>
      </c>
      <c r="G145" s="39" t="s">
        <v>189</v>
      </c>
      <c r="H145" s="39" t="s">
        <v>104</v>
      </c>
    </row>
    <row r="146" spans="2:8" x14ac:dyDescent="0.2">
      <c r="B146" s="45" t="s">
        <v>113</v>
      </c>
      <c r="C146" s="39" t="s">
        <v>179</v>
      </c>
      <c r="D146" s="39" t="s">
        <v>104</v>
      </c>
      <c r="E146" s="39"/>
      <c r="F146" s="39" t="s">
        <v>113</v>
      </c>
      <c r="G146" s="39" t="s">
        <v>179</v>
      </c>
      <c r="H146" s="39" t="s">
        <v>104</v>
      </c>
    </row>
    <row r="147" spans="2:8" x14ac:dyDescent="0.2">
      <c r="B147" s="45" t="s">
        <v>113</v>
      </c>
      <c r="C147" s="39" t="s">
        <v>182</v>
      </c>
      <c r="D147" s="39" t="s">
        <v>104</v>
      </c>
      <c r="E147" s="39"/>
      <c r="F147" s="39" t="s">
        <v>113</v>
      </c>
      <c r="G147" s="39" t="s">
        <v>182</v>
      </c>
      <c r="H147" s="39" t="s">
        <v>104</v>
      </c>
    </row>
    <row r="148" spans="2:8" x14ac:dyDescent="0.2">
      <c r="B148" s="45" t="s">
        <v>222</v>
      </c>
      <c r="C148" s="39" t="s">
        <v>459</v>
      </c>
      <c r="D148" s="39" t="s">
        <v>104</v>
      </c>
      <c r="E148" s="39"/>
      <c r="F148" s="39" t="s">
        <v>222</v>
      </c>
      <c r="G148" s="39" t="s">
        <v>459</v>
      </c>
      <c r="H148" s="39" t="s">
        <v>104</v>
      </c>
    </row>
    <row r="149" spans="2:8" x14ac:dyDescent="0.2">
      <c r="B149" s="45" t="s">
        <v>222</v>
      </c>
      <c r="C149" s="39" t="s">
        <v>464</v>
      </c>
      <c r="D149" s="39" t="s">
        <v>104</v>
      </c>
      <c r="E149" s="39"/>
      <c r="F149" s="39" t="s">
        <v>222</v>
      </c>
      <c r="G149" s="39" t="s">
        <v>464</v>
      </c>
      <c r="H149" s="39" t="s">
        <v>104</v>
      </c>
    </row>
    <row r="150" spans="2:8" x14ac:dyDescent="0.2">
      <c r="B150" s="45" t="s">
        <v>222</v>
      </c>
      <c r="C150" s="39" t="s">
        <v>460</v>
      </c>
      <c r="D150" s="39" t="s">
        <v>104</v>
      </c>
      <c r="E150" s="39"/>
      <c r="F150" s="39" t="s">
        <v>222</v>
      </c>
      <c r="G150" s="39" t="s">
        <v>460</v>
      </c>
      <c r="H150" s="39" t="s">
        <v>104</v>
      </c>
    </row>
    <row r="151" spans="2:8" x14ac:dyDescent="0.2">
      <c r="B151" s="45" t="s">
        <v>223</v>
      </c>
      <c r="C151" s="39" t="s">
        <v>226</v>
      </c>
      <c r="D151" s="39" t="s">
        <v>104</v>
      </c>
      <c r="E151" s="39"/>
      <c r="F151" s="39" t="s">
        <v>223</v>
      </c>
      <c r="G151" s="39" t="s">
        <v>226</v>
      </c>
      <c r="H151" s="39" t="s">
        <v>104</v>
      </c>
    </row>
    <row r="152" spans="2:8" x14ac:dyDescent="0.2">
      <c r="B152" s="45" t="s">
        <v>223</v>
      </c>
      <c r="C152" s="39" t="s">
        <v>227</v>
      </c>
      <c r="D152" s="39" t="s">
        <v>104</v>
      </c>
      <c r="E152" s="39"/>
      <c r="F152" s="39" t="s">
        <v>223</v>
      </c>
      <c r="G152" s="39" t="s">
        <v>227</v>
      </c>
      <c r="H152" s="39" t="s">
        <v>104</v>
      </c>
    </row>
    <row r="153" spans="2:8" x14ac:dyDescent="0.2">
      <c r="B153" s="45" t="s">
        <v>223</v>
      </c>
      <c r="C153" s="39" t="s">
        <v>224</v>
      </c>
      <c r="D153" s="39" t="s">
        <v>104</v>
      </c>
      <c r="E153" s="39"/>
      <c r="F153" s="39" t="s">
        <v>223</v>
      </c>
      <c r="G153" s="39" t="s">
        <v>224</v>
      </c>
      <c r="H153" s="39" t="s">
        <v>104</v>
      </c>
    </row>
    <row r="154" spans="2:8" x14ac:dyDescent="0.2">
      <c r="B154" s="45" t="s">
        <v>223</v>
      </c>
      <c r="C154" s="39" t="s">
        <v>228</v>
      </c>
      <c r="D154" s="39" t="s">
        <v>104</v>
      </c>
      <c r="E154" s="39"/>
      <c r="F154" s="39" t="s">
        <v>223</v>
      </c>
      <c r="G154" s="39" t="s">
        <v>228</v>
      </c>
      <c r="H154" s="39" t="s">
        <v>104</v>
      </c>
    </row>
    <row r="155" spans="2:8" x14ac:dyDescent="0.2">
      <c r="B155" s="45" t="s">
        <v>223</v>
      </c>
      <c r="C155" s="39" t="s">
        <v>231</v>
      </c>
      <c r="D155" s="39" t="s">
        <v>104</v>
      </c>
      <c r="E155" s="39"/>
      <c r="F155" s="39" t="s">
        <v>223</v>
      </c>
      <c r="G155" s="39" t="s">
        <v>231</v>
      </c>
      <c r="H155" s="39" t="s">
        <v>104</v>
      </c>
    </row>
    <row r="156" spans="2:8" x14ac:dyDescent="0.2">
      <c r="B156" s="45" t="s">
        <v>223</v>
      </c>
      <c r="C156" s="39" t="s">
        <v>230</v>
      </c>
      <c r="D156" s="39" t="s">
        <v>104</v>
      </c>
      <c r="E156" s="39"/>
      <c r="F156" s="39" t="s">
        <v>223</v>
      </c>
      <c r="G156" s="39" t="s">
        <v>230</v>
      </c>
      <c r="H156" s="39" t="s">
        <v>104</v>
      </c>
    </row>
    <row r="157" spans="2:8" x14ac:dyDescent="0.2">
      <c r="B157" s="45" t="s">
        <v>223</v>
      </c>
      <c r="C157" s="39" t="s">
        <v>225</v>
      </c>
      <c r="D157" s="39" t="s">
        <v>104</v>
      </c>
      <c r="E157" s="39"/>
      <c r="F157" s="39" t="s">
        <v>223</v>
      </c>
      <c r="G157" s="39" t="s">
        <v>225</v>
      </c>
      <c r="H157" s="39" t="s">
        <v>104</v>
      </c>
    </row>
    <row r="158" spans="2:8" x14ac:dyDescent="0.2">
      <c r="B158" s="45" t="s">
        <v>223</v>
      </c>
      <c r="C158" s="39" t="s">
        <v>232</v>
      </c>
      <c r="D158" s="39" t="s">
        <v>104</v>
      </c>
      <c r="E158" s="39"/>
      <c r="F158" s="39" t="s">
        <v>223</v>
      </c>
      <c r="G158" s="39" t="s">
        <v>232</v>
      </c>
      <c r="H158" s="39" t="s">
        <v>104</v>
      </c>
    </row>
    <row r="159" spans="2:8" x14ac:dyDescent="0.2">
      <c r="B159" s="45" t="s">
        <v>223</v>
      </c>
      <c r="C159" s="39" t="s">
        <v>229</v>
      </c>
      <c r="D159" s="39" t="s">
        <v>104</v>
      </c>
      <c r="E159" s="39"/>
      <c r="F159" s="39" t="s">
        <v>223</v>
      </c>
      <c r="G159" s="39" t="s">
        <v>229</v>
      </c>
      <c r="H159" s="39" t="s">
        <v>104</v>
      </c>
    </row>
    <row r="160" spans="2:8" x14ac:dyDescent="0.2">
      <c r="B160" s="45" t="s">
        <v>233</v>
      </c>
      <c r="C160" s="39" t="s">
        <v>242</v>
      </c>
      <c r="D160" s="39" t="s">
        <v>104</v>
      </c>
      <c r="E160" s="39"/>
      <c r="F160" s="39" t="s">
        <v>233</v>
      </c>
      <c r="G160" s="39" t="s">
        <v>242</v>
      </c>
      <c r="H160" s="39" t="s">
        <v>104</v>
      </c>
    </row>
    <row r="161" spans="2:8" x14ac:dyDescent="0.2">
      <c r="B161" s="45" t="s">
        <v>233</v>
      </c>
      <c r="C161" s="39" t="s">
        <v>241</v>
      </c>
      <c r="D161" s="39" t="s">
        <v>104</v>
      </c>
      <c r="E161" s="39"/>
      <c r="F161" s="39" t="s">
        <v>233</v>
      </c>
      <c r="G161" s="39" t="s">
        <v>241</v>
      </c>
      <c r="H161" s="39" t="s">
        <v>104</v>
      </c>
    </row>
    <row r="162" spans="2:8" x14ac:dyDescent="0.2">
      <c r="B162" s="45" t="s">
        <v>233</v>
      </c>
      <c r="C162" s="39" t="s">
        <v>240</v>
      </c>
      <c r="D162" s="39" t="s">
        <v>104</v>
      </c>
      <c r="E162" s="39"/>
      <c r="F162" s="39" t="s">
        <v>233</v>
      </c>
      <c r="G162" s="39" t="s">
        <v>240</v>
      </c>
      <c r="H162" s="39" t="s">
        <v>104</v>
      </c>
    </row>
    <row r="163" spans="2:8" x14ac:dyDescent="0.2">
      <c r="B163" s="45" t="s">
        <v>233</v>
      </c>
      <c r="C163" s="39" t="s">
        <v>244</v>
      </c>
      <c r="D163" s="39" t="s">
        <v>104</v>
      </c>
      <c r="E163" s="39"/>
      <c r="F163" s="39" t="s">
        <v>233</v>
      </c>
      <c r="G163" s="39" t="s">
        <v>244</v>
      </c>
      <c r="H163" s="39" t="s">
        <v>104</v>
      </c>
    </row>
    <row r="164" spans="2:8" x14ac:dyDescent="0.2">
      <c r="B164" s="45" t="s">
        <v>233</v>
      </c>
      <c r="C164" s="39" t="s">
        <v>238</v>
      </c>
      <c r="D164" s="39" t="s">
        <v>104</v>
      </c>
      <c r="E164" s="39"/>
      <c r="F164" s="39" t="s">
        <v>233</v>
      </c>
      <c r="G164" s="39" t="s">
        <v>238</v>
      </c>
      <c r="H164" s="39" t="s">
        <v>104</v>
      </c>
    </row>
    <row r="165" spans="2:8" x14ac:dyDescent="0.2">
      <c r="B165" s="45" t="s">
        <v>233</v>
      </c>
      <c r="C165" s="39" t="s">
        <v>237</v>
      </c>
      <c r="D165" s="39" t="s">
        <v>104</v>
      </c>
      <c r="E165" s="39"/>
      <c r="F165" s="39" t="s">
        <v>233</v>
      </c>
      <c r="G165" s="39" t="s">
        <v>237</v>
      </c>
      <c r="H165" s="39" t="s">
        <v>104</v>
      </c>
    </row>
    <row r="166" spans="2:8" x14ac:dyDescent="0.2">
      <c r="B166" s="45" t="s">
        <v>233</v>
      </c>
      <c r="C166" s="39" t="s">
        <v>246</v>
      </c>
      <c r="D166" s="39" t="s">
        <v>104</v>
      </c>
      <c r="E166" s="39"/>
      <c r="F166" s="39" t="s">
        <v>233</v>
      </c>
      <c r="G166" s="39" t="s">
        <v>246</v>
      </c>
      <c r="H166" s="39" t="s">
        <v>104</v>
      </c>
    </row>
    <row r="167" spans="2:8" x14ac:dyDescent="0.2">
      <c r="B167" s="45" t="s">
        <v>233</v>
      </c>
      <c r="C167" s="39" t="s">
        <v>235</v>
      </c>
      <c r="D167" s="39" t="s">
        <v>104</v>
      </c>
      <c r="E167" s="39"/>
      <c r="F167" s="39" t="s">
        <v>233</v>
      </c>
      <c r="G167" s="39" t="s">
        <v>235</v>
      </c>
      <c r="H167" s="39" t="s">
        <v>104</v>
      </c>
    </row>
    <row r="168" spans="2:8" x14ac:dyDescent="0.2">
      <c r="B168" s="45" t="s">
        <v>233</v>
      </c>
      <c r="C168" s="39" t="s">
        <v>236</v>
      </c>
      <c r="D168" s="39" t="s">
        <v>104</v>
      </c>
      <c r="E168" s="39"/>
      <c r="F168" s="39" t="s">
        <v>233</v>
      </c>
      <c r="G168" s="39" t="s">
        <v>236</v>
      </c>
      <c r="H168" s="39" t="s">
        <v>104</v>
      </c>
    </row>
    <row r="169" spans="2:8" x14ac:dyDescent="0.2">
      <c r="B169" s="45" t="s">
        <v>233</v>
      </c>
      <c r="C169" s="39" t="s">
        <v>239</v>
      </c>
      <c r="D169" s="39" t="s">
        <v>104</v>
      </c>
      <c r="E169" s="39"/>
      <c r="F169" s="39" t="s">
        <v>233</v>
      </c>
      <c r="G169" s="39" t="s">
        <v>239</v>
      </c>
      <c r="H169" s="39" t="s">
        <v>104</v>
      </c>
    </row>
    <row r="170" spans="2:8" x14ac:dyDescent="0.2">
      <c r="B170" s="45" t="s">
        <v>233</v>
      </c>
      <c r="C170" s="39" t="s">
        <v>243</v>
      </c>
      <c r="D170" s="39" t="s">
        <v>104</v>
      </c>
      <c r="E170" s="39"/>
      <c r="F170" s="39" t="s">
        <v>233</v>
      </c>
      <c r="G170" s="39" t="s">
        <v>243</v>
      </c>
      <c r="H170" s="39" t="s">
        <v>104</v>
      </c>
    </row>
    <row r="171" spans="2:8" x14ac:dyDescent="0.2">
      <c r="B171" s="45" t="s">
        <v>233</v>
      </c>
      <c r="C171" s="39" t="s">
        <v>245</v>
      </c>
      <c r="D171" s="39" t="s">
        <v>104</v>
      </c>
      <c r="E171" s="39"/>
      <c r="F171" s="39" t="s">
        <v>233</v>
      </c>
      <c r="G171" s="39" t="s">
        <v>245</v>
      </c>
      <c r="H171" s="39" t="s">
        <v>104</v>
      </c>
    </row>
    <row r="172" spans="2:8" x14ac:dyDescent="0.2">
      <c r="B172" s="45" t="s">
        <v>233</v>
      </c>
      <c r="C172" s="39" t="s">
        <v>234</v>
      </c>
      <c r="D172" s="39" t="s">
        <v>104</v>
      </c>
      <c r="E172" s="39"/>
      <c r="F172" s="39" t="s">
        <v>233</v>
      </c>
      <c r="G172" s="39" t="s">
        <v>234</v>
      </c>
      <c r="H172" s="39" t="s">
        <v>104</v>
      </c>
    </row>
    <row r="173" spans="2:8" x14ac:dyDescent="0.2">
      <c r="B173" s="45" t="s">
        <v>247</v>
      </c>
      <c r="C173" s="39" t="s">
        <v>303</v>
      </c>
      <c r="D173" s="39" t="s">
        <v>104</v>
      </c>
      <c r="E173" s="39"/>
      <c r="F173" s="39" t="s">
        <v>247</v>
      </c>
      <c r="G173" s="39" t="s">
        <v>303</v>
      </c>
      <c r="H173" s="39" t="s">
        <v>104</v>
      </c>
    </row>
    <row r="174" spans="2:8" x14ac:dyDescent="0.2">
      <c r="B174" s="45" t="s">
        <v>247</v>
      </c>
      <c r="C174" s="39" t="s">
        <v>304</v>
      </c>
      <c r="D174" s="39" t="s">
        <v>104</v>
      </c>
      <c r="E174" s="39"/>
      <c r="F174" s="39" t="s">
        <v>247</v>
      </c>
      <c r="G174" s="39" t="s">
        <v>304</v>
      </c>
      <c r="H174" s="39" t="s">
        <v>104</v>
      </c>
    </row>
    <row r="175" spans="2:8" x14ac:dyDescent="0.2">
      <c r="B175" s="45" t="s">
        <v>247</v>
      </c>
      <c r="C175" s="39" t="s">
        <v>308</v>
      </c>
      <c r="D175" s="39" t="s">
        <v>104</v>
      </c>
      <c r="E175" s="39"/>
      <c r="F175" s="39" t="s">
        <v>247</v>
      </c>
      <c r="G175" s="39" t="s">
        <v>308</v>
      </c>
      <c r="H175" s="39" t="s">
        <v>104</v>
      </c>
    </row>
    <row r="176" spans="2:8" x14ac:dyDescent="0.2">
      <c r="B176" s="45" t="s">
        <v>247</v>
      </c>
      <c r="C176" s="39" t="s">
        <v>310</v>
      </c>
      <c r="D176" s="39" t="s">
        <v>104</v>
      </c>
      <c r="E176" s="39"/>
      <c r="F176" s="39" t="s">
        <v>247</v>
      </c>
      <c r="G176" s="39" t="s">
        <v>310</v>
      </c>
      <c r="H176" s="39" t="s">
        <v>104</v>
      </c>
    </row>
    <row r="177" spans="2:8" x14ac:dyDescent="0.2">
      <c r="B177" s="45" t="s">
        <v>247</v>
      </c>
      <c r="C177" s="39" t="s">
        <v>313</v>
      </c>
      <c r="D177" s="39" t="s">
        <v>104</v>
      </c>
      <c r="E177" s="39"/>
      <c r="F177" s="39" t="s">
        <v>247</v>
      </c>
      <c r="G177" s="39" t="s">
        <v>313</v>
      </c>
      <c r="H177" s="39" t="s">
        <v>104</v>
      </c>
    </row>
    <row r="178" spans="2:8" x14ac:dyDescent="0.2">
      <c r="B178" s="45" t="s">
        <v>247</v>
      </c>
      <c r="C178" s="39" t="s">
        <v>315</v>
      </c>
      <c r="D178" s="39" t="s">
        <v>104</v>
      </c>
      <c r="E178" s="39"/>
      <c r="F178" s="39" t="s">
        <v>247</v>
      </c>
      <c r="G178" s="39" t="s">
        <v>315</v>
      </c>
      <c r="H178" s="39" t="s">
        <v>104</v>
      </c>
    </row>
    <row r="179" spans="2:8" x14ac:dyDescent="0.2">
      <c r="B179" s="45" t="s">
        <v>247</v>
      </c>
      <c r="C179" s="39" t="s">
        <v>317</v>
      </c>
      <c r="D179" s="39" t="s">
        <v>104</v>
      </c>
      <c r="E179" s="39"/>
      <c r="F179" s="39" t="s">
        <v>247</v>
      </c>
      <c r="G179" s="39" t="s">
        <v>317</v>
      </c>
      <c r="H179" s="39" t="s">
        <v>104</v>
      </c>
    </row>
    <row r="180" spans="2:8" x14ac:dyDescent="0.2">
      <c r="B180" s="45" t="s">
        <v>247</v>
      </c>
      <c r="C180" s="39" t="s">
        <v>318</v>
      </c>
      <c r="D180" s="39" t="s">
        <v>104</v>
      </c>
      <c r="E180" s="39"/>
      <c r="F180" s="39" t="s">
        <v>247</v>
      </c>
      <c r="G180" s="39" t="s">
        <v>318</v>
      </c>
      <c r="H180" s="39" t="s">
        <v>104</v>
      </c>
    </row>
    <row r="181" spans="2:8" x14ac:dyDescent="0.2">
      <c r="B181" s="45" t="s">
        <v>247</v>
      </c>
      <c r="C181" s="39" t="s">
        <v>325</v>
      </c>
      <c r="D181" s="39" t="s">
        <v>104</v>
      </c>
      <c r="E181" s="39"/>
      <c r="F181" s="39" t="s">
        <v>247</v>
      </c>
      <c r="G181" s="39" t="s">
        <v>325</v>
      </c>
      <c r="H181" s="39" t="s">
        <v>104</v>
      </c>
    </row>
    <row r="182" spans="2:8" x14ac:dyDescent="0.2">
      <c r="B182" s="45" t="s">
        <v>247</v>
      </c>
      <c r="C182" s="39" t="s">
        <v>327</v>
      </c>
      <c r="D182" s="39" t="s">
        <v>104</v>
      </c>
      <c r="E182" s="39"/>
      <c r="F182" s="39" t="s">
        <v>247</v>
      </c>
      <c r="G182" s="39" t="s">
        <v>327</v>
      </c>
      <c r="H182" s="39" t="s">
        <v>104</v>
      </c>
    </row>
    <row r="183" spans="2:8" x14ac:dyDescent="0.2">
      <c r="B183" s="45" t="s">
        <v>247</v>
      </c>
      <c r="C183" s="39" t="s">
        <v>328</v>
      </c>
      <c r="D183" s="39" t="s">
        <v>104</v>
      </c>
      <c r="E183" s="39"/>
      <c r="F183" s="39" t="s">
        <v>247</v>
      </c>
      <c r="G183" s="39" t="s">
        <v>328</v>
      </c>
      <c r="H183" s="39" t="s">
        <v>104</v>
      </c>
    </row>
    <row r="184" spans="2:8" x14ac:dyDescent="0.2">
      <c r="B184" s="45" t="s">
        <v>247</v>
      </c>
      <c r="C184" s="39" t="s">
        <v>330</v>
      </c>
      <c r="D184" s="39" t="s">
        <v>104</v>
      </c>
      <c r="E184" s="39"/>
      <c r="F184" s="39" t="s">
        <v>247</v>
      </c>
      <c r="G184" s="39" t="s">
        <v>330</v>
      </c>
      <c r="H184" s="39" t="s">
        <v>104</v>
      </c>
    </row>
    <row r="185" spans="2:8" x14ac:dyDescent="0.2">
      <c r="B185" s="45" t="s">
        <v>247</v>
      </c>
      <c r="C185" s="39" t="s">
        <v>331</v>
      </c>
      <c r="D185" s="39" t="s">
        <v>104</v>
      </c>
      <c r="E185" s="39"/>
      <c r="F185" s="39" t="s">
        <v>247</v>
      </c>
      <c r="G185" s="39" t="s">
        <v>331</v>
      </c>
      <c r="H185" s="39" t="s">
        <v>104</v>
      </c>
    </row>
    <row r="186" spans="2:8" x14ac:dyDescent="0.2">
      <c r="B186" s="45" t="s">
        <v>247</v>
      </c>
      <c r="C186" s="39" t="s">
        <v>332</v>
      </c>
      <c r="D186" s="39" t="s">
        <v>104</v>
      </c>
      <c r="E186" s="39"/>
      <c r="F186" s="39" t="s">
        <v>247</v>
      </c>
      <c r="G186" s="39" t="s">
        <v>332</v>
      </c>
      <c r="H186" s="39" t="s">
        <v>104</v>
      </c>
    </row>
    <row r="187" spans="2:8" x14ac:dyDescent="0.2">
      <c r="B187" s="45" t="s">
        <v>247</v>
      </c>
      <c r="C187" s="39" t="s">
        <v>333</v>
      </c>
      <c r="D187" s="39" t="s">
        <v>104</v>
      </c>
      <c r="E187" s="39"/>
      <c r="F187" s="39" t="s">
        <v>247</v>
      </c>
      <c r="G187" s="39" t="s">
        <v>333</v>
      </c>
      <c r="H187" s="39" t="s">
        <v>104</v>
      </c>
    </row>
    <row r="188" spans="2:8" x14ac:dyDescent="0.2">
      <c r="B188" s="45" t="s">
        <v>247</v>
      </c>
      <c r="C188" s="39" t="s">
        <v>335</v>
      </c>
      <c r="D188" s="39" t="s">
        <v>104</v>
      </c>
      <c r="E188" s="39"/>
      <c r="F188" s="39" t="s">
        <v>247</v>
      </c>
      <c r="G188" s="39" t="s">
        <v>335</v>
      </c>
      <c r="H188" s="39" t="s">
        <v>104</v>
      </c>
    </row>
    <row r="189" spans="2:8" x14ac:dyDescent="0.2">
      <c r="B189" s="45" t="s">
        <v>247</v>
      </c>
      <c r="C189" s="39" t="s">
        <v>338</v>
      </c>
      <c r="D189" s="39" t="s">
        <v>104</v>
      </c>
      <c r="E189" s="39"/>
      <c r="F189" s="39" t="s">
        <v>247</v>
      </c>
      <c r="G189" s="39" t="s">
        <v>338</v>
      </c>
      <c r="H189" s="39" t="s">
        <v>104</v>
      </c>
    </row>
    <row r="190" spans="2:8" x14ac:dyDescent="0.2">
      <c r="B190" s="45" t="s">
        <v>247</v>
      </c>
      <c r="C190" s="39" t="s">
        <v>341</v>
      </c>
      <c r="D190" s="39" t="s">
        <v>104</v>
      </c>
      <c r="E190" s="39"/>
      <c r="F190" s="39" t="s">
        <v>247</v>
      </c>
      <c r="G190" s="39" t="s">
        <v>341</v>
      </c>
      <c r="H190" s="39" t="s">
        <v>104</v>
      </c>
    </row>
    <row r="191" spans="2:8" x14ac:dyDescent="0.2">
      <c r="B191" s="45" t="s">
        <v>247</v>
      </c>
      <c r="C191" s="39" t="s">
        <v>342</v>
      </c>
      <c r="D191" s="39" t="s">
        <v>104</v>
      </c>
      <c r="E191" s="39"/>
      <c r="F191" s="39" t="s">
        <v>247</v>
      </c>
      <c r="G191" s="39" t="s">
        <v>342</v>
      </c>
      <c r="H191" s="39" t="s">
        <v>104</v>
      </c>
    </row>
    <row r="192" spans="2:8" x14ac:dyDescent="0.2">
      <c r="B192" s="45" t="s">
        <v>247</v>
      </c>
      <c r="C192" s="39" t="s">
        <v>345</v>
      </c>
      <c r="D192" s="39" t="s">
        <v>104</v>
      </c>
      <c r="E192" s="39"/>
      <c r="F192" s="39" t="s">
        <v>247</v>
      </c>
      <c r="G192" s="39" t="s">
        <v>345</v>
      </c>
      <c r="H192" s="39" t="s">
        <v>104</v>
      </c>
    </row>
    <row r="193" spans="2:8" x14ac:dyDescent="0.2">
      <c r="B193" s="45" t="s">
        <v>247</v>
      </c>
      <c r="C193" s="39" t="s">
        <v>348</v>
      </c>
      <c r="D193" s="39" t="s">
        <v>104</v>
      </c>
      <c r="E193" s="39"/>
      <c r="F193" s="39" t="s">
        <v>247</v>
      </c>
      <c r="G193" s="39" t="s">
        <v>348</v>
      </c>
      <c r="H193" s="39" t="s">
        <v>104</v>
      </c>
    </row>
    <row r="194" spans="2:8" x14ac:dyDescent="0.2">
      <c r="B194" s="45" t="s">
        <v>247</v>
      </c>
      <c r="C194" s="39" t="s">
        <v>349</v>
      </c>
      <c r="D194" s="39" t="s">
        <v>104</v>
      </c>
      <c r="E194" s="39"/>
      <c r="F194" s="39" t="s">
        <v>247</v>
      </c>
      <c r="G194" s="39" t="s">
        <v>349</v>
      </c>
      <c r="H194" s="39" t="s">
        <v>104</v>
      </c>
    </row>
    <row r="195" spans="2:8" x14ac:dyDescent="0.2">
      <c r="B195" s="45" t="s">
        <v>247</v>
      </c>
      <c r="C195" s="39" t="s">
        <v>350</v>
      </c>
      <c r="D195" s="39" t="s">
        <v>104</v>
      </c>
      <c r="E195" s="39"/>
      <c r="F195" s="39" t="s">
        <v>247</v>
      </c>
      <c r="G195" s="39" t="s">
        <v>350</v>
      </c>
      <c r="H195" s="39" t="s">
        <v>104</v>
      </c>
    </row>
    <row r="196" spans="2:8" x14ac:dyDescent="0.2">
      <c r="B196" s="45" t="s">
        <v>247</v>
      </c>
      <c r="C196" s="39" t="s">
        <v>351</v>
      </c>
      <c r="D196" s="39" t="s">
        <v>104</v>
      </c>
      <c r="E196" s="39"/>
      <c r="F196" s="39" t="s">
        <v>247</v>
      </c>
      <c r="G196" s="39" t="s">
        <v>351</v>
      </c>
      <c r="H196" s="39" t="s">
        <v>104</v>
      </c>
    </row>
    <row r="197" spans="2:8" x14ac:dyDescent="0.2">
      <c r="B197" s="45" t="s">
        <v>247</v>
      </c>
      <c r="C197" s="39" t="s">
        <v>352</v>
      </c>
      <c r="D197" s="39" t="s">
        <v>104</v>
      </c>
      <c r="E197" s="39"/>
      <c r="F197" s="39" t="s">
        <v>247</v>
      </c>
      <c r="G197" s="39" t="s">
        <v>352</v>
      </c>
      <c r="H197" s="39" t="s">
        <v>104</v>
      </c>
    </row>
    <row r="198" spans="2:8" x14ac:dyDescent="0.2">
      <c r="B198" s="45" t="s">
        <v>247</v>
      </c>
      <c r="C198" s="39" t="s">
        <v>353</v>
      </c>
      <c r="D198" s="39" t="s">
        <v>104</v>
      </c>
      <c r="E198" s="39"/>
      <c r="F198" s="39" t="s">
        <v>247</v>
      </c>
      <c r="G198" s="39" t="s">
        <v>353</v>
      </c>
      <c r="H198" s="39" t="s">
        <v>104</v>
      </c>
    </row>
    <row r="199" spans="2:8" x14ac:dyDescent="0.2">
      <c r="B199" s="45" t="s">
        <v>247</v>
      </c>
      <c r="C199" s="39" t="s">
        <v>354</v>
      </c>
      <c r="D199" s="39" t="s">
        <v>104</v>
      </c>
      <c r="E199" s="39"/>
      <c r="F199" s="39" t="s">
        <v>247</v>
      </c>
      <c r="G199" s="39" t="s">
        <v>354</v>
      </c>
      <c r="H199" s="39" t="s">
        <v>104</v>
      </c>
    </row>
    <row r="200" spans="2:8" x14ac:dyDescent="0.2">
      <c r="B200" s="45" t="s">
        <v>247</v>
      </c>
      <c r="C200" s="39" t="s">
        <v>356</v>
      </c>
      <c r="D200" s="39" t="s">
        <v>104</v>
      </c>
      <c r="E200" s="39"/>
      <c r="F200" s="39" t="s">
        <v>247</v>
      </c>
      <c r="G200" s="39" t="s">
        <v>356</v>
      </c>
      <c r="H200" s="39" t="s">
        <v>104</v>
      </c>
    </row>
    <row r="201" spans="2:8" x14ac:dyDescent="0.2">
      <c r="B201" s="45" t="s">
        <v>247</v>
      </c>
      <c r="C201" s="39" t="s">
        <v>359</v>
      </c>
      <c r="D201" s="39" t="s">
        <v>104</v>
      </c>
      <c r="E201" s="39"/>
      <c r="F201" s="39" t="s">
        <v>247</v>
      </c>
      <c r="G201" s="39" t="s">
        <v>359</v>
      </c>
      <c r="H201" s="39" t="s">
        <v>104</v>
      </c>
    </row>
    <row r="202" spans="2:8" x14ac:dyDescent="0.2">
      <c r="B202" s="45" t="s">
        <v>247</v>
      </c>
      <c r="C202" s="39" t="s">
        <v>360</v>
      </c>
      <c r="D202" s="39" t="s">
        <v>104</v>
      </c>
      <c r="E202" s="39"/>
      <c r="F202" s="39" t="s">
        <v>247</v>
      </c>
      <c r="G202" s="39" t="s">
        <v>360</v>
      </c>
      <c r="H202" s="39" t="s">
        <v>104</v>
      </c>
    </row>
    <row r="203" spans="2:8" x14ac:dyDescent="0.2">
      <c r="B203" s="45" t="s">
        <v>247</v>
      </c>
      <c r="C203" s="39" t="s">
        <v>255</v>
      </c>
      <c r="D203" s="39" t="s">
        <v>104</v>
      </c>
      <c r="E203" s="39"/>
      <c r="F203" s="39" t="s">
        <v>247</v>
      </c>
      <c r="G203" s="39" t="s">
        <v>255</v>
      </c>
      <c r="H203" s="39" t="s">
        <v>104</v>
      </c>
    </row>
    <row r="204" spans="2:8" x14ac:dyDescent="0.2">
      <c r="B204" s="45" t="s">
        <v>247</v>
      </c>
      <c r="C204" s="39" t="s">
        <v>258</v>
      </c>
      <c r="D204" s="39" t="s">
        <v>104</v>
      </c>
      <c r="E204" s="39"/>
      <c r="F204" s="39" t="s">
        <v>247</v>
      </c>
      <c r="G204" s="39" t="s">
        <v>258</v>
      </c>
      <c r="H204" s="39" t="s">
        <v>104</v>
      </c>
    </row>
    <row r="205" spans="2:8" x14ac:dyDescent="0.2">
      <c r="B205" s="45" t="s">
        <v>247</v>
      </c>
      <c r="C205" s="39" t="s">
        <v>259</v>
      </c>
      <c r="D205" s="39" t="s">
        <v>104</v>
      </c>
      <c r="E205" s="39"/>
      <c r="F205" s="39" t="s">
        <v>247</v>
      </c>
      <c r="G205" s="39" t="s">
        <v>259</v>
      </c>
      <c r="H205" s="39" t="s">
        <v>104</v>
      </c>
    </row>
    <row r="206" spans="2:8" x14ac:dyDescent="0.2">
      <c r="B206" s="45" t="s">
        <v>247</v>
      </c>
      <c r="C206" s="39" t="s">
        <v>260</v>
      </c>
      <c r="D206" s="39" t="s">
        <v>104</v>
      </c>
      <c r="E206" s="39"/>
      <c r="F206" s="39" t="s">
        <v>247</v>
      </c>
      <c r="G206" s="39" t="s">
        <v>260</v>
      </c>
      <c r="H206" s="39" t="s">
        <v>104</v>
      </c>
    </row>
    <row r="207" spans="2:8" x14ac:dyDescent="0.2">
      <c r="B207" s="45" t="s">
        <v>247</v>
      </c>
      <c r="C207" s="39" t="s">
        <v>261</v>
      </c>
      <c r="D207" s="39" t="s">
        <v>104</v>
      </c>
      <c r="E207" s="39"/>
      <c r="F207" s="39" t="s">
        <v>247</v>
      </c>
      <c r="G207" s="39" t="s">
        <v>261</v>
      </c>
      <c r="H207" s="39" t="s">
        <v>104</v>
      </c>
    </row>
    <row r="208" spans="2:8" x14ac:dyDescent="0.2">
      <c r="B208" s="45" t="s">
        <v>247</v>
      </c>
      <c r="C208" s="39" t="s">
        <v>262</v>
      </c>
      <c r="D208" s="39" t="s">
        <v>104</v>
      </c>
      <c r="E208" s="39"/>
      <c r="F208" s="39" t="s">
        <v>247</v>
      </c>
      <c r="G208" s="39" t="s">
        <v>262</v>
      </c>
      <c r="H208" s="39" t="s">
        <v>104</v>
      </c>
    </row>
    <row r="209" spans="2:8" x14ac:dyDescent="0.2">
      <c r="B209" s="45" t="s">
        <v>247</v>
      </c>
      <c r="C209" s="39" t="s">
        <v>266</v>
      </c>
      <c r="D209" s="39" t="s">
        <v>104</v>
      </c>
      <c r="E209" s="39"/>
      <c r="F209" s="39" t="s">
        <v>247</v>
      </c>
      <c r="G209" s="39" t="s">
        <v>266</v>
      </c>
      <c r="H209" s="39" t="s">
        <v>104</v>
      </c>
    </row>
    <row r="210" spans="2:8" x14ac:dyDescent="0.2">
      <c r="B210" s="45" t="s">
        <v>247</v>
      </c>
      <c r="C210" s="39" t="s">
        <v>267</v>
      </c>
      <c r="D210" s="39" t="s">
        <v>104</v>
      </c>
      <c r="E210" s="39"/>
      <c r="F210" s="39" t="s">
        <v>247</v>
      </c>
      <c r="G210" s="39" t="s">
        <v>267</v>
      </c>
      <c r="H210" s="39" t="s">
        <v>104</v>
      </c>
    </row>
    <row r="211" spans="2:8" x14ac:dyDescent="0.2">
      <c r="B211" s="45" t="s">
        <v>247</v>
      </c>
      <c r="C211" s="39" t="s">
        <v>269</v>
      </c>
      <c r="D211" s="39" t="s">
        <v>104</v>
      </c>
      <c r="E211" s="39"/>
      <c r="F211" s="39" t="s">
        <v>247</v>
      </c>
      <c r="G211" s="39" t="s">
        <v>269</v>
      </c>
      <c r="H211" s="39" t="s">
        <v>104</v>
      </c>
    </row>
    <row r="212" spans="2:8" x14ac:dyDescent="0.2">
      <c r="B212" s="45" t="s">
        <v>247</v>
      </c>
      <c r="C212" s="39" t="s">
        <v>271</v>
      </c>
      <c r="D212" s="39" t="s">
        <v>104</v>
      </c>
      <c r="E212" s="39"/>
      <c r="F212" s="39" t="s">
        <v>247</v>
      </c>
      <c r="G212" s="39" t="s">
        <v>271</v>
      </c>
      <c r="H212" s="39" t="s">
        <v>104</v>
      </c>
    </row>
    <row r="213" spans="2:8" x14ac:dyDescent="0.2">
      <c r="B213" s="45" t="s">
        <v>247</v>
      </c>
      <c r="C213" s="39" t="s">
        <v>273</v>
      </c>
      <c r="D213" s="39" t="s">
        <v>104</v>
      </c>
      <c r="E213" s="39"/>
      <c r="F213" s="39" t="s">
        <v>247</v>
      </c>
      <c r="G213" s="39" t="s">
        <v>273</v>
      </c>
      <c r="H213" s="39" t="s">
        <v>104</v>
      </c>
    </row>
    <row r="214" spans="2:8" x14ac:dyDescent="0.2">
      <c r="B214" s="45" t="s">
        <v>247</v>
      </c>
      <c r="C214" s="39" t="s">
        <v>276</v>
      </c>
      <c r="D214" s="39" t="s">
        <v>104</v>
      </c>
      <c r="E214" s="39"/>
      <c r="F214" s="39" t="s">
        <v>247</v>
      </c>
      <c r="G214" s="39" t="s">
        <v>276</v>
      </c>
      <c r="H214" s="39" t="s">
        <v>104</v>
      </c>
    </row>
    <row r="215" spans="2:8" x14ac:dyDescent="0.2">
      <c r="B215" s="45" t="s">
        <v>247</v>
      </c>
      <c r="C215" s="39" t="s">
        <v>277</v>
      </c>
      <c r="D215" s="39" t="s">
        <v>104</v>
      </c>
      <c r="E215" s="39"/>
      <c r="F215" s="39" t="s">
        <v>247</v>
      </c>
      <c r="G215" s="39" t="s">
        <v>277</v>
      </c>
      <c r="H215" s="39" t="s">
        <v>104</v>
      </c>
    </row>
    <row r="216" spans="2:8" x14ac:dyDescent="0.2">
      <c r="B216" s="45" t="s">
        <v>247</v>
      </c>
      <c r="C216" s="39" t="s">
        <v>279</v>
      </c>
      <c r="D216" s="39" t="s">
        <v>104</v>
      </c>
      <c r="E216" s="39"/>
      <c r="F216" s="39" t="s">
        <v>247</v>
      </c>
      <c r="G216" s="39" t="s">
        <v>279</v>
      </c>
      <c r="H216" s="39" t="s">
        <v>104</v>
      </c>
    </row>
    <row r="217" spans="2:8" x14ac:dyDescent="0.2">
      <c r="B217" s="45" t="s">
        <v>247</v>
      </c>
      <c r="C217" s="39" t="s">
        <v>280</v>
      </c>
      <c r="D217" s="39" t="s">
        <v>104</v>
      </c>
      <c r="E217" s="39"/>
      <c r="F217" s="39" t="s">
        <v>247</v>
      </c>
      <c r="G217" s="39" t="s">
        <v>280</v>
      </c>
      <c r="H217" s="39" t="s">
        <v>104</v>
      </c>
    </row>
    <row r="218" spans="2:8" x14ac:dyDescent="0.2">
      <c r="B218" s="45" t="s">
        <v>247</v>
      </c>
      <c r="C218" s="39" t="s">
        <v>281</v>
      </c>
      <c r="D218" s="39" t="s">
        <v>104</v>
      </c>
      <c r="E218" s="39"/>
      <c r="F218" s="39" t="s">
        <v>247</v>
      </c>
      <c r="G218" s="39" t="s">
        <v>281</v>
      </c>
      <c r="H218" s="39" t="s">
        <v>104</v>
      </c>
    </row>
    <row r="219" spans="2:8" x14ac:dyDescent="0.2">
      <c r="B219" s="45" t="s">
        <v>247</v>
      </c>
      <c r="C219" s="39" t="s">
        <v>283</v>
      </c>
      <c r="D219" s="39" t="s">
        <v>104</v>
      </c>
      <c r="E219" s="39"/>
      <c r="F219" s="39" t="s">
        <v>247</v>
      </c>
      <c r="G219" s="39" t="s">
        <v>283</v>
      </c>
      <c r="H219" s="39" t="s">
        <v>104</v>
      </c>
    </row>
    <row r="220" spans="2:8" x14ac:dyDescent="0.2">
      <c r="B220" s="45" t="s">
        <v>247</v>
      </c>
      <c r="C220" s="39" t="s">
        <v>284</v>
      </c>
      <c r="D220" s="39" t="s">
        <v>104</v>
      </c>
      <c r="E220" s="39"/>
      <c r="F220" s="39" t="s">
        <v>247</v>
      </c>
      <c r="G220" s="39" t="s">
        <v>284</v>
      </c>
      <c r="H220" s="39" t="s">
        <v>104</v>
      </c>
    </row>
    <row r="221" spans="2:8" x14ac:dyDescent="0.2">
      <c r="B221" s="45" t="s">
        <v>247</v>
      </c>
      <c r="C221" s="39" t="s">
        <v>285</v>
      </c>
      <c r="D221" s="39" t="s">
        <v>104</v>
      </c>
      <c r="E221" s="39"/>
      <c r="F221" s="39" t="s">
        <v>247</v>
      </c>
      <c r="G221" s="39" t="s">
        <v>285</v>
      </c>
      <c r="H221" s="39" t="s">
        <v>104</v>
      </c>
    </row>
    <row r="222" spans="2:8" x14ac:dyDescent="0.2">
      <c r="B222" s="45" t="s">
        <v>247</v>
      </c>
      <c r="C222" s="39" t="s">
        <v>286</v>
      </c>
      <c r="D222" s="39" t="s">
        <v>104</v>
      </c>
      <c r="E222" s="39"/>
      <c r="F222" s="39" t="s">
        <v>247</v>
      </c>
      <c r="G222" s="39" t="s">
        <v>286</v>
      </c>
      <c r="H222" s="39" t="s">
        <v>104</v>
      </c>
    </row>
    <row r="223" spans="2:8" x14ac:dyDescent="0.2">
      <c r="B223" s="45" t="s">
        <v>247</v>
      </c>
      <c r="C223" s="39" t="s">
        <v>289</v>
      </c>
      <c r="D223" s="39" t="s">
        <v>104</v>
      </c>
      <c r="E223" s="39"/>
      <c r="F223" s="39" t="s">
        <v>247</v>
      </c>
      <c r="G223" s="39" t="s">
        <v>289</v>
      </c>
      <c r="H223" s="39" t="s">
        <v>104</v>
      </c>
    </row>
    <row r="224" spans="2:8" x14ac:dyDescent="0.2">
      <c r="B224" s="45" t="s">
        <v>247</v>
      </c>
      <c r="C224" s="39" t="s">
        <v>291</v>
      </c>
      <c r="D224" s="39" t="s">
        <v>104</v>
      </c>
      <c r="E224" s="39"/>
      <c r="F224" s="39" t="s">
        <v>247</v>
      </c>
      <c r="G224" s="39" t="s">
        <v>291</v>
      </c>
      <c r="H224" s="39" t="s">
        <v>104</v>
      </c>
    </row>
    <row r="225" spans="2:8" x14ac:dyDescent="0.2">
      <c r="B225" s="45" t="s">
        <v>247</v>
      </c>
      <c r="C225" s="39" t="s">
        <v>299</v>
      </c>
      <c r="D225" s="39" t="s">
        <v>104</v>
      </c>
      <c r="E225" s="39"/>
      <c r="F225" s="39" t="s">
        <v>247</v>
      </c>
      <c r="G225" s="39" t="s">
        <v>299</v>
      </c>
      <c r="H225" s="39" t="s">
        <v>104</v>
      </c>
    </row>
    <row r="226" spans="2:8" x14ac:dyDescent="0.2">
      <c r="B226" s="45" t="s">
        <v>247</v>
      </c>
      <c r="C226" s="39" t="s">
        <v>301</v>
      </c>
      <c r="D226" s="39" t="s">
        <v>104</v>
      </c>
      <c r="E226" s="39"/>
      <c r="F226" s="39" t="s">
        <v>247</v>
      </c>
      <c r="G226" s="39" t="s">
        <v>301</v>
      </c>
      <c r="H226" s="39" t="s">
        <v>104</v>
      </c>
    </row>
    <row r="227" spans="2:8" x14ac:dyDescent="0.2">
      <c r="B227" s="45" t="s">
        <v>247</v>
      </c>
      <c r="C227" s="39" t="s">
        <v>302</v>
      </c>
      <c r="D227" s="39" t="s">
        <v>104</v>
      </c>
      <c r="E227" s="39"/>
      <c r="F227" s="39" t="s">
        <v>247</v>
      </c>
      <c r="G227" s="39" t="s">
        <v>302</v>
      </c>
      <c r="H227" s="39" t="s">
        <v>104</v>
      </c>
    </row>
    <row r="228" spans="2:8" x14ac:dyDescent="0.2">
      <c r="B228" s="45" t="s">
        <v>247</v>
      </c>
      <c r="C228" s="39" t="s">
        <v>293</v>
      </c>
      <c r="D228" s="39" t="s">
        <v>104</v>
      </c>
      <c r="E228" s="39"/>
      <c r="F228" s="39" t="s">
        <v>247</v>
      </c>
      <c r="G228" s="39" t="s">
        <v>293</v>
      </c>
      <c r="H228" s="39" t="s">
        <v>104</v>
      </c>
    </row>
    <row r="229" spans="2:8" x14ac:dyDescent="0.2">
      <c r="B229" s="45" t="s">
        <v>247</v>
      </c>
      <c r="C229" s="39" t="s">
        <v>295</v>
      </c>
      <c r="D229" s="39" t="s">
        <v>104</v>
      </c>
      <c r="E229" s="39"/>
      <c r="F229" s="39" t="s">
        <v>247</v>
      </c>
      <c r="G229" s="39" t="s">
        <v>295</v>
      </c>
      <c r="H229" s="39" t="s">
        <v>104</v>
      </c>
    </row>
    <row r="230" spans="2:8" x14ac:dyDescent="0.2">
      <c r="B230" s="45" t="s">
        <v>247</v>
      </c>
      <c r="C230" s="39" t="s">
        <v>275</v>
      </c>
      <c r="D230" s="39" t="s">
        <v>104</v>
      </c>
      <c r="E230" s="39"/>
      <c r="F230" s="39" t="s">
        <v>247</v>
      </c>
      <c r="G230" s="39" t="s">
        <v>275</v>
      </c>
      <c r="H230" s="39" t="s">
        <v>104</v>
      </c>
    </row>
    <row r="231" spans="2:8" x14ac:dyDescent="0.2">
      <c r="B231" s="45" t="s">
        <v>247</v>
      </c>
      <c r="C231" s="39" t="s">
        <v>288</v>
      </c>
      <c r="D231" s="39" t="s">
        <v>104</v>
      </c>
      <c r="E231" s="39"/>
      <c r="F231" s="39" t="s">
        <v>247</v>
      </c>
      <c r="G231" s="39" t="s">
        <v>288</v>
      </c>
      <c r="H231" s="39" t="s">
        <v>104</v>
      </c>
    </row>
    <row r="232" spans="2:8" x14ac:dyDescent="0.2">
      <c r="B232" s="45" t="s">
        <v>247</v>
      </c>
      <c r="C232" s="39" t="s">
        <v>461</v>
      </c>
      <c r="D232" s="39" t="s">
        <v>104</v>
      </c>
      <c r="E232" s="39"/>
      <c r="F232" s="39" t="s">
        <v>247</v>
      </c>
      <c r="G232" s="39" t="s">
        <v>461</v>
      </c>
      <c r="H232" s="39" t="s">
        <v>104</v>
      </c>
    </row>
    <row r="233" spans="2:8" x14ac:dyDescent="0.2">
      <c r="B233" s="45" t="s">
        <v>247</v>
      </c>
      <c r="C233" s="39" t="s">
        <v>306</v>
      </c>
      <c r="D233" s="39" t="s">
        <v>104</v>
      </c>
      <c r="E233" s="39"/>
      <c r="F233" s="39" t="s">
        <v>247</v>
      </c>
      <c r="G233" s="39" t="s">
        <v>306</v>
      </c>
      <c r="H233" s="39" t="s">
        <v>104</v>
      </c>
    </row>
    <row r="234" spans="2:8" x14ac:dyDescent="0.2">
      <c r="B234" s="45" t="s">
        <v>247</v>
      </c>
      <c r="C234" s="39" t="s">
        <v>305</v>
      </c>
      <c r="D234" s="39" t="s">
        <v>104</v>
      </c>
      <c r="E234" s="39"/>
      <c r="F234" s="39" t="s">
        <v>247</v>
      </c>
      <c r="G234" s="39" t="s">
        <v>305</v>
      </c>
      <c r="H234" s="39" t="s">
        <v>104</v>
      </c>
    </row>
    <row r="235" spans="2:8" x14ac:dyDescent="0.2">
      <c r="B235" s="45" t="s">
        <v>247</v>
      </c>
      <c r="C235" s="39" t="s">
        <v>307</v>
      </c>
      <c r="D235" s="39" t="s">
        <v>104</v>
      </c>
      <c r="E235" s="39"/>
      <c r="F235" s="39" t="s">
        <v>247</v>
      </c>
      <c r="G235" s="39" t="s">
        <v>307</v>
      </c>
      <c r="H235" s="39" t="s">
        <v>104</v>
      </c>
    </row>
    <row r="236" spans="2:8" x14ac:dyDescent="0.2">
      <c r="B236" s="45" t="s">
        <v>247</v>
      </c>
      <c r="C236" s="39" t="s">
        <v>309</v>
      </c>
      <c r="D236" s="39" t="s">
        <v>104</v>
      </c>
      <c r="E236" s="39"/>
      <c r="F236" s="39" t="s">
        <v>247</v>
      </c>
      <c r="G236" s="39" t="s">
        <v>309</v>
      </c>
      <c r="H236" s="39" t="s">
        <v>104</v>
      </c>
    </row>
    <row r="237" spans="2:8" x14ac:dyDescent="0.2">
      <c r="B237" s="45" t="s">
        <v>247</v>
      </c>
      <c r="C237" s="39" t="s">
        <v>311</v>
      </c>
      <c r="D237" s="39" t="s">
        <v>104</v>
      </c>
      <c r="E237" s="39"/>
      <c r="F237" s="39" t="s">
        <v>247</v>
      </c>
      <c r="G237" s="39" t="s">
        <v>311</v>
      </c>
      <c r="H237" s="39" t="s">
        <v>104</v>
      </c>
    </row>
    <row r="238" spans="2:8" x14ac:dyDescent="0.2">
      <c r="B238" s="45" t="s">
        <v>247</v>
      </c>
      <c r="C238" s="39" t="s">
        <v>312</v>
      </c>
      <c r="D238" s="39" t="s">
        <v>104</v>
      </c>
      <c r="E238" s="39"/>
      <c r="F238" s="39" t="s">
        <v>247</v>
      </c>
      <c r="G238" s="39" t="s">
        <v>312</v>
      </c>
      <c r="H238" s="39" t="s">
        <v>104</v>
      </c>
    </row>
    <row r="239" spans="2:8" x14ac:dyDescent="0.2">
      <c r="B239" s="45" t="s">
        <v>247</v>
      </c>
      <c r="C239" s="39" t="s">
        <v>314</v>
      </c>
      <c r="D239" s="39" t="s">
        <v>104</v>
      </c>
      <c r="E239" s="39"/>
      <c r="F239" s="39" t="s">
        <v>247</v>
      </c>
      <c r="G239" s="39" t="s">
        <v>314</v>
      </c>
      <c r="H239" s="39" t="s">
        <v>104</v>
      </c>
    </row>
    <row r="240" spans="2:8" x14ac:dyDescent="0.2">
      <c r="B240" s="45" t="s">
        <v>247</v>
      </c>
      <c r="C240" s="39" t="s">
        <v>316</v>
      </c>
      <c r="D240" s="39" t="s">
        <v>104</v>
      </c>
      <c r="E240" s="39"/>
      <c r="F240" s="39" t="s">
        <v>247</v>
      </c>
      <c r="G240" s="39" t="s">
        <v>316</v>
      </c>
      <c r="H240" s="39" t="s">
        <v>104</v>
      </c>
    </row>
    <row r="241" spans="2:8" x14ac:dyDescent="0.2">
      <c r="B241" s="45" t="s">
        <v>247</v>
      </c>
      <c r="C241" s="39" t="s">
        <v>319</v>
      </c>
      <c r="D241" s="39" t="s">
        <v>104</v>
      </c>
      <c r="E241" s="39"/>
      <c r="F241" s="39" t="s">
        <v>247</v>
      </c>
      <c r="G241" s="39" t="s">
        <v>319</v>
      </c>
      <c r="H241" s="39" t="s">
        <v>104</v>
      </c>
    </row>
    <row r="242" spans="2:8" x14ac:dyDescent="0.2">
      <c r="B242" s="45" t="s">
        <v>247</v>
      </c>
      <c r="C242" s="39" t="s">
        <v>320</v>
      </c>
      <c r="D242" s="39" t="s">
        <v>104</v>
      </c>
      <c r="E242" s="39"/>
      <c r="F242" s="39" t="s">
        <v>247</v>
      </c>
      <c r="G242" s="39" t="s">
        <v>320</v>
      </c>
      <c r="H242" s="39" t="s">
        <v>104</v>
      </c>
    </row>
    <row r="243" spans="2:8" x14ac:dyDescent="0.2">
      <c r="B243" s="45" t="s">
        <v>247</v>
      </c>
      <c r="C243" s="39" t="s">
        <v>321</v>
      </c>
      <c r="D243" s="39" t="s">
        <v>104</v>
      </c>
      <c r="E243" s="39"/>
      <c r="F243" s="39" t="s">
        <v>247</v>
      </c>
      <c r="G243" s="39" t="s">
        <v>321</v>
      </c>
      <c r="H243" s="39" t="s">
        <v>104</v>
      </c>
    </row>
    <row r="244" spans="2:8" x14ac:dyDescent="0.2">
      <c r="B244" s="45" t="s">
        <v>247</v>
      </c>
      <c r="C244" s="39" t="s">
        <v>322</v>
      </c>
      <c r="D244" s="39" t="s">
        <v>104</v>
      </c>
      <c r="E244" s="39"/>
      <c r="F244" s="39" t="s">
        <v>247</v>
      </c>
      <c r="G244" s="39" t="s">
        <v>322</v>
      </c>
      <c r="H244" s="39" t="s">
        <v>104</v>
      </c>
    </row>
    <row r="245" spans="2:8" x14ac:dyDescent="0.2">
      <c r="B245" s="45" t="s">
        <v>247</v>
      </c>
      <c r="C245" s="39" t="s">
        <v>323</v>
      </c>
      <c r="D245" s="39" t="s">
        <v>104</v>
      </c>
      <c r="E245" s="39"/>
      <c r="F245" s="39" t="s">
        <v>247</v>
      </c>
      <c r="G245" s="39" t="s">
        <v>323</v>
      </c>
      <c r="H245" s="39" t="s">
        <v>104</v>
      </c>
    </row>
    <row r="246" spans="2:8" x14ac:dyDescent="0.2">
      <c r="B246" s="45" t="s">
        <v>247</v>
      </c>
      <c r="C246" s="39" t="s">
        <v>324</v>
      </c>
      <c r="D246" s="39" t="s">
        <v>104</v>
      </c>
      <c r="E246" s="39"/>
      <c r="F246" s="39" t="s">
        <v>247</v>
      </c>
      <c r="G246" s="39" t="s">
        <v>324</v>
      </c>
      <c r="H246" s="39" t="s">
        <v>104</v>
      </c>
    </row>
    <row r="247" spans="2:8" x14ac:dyDescent="0.2">
      <c r="B247" s="45" t="s">
        <v>247</v>
      </c>
      <c r="C247" s="39" t="s">
        <v>326</v>
      </c>
      <c r="D247" s="39" t="s">
        <v>104</v>
      </c>
      <c r="E247" s="39"/>
      <c r="F247" s="39" t="s">
        <v>247</v>
      </c>
      <c r="G247" s="39" t="s">
        <v>326</v>
      </c>
      <c r="H247" s="39" t="s">
        <v>104</v>
      </c>
    </row>
    <row r="248" spans="2:8" x14ac:dyDescent="0.2">
      <c r="B248" s="45" t="s">
        <v>247</v>
      </c>
      <c r="C248" s="39" t="s">
        <v>329</v>
      </c>
      <c r="D248" s="39" t="s">
        <v>104</v>
      </c>
      <c r="E248" s="39"/>
      <c r="F248" s="39" t="s">
        <v>247</v>
      </c>
      <c r="G248" s="39" t="s">
        <v>329</v>
      </c>
      <c r="H248" s="39" t="s">
        <v>104</v>
      </c>
    </row>
    <row r="249" spans="2:8" x14ac:dyDescent="0.2">
      <c r="B249" s="45" t="s">
        <v>247</v>
      </c>
      <c r="C249" s="39" t="s">
        <v>334</v>
      </c>
      <c r="D249" s="39" t="s">
        <v>104</v>
      </c>
      <c r="E249" s="39"/>
      <c r="F249" s="39" t="s">
        <v>247</v>
      </c>
      <c r="G249" s="39" t="s">
        <v>334</v>
      </c>
      <c r="H249" s="39" t="s">
        <v>104</v>
      </c>
    </row>
    <row r="250" spans="2:8" x14ac:dyDescent="0.2">
      <c r="B250" s="45" t="s">
        <v>247</v>
      </c>
      <c r="C250" s="39" t="s">
        <v>336</v>
      </c>
      <c r="D250" s="39" t="s">
        <v>104</v>
      </c>
      <c r="E250" s="39"/>
      <c r="F250" s="39" t="s">
        <v>247</v>
      </c>
      <c r="G250" s="39" t="s">
        <v>336</v>
      </c>
      <c r="H250" s="39" t="s">
        <v>104</v>
      </c>
    </row>
    <row r="251" spans="2:8" x14ac:dyDescent="0.2">
      <c r="B251" s="45" t="s">
        <v>247</v>
      </c>
      <c r="C251" s="39" t="s">
        <v>337</v>
      </c>
      <c r="D251" s="39" t="s">
        <v>104</v>
      </c>
      <c r="E251" s="39"/>
      <c r="F251" s="39" t="s">
        <v>247</v>
      </c>
      <c r="G251" s="39" t="s">
        <v>337</v>
      </c>
      <c r="H251" s="39" t="s">
        <v>104</v>
      </c>
    </row>
    <row r="252" spans="2:8" x14ac:dyDescent="0.2">
      <c r="B252" s="45" t="s">
        <v>247</v>
      </c>
      <c r="C252" s="39" t="s">
        <v>339</v>
      </c>
      <c r="D252" s="39" t="s">
        <v>104</v>
      </c>
      <c r="E252" s="39"/>
      <c r="F252" s="39" t="s">
        <v>247</v>
      </c>
      <c r="G252" s="39" t="s">
        <v>339</v>
      </c>
      <c r="H252" s="39" t="s">
        <v>104</v>
      </c>
    </row>
    <row r="253" spans="2:8" x14ac:dyDescent="0.2">
      <c r="B253" s="45" t="s">
        <v>247</v>
      </c>
      <c r="C253" s="39" t="s">
        <v>340</v>
      </c>
      <c r="D253" s="39" t="s">
        <v>104</v>
      </c>
      <c r="E253" s="39"/>
      <c r="F253" s="39" t="s">
        <v>247</v>
      </c>
      <c r="G253" s="39" t="s">
        <v>340</v>
      </c>
      <c r="H253" s="39" t="s">
        <v>104</v>
      </c>
    </row>
    <row r="254" spans="2:8" x14ac:dyDescent="0.2">
      <c r="B254" s="45" t="s">
        <v>247</v>
      </c>
      <c r="C254" s="39" t="s">
        <v>343</v>
      </c>
      <c r="D254" s="39" t="s">
        <v>104</v>
      </c>
      <c r="E254" s="39"/>
      <c r="F254" s="39" t="s">
        <v>247</v>
      </c>
      <c r="G254" s="39" t="s">
        <v>343</v>
      </c>
      <c r="H254" s="39" t="s">
        <v>104</v>
      </c>
    </row>
    <row r="255" spans="2:8" x14ac:dyDescent="0.2">
      <c r="B255" s="45" t="s">
        <v>247</v>
      </c>
      <c r="C255" s="39" t="s">
        <v>344</v>
      </c>
      <c r="D255" s="39" t="s">
        <v>104</v>
      </c>
      <c r="E255" s="39"/>
      <c r="F255" s="39" t="s">
        <v>247</v>
      </c>
      <c r="G255" s="39" t="s">
        <v>344</v>
      </c>
      <c r="H255" s="39" t="s">
        <v>104</v>
      </c>
    </row>
    <row r="256" spans="2:8" x14ac:dyDescent="0.2">
      <c r="B256" s="45" t="s">
        <v>247</v>
      </c>
      <c r="C256" s="39" t="s">
        <v>346</v>
      </c>
      <c r="D256" s="39" t="s">
        <v>104</v>
      </c>
      <c r="E256" s="39"/>
      <c r="F256" s="39" t="s">
        <v>247</v>
      </c>
      <c r="G256" s="39" t="s">
        <v>346</v>
      </c>
      <c r="H256" s="39" t="s">
        <v>104</v>
      </c>
    </row>
    <row r="257" spans="2:8" x14ac:dyDescent="0.2">
      <c r="B257" s="45" t="s">
        <v>247</v>
      </c>
      <c r="C257" s="39" t="s">
        <v>347</v>
      </c>
      <c r="D257" s="39" t="s">
        <v>104</v>
      </c>
      <c r="E257" s="39"/>
      <c r="F257" s="39" t="s">
        <v>247</v>
      </c>
      <c r="G257" s="39" t="s">
        <v>347</v>
      </c>
      <c r="H257" s="39" t="s">
        <v>104</v>
      </c>
    </row>
    <row r="258" spans="2:8" x14ac:dyDescent="0.2">
      <c r="B258" s="45" t="s">
        <v>247</v>
      </c>
      <c r="C258" s="39" t="s">
        <v>355</v>
      </c>
      <c r="D258" s="39" t="s">
        <v>104</v>
      </c>
      <c r="E258" s="39"/>
      <c r="F258" s="39" t="s">
        <v>247</v>
      </c>
      <c r="G258" s="39" t="s">
        <v>355</v>
      </c>
      <c r="H258" s="39" t="s">
        <v>104</v>
      </c>
    </row>
    <row r="259" spans="2:8" x14ac:dyDescent="0.2">
      <c r="B259" s="45" t="s">
        <v>247</v>
      </c>
      <c r="C259" s="39" t="s">
        <v>357</v>
      </c>
      <c r="D259" s="39" t="s">
        <v>104</v>
      </c>
      <c r="E259" s="39"/>
      <c r="F259" s="39" t="s">
        <v>247</v>
      </c>
      <c r="G259" s="39" t="s">
        <v>357</v>
      </c>
      <c r="H259" s="39" t="s">
        <v>104</v>
      </c>
    </row>
    <row r="260" spans="2:8" x14ac:dyDescent="0.2">
      <c r="B260" s="45" t="s">
        <v>247</v>
      </c>
      <c r="C260" s="39" t="s">
        <v>358</v>
      </c>
      <c r="D260" s="39" t="s">
        <v>104</v>
      </c>
      <c r="E260" s="39"/>
      <c r="F260" s="39" t="s">
        <v>247</v>
      </c>
      <c r="G260" s="39" t="s">
        <v>358</v>
      </c>
      <c r="H260" s="39" t="s">
        <v>104</v>
      </c>
    </row>
    <row r="261" spans="2:8" x14ac:dyDescent="0.2">
      <c r="B261" s="45" t="s">
        <v>247</v>
      </c>
      <c r="C261" s="39" t="s">
        <v>361</v>
      </c>
      <c r="D261" s="39" t="s">
        <v>104</v>
      </c>
      <c r="E261" s="39"/>
      <c r="F261" s="39" t="s">
        <v>247</v>
      </c>
      <c r="G261" s="39" t="s">
        <v>361</v>
      </c>
      <c r="H261" s="39" t="s">
        <v>104</v>
      </c>
    </row>
    <row r="262" spans="2:8" x14ac:dyDescent="0.2">
      <c r="B262" s="45" t="s">
        <v>247</v>
      </c>
      <c r="C262" s="39" t="s">
        <v>362</v>
      </c>
      <c r="D262" s="39" t="s">
        <v>104</v>
      </c>
      <c r="E262" s="39"/>
      <c r="F262" s="39" t="s">
        <v>247</v>
      </c>
      <c r="G262" s="39" t="s">
        <v>362</v>
      </c>
      <c r="H262" s="39" t="s">
        <v>104</v>
      </c>
    </row>
    <row r="263" spans="2:8" x14ac:dyDescent="0.2">
      <c r="B263" s="45" t="s">
        <v>247</v>
      </c>
      <c r="C263" s="39" t="s">
        <v>363</v>
      </c>
      <c r="D263" s="39" t="s">
        <v>104</v>
      </c>
      <c r="E263" s="39"/>
      <c r="F263" s="39" t="s">
        <v>247</v>
      </c>
      <c r="G263" s="39" t="s">
        <v>363</v>
      </c>
      <c r="H263" s="39" t="s">
        <v>104</v>
      </c>
    </row>
    <row r="264" spans="2:8" x14ac:dyDescent="0.2">
      <c r="B264" s="45" t="s">
        <v>247</v>
      </c>
      <c r="C264" s="39" t="s">
        <v>364</v>
      </c>
      <c r="D264" s="39" t="s">
        <v>104</v>
      </c>
      <c r="E264" s="39"/>
      <c r="F264" s="39" t="s">
        <v>247</v>
      </c>
      <c r="G264" s="39" t="s">
        <v>364</v>
      </c>
      <c r="H264" s="39" t="s">
        <v>104</v>
      </c>
    </row>
    <row r="265" spans="2:8" x14ac:dyDescent="0.2">
      <c r="B265" s="45" t="s">
        <v>247</v>
      </c>
      <c r="C265" s="39" t="s">
        <v>365</v>
      </c>
      <c r="D265" s="39" t="s">
        <v>104</v>
      </c>
      <c r="E265" s="39"/>
      <c r="F265" s="39" t="s">
        <v>247</v>
      </c>
      <c r="G265" s="39" t="s">
        <v>365</v>
      </c>
      <c r="H265" s="39" t="s">
        <v>104</v>
      </c>
    </row>
    <row r="266" spans="2:8" x14ac:dyDescent="0.2">
      <c r="B266" s="45" t="s">
        <v>247</v>
      </c>
      <c r="C266" s="39" t="s">
        <v>366</v>
      </c>
      <c r="D266" s="39" t="s">
        <v>104</v>
      </c>
      <c r="E266" s="39"/>
      <c r="F266" s="39" t="s">
        <v>247</v>
      </c>
      <c r="G266" s="39" t="s">
        <v>366</v>
      </c>
      <c r="H266" s="39" t="s">
        <v>104</v>
      </c>
    </row>
    <row r="267" spans="2:8" x14ac:dyDescent="0.2">
      <c r="B267" s="45" t="s">
        <v>247</v>
      </c>
      <c r="C267" s="39" t="s">
        <v>248</v>
      </c>
      <c r="D267" s="39" t="s">
        <v>104</v>
      </c>
      <c r="E267" s="39"/>
      <c r="F267" s="39" t="s">
        <v>247</v>
      </c>
      <c r="G267" s="39" t="s">
        <v>248</v>
      </c>
      <c r="H267" s="39" t="s">
        <v>104</v>
      </c>
    </row>
    <row r="268" spans="2:8" x14ac:dyDescent="0.2">
      <c r="B268" s="45" t="s">
        <v>247</v>
      </c>
      <c r="C268" s="39" t="s">
        <v>249</v>
      </c>
      <c r="D268" s="39" t="s">
        <v>104</v>
      </c>
      <c r="E268" s="39"/>
      <c r="F268" s="39" t="s">
        <v>247</v>
      </c>
      <c r="G268" s="39" t="s">
        <v>249</v>
      </c>
      <c r="H268" s="39" t="s">
        <v>104</v>
      </c>
    </row>
    <row r="269" spans="2:8" x14ac:dyDescent="0.2">
      <c r="B269" s="45" t="s">
        <v>247</v>
      </c>
      <c r="C269" s="39" t="s">
        <v>250</v>
      </c>
      <c r="D269" s="39" t="s">
        <v>104</v>
      </c>
      <c r="E269" s="39"/>
      <c r="F269" s="39" t="s">
        <v>247</v>
      </c>
      <c r="G269" s="39" t="s">
        <v>250</v>
      </c>
      <c r="H269" s="39" t="s">
        <v>104</v>
      </c>
    </row>
    <row r="270" spans="2:8" x14ac:dyDescent="0.2">
      <c r="B270" s="45" t="s">
        <v>247</v>
      </c>
      <c r="C270" s="39" t="s">
        <v>251</v>
      </c>
      <c r="D270" s="39" t="s">
        <v>104</v>
      </c>
      <c r="E270" s="39"/>
      <c r="F270" s="39" t="s">
        <v>247</v>
      </c>
      <c r="G270" s="39" t="s">
        <v>251</v>
      </c>
      <c r="H270" s="39" t="s">
        <v>104</v>
      </c>
    </row>
    <row r="271" spans="2:8" x14ac:dyDescent="0.2">
      <c r="B271" s="45" t="s">
        <v>247</v>
      </c>
      <c r="C271" s="39" t="s">
        <v>252</v>
      </c>
      <c r="D271" s="39" t="s">
        <v>104</v>
      </c>
      <c r="E271" s="39"/>
      <c r="F271" s="39" t="s">
        <v>247</v>
      </c>
      <c r="G271" s="39" t="s">
        <v>252</v>
      </c>
      <c r="H271" s="39" t="s">
        <v>104</v>
      </c>
    </row>
    <row r="272" spans="2:8" x14ac:dyDescent="0.2">
      <c r="B272" s="45" t="s">
        <v>247</v>
      </c>
      <c r="C272" s="39" t="s">
        <v>253</v>
      </c>
      <c r="D272" s="39" t="s">
        <v>104</v>
      </c>
      <c r="E272" s="39"/>
      <c r="F272" s="39" t="s">
        <v>247</v>
      </c>
      <c r="G272" s="39" t="s">
        <v>253</v>
      </c>
      <c r="H272" s="39" t="s">
        <v>104</v>
      </c>
    </row>
    <row r="273" spans="2:8" x14ac:dyDescent="0.2">
      <c r="B273" s="45" t="s">
        <v>247</v>
      </c>
      <c r="C273" s="39" t="s">
        <v>254</v>
      </c>
      <c r="D273" s="39" t="s">
        <v>104</v>
      </c>
      <c r="E273" s="39"/>
      <c r="F273" s="39" t="s">
        <v>247</v>
      </c>
      <c r="G273" s="39" t="s">
        <v>254</v>
      </c>
      <c r="H273" s="39" t="s">
        <v>104</v>
      </c>
    </row>
    <row r="274" spans="2:8" x14ac:dyDescent="0.2">
      <c r="B274" s="45" t="s">
        <v>247</v>
      </c>
      <c r="C274" s="39" t="s">
        <v>256</v>
      </c>
      <c r="D274" s="39" t="s">
        <v>104</v>
      </c>
      <c r="E274" s="39"/>
      <c r="F274" s="39" t="s">
        <v>247</v>
      </c>
      <c r="G274" s="39" t="s">
        <v>256</v>
      </c>
      <c r="H274" s="39" t="s">
        <v>104</v>
      </c>
    </row>
    <row r="275" spans="2:8" x14ac:dyDescent="0.2">
      <c r="B275" s="45" t="s">
        <v>247</v>
      </c>
      <c r="C275" s="39" t="s">
        <v>257</v>
      </c>
      <c r="D275" s="39" t="s">
        <v>104</v>
      </c>
      <c r="E275" s="39"/>
      <c r="F275" s="39" t="s">
        <v>247</v>
      </c>
      <c r="G275" s="39" t="s">
        <v>257</v>
      </c>
      <c r="H275" s="39" t="s">
        <v>104</v>
      </c>
    </row>
    <row r="276" spans="2:8" x14ac:dyDescent="0.2">
      <c r="B276" s="45" t="s">
        <v>247</v>
      </c>
      <c r="C276" s="39" t="s">
        <v>263</v>
      </c>
      <c r="D276" s="39" t="s">
        <v>104</v>
      </c>
      <c r="E276" s="39"/>
      <c r="F276" s="39" t="s">
        <v>247</v>
      </c>
      <c r="G276" s="39" t="s">
        <v>263</v>
      </c>
      <c r="H276" s="39" t="s">
        <v>104</v>
      </c>
    </row>
    <row r="277" spans="2:8" x14ac:dyDescent="0.2">
      <c r="B277" s="45" t="s">
        <v>247</v>
      </c>
      <c r="C277" s="39" t="s">
        <v>264</v>
      </c>
      <c r="D277" s="39" t="s">
        <v>104</v>
      </c>
      <c r="E277" s="39"/>
      <c r="F277" s="39" t="s">
        <v>247</v>
      </c>
      <c r="G277" s="39" t="s">
        <v>264</v>
      </c>
      <c r="H277" s="39" t="s">
        <v>104</v>
      </c>
    </row>
    <row r="278" spans="2:8" x14ac:dyDescent="0.2">
      <c r="B278" s="45" t="s">
        <v>247</v>
      </c>
      <c r="C278" s="39" t="s">
        <v>265</v>
      </c>
      <c r="D278" s="39" t="s">
        <v>104</v>
      </c>
      <c r="E278" s="39"/>
      <c r="F278" s="39" t="s">
        <v>247</v>
      </c>
      <c r="G278" s="39" t="s">
        <v>265</v>
      </c>
      <c r="H278" s="39" t="s">
        <v>104</v>
      </c>
    </row>
    <row r="279" spans="2:8" x14ac:dyDescent="0.2">
      <c r="B279" s="45" t="s">
        <v>247</v>
      </c>
      <c r="C279" s="39" t="s">
        <v>268</v>
      </c>
      <c r="D279" s="39" t="s">
        <v>104</v>
      </c>
      <c r="E279" s="39"/>
      <c r="F279" s="39" t="s">
        <v>247</v>
      </c>
      <c r="G279" s="39" t="s">
        <v>268</v>
      </c>
      <c r="H279" s="39" t="s">
        <v>104</v>
      </c>
    </row>
    <row r="280" spans="2:8" x14ac:dyDescent="0.2">
      <c r="B280" s="45" t="s">
        <v>247</v>
      </c>
      <c r="C280" s="39" t="s">
        <v>270</v>
      </c>
      <c r="D280" s="39" t="s">
        <v>104</v>
      </c>
      <c r="E280" s="39"/>
      <c r="F280" s="39" t="s">
        <v>247</v>
      </c>
      <c r="G280" s="39" t="s">
        <v>270</v>
      </c>
      <c r="H280" s="39" t="s">
        <v>104</v>
      </c>
    </row>
    <row r="281" spans="2:8" x14ac:dyDescent="0.2">
      <c r="B281" s="45" t="s">
        <v>247</v>
      </c>
      <c r="C281" s="39" t="s">
        <v>272</v>
      </c>
      <c r="D281" s="39" t="s">
        <v>104</v>
      </c>
      <c r="E281" s="39"/>
      <c r="F281" s="39" t="s">
        <v>247</v>
      </c>
      <c r="G281" s="39" t="s">
        <v>272</v>
      </c>
      <c r="H281" s="39" t="s">
        <v>104</v>
      </c>
    </row>
    <row r="282" spans="2:8" x14ac:dyDescent="0.2">
      <c r="B282" s="45" t="s">
        <v>247</v>
      </c>
      <c r="C282" s="39" t="s">
        <v>274</v>
      </c>
      <c r="D282" s="39" t="s">
        <v>104</v>
      </c>
      <c r="E282" s="39"/>
      <c r="F282" s="39" t="s">
        <v>247</v>
      </c>
      <c r="G282" s="39" t="s">
        <v>274</v>
      </c>
      <c r="H282" s="39" t="s">
        <v>104</v>
      </c>
    </row>
    <row r="283" spans="2:8" x14ac:dyDescent="0.2">
      <c r="B283" s="45" t="s">
        <v>247</v>
      </c>
      <c r="C283" s="39" t="s">
        <v>278</v>
      </c>
      <c r="D283" s="39" t="s">
        <v>104</v>
      </c>
      <c r="E283" s="39"/>
      <c r="F283" s="39" t="s">
        <v>247</v>
      </c>
      <c r="G283" s="39" t="s">
        <v>278</v>
      </c>
      <c r="H283" s="39" t="s">
        <v>104</v>
      </c>
    </row>
    <row r="284" spans="2:8" x14ac:dyDescent="0.2">
      <c r="B284" s="45" t="s">
        <v>247</v>
      </c>
      <c r="C284" s="39" t="s">
        <v>282</v>
      </c>
      <c r="D284" s="39" t="s">
        <v>104</v>
      </c>
      <c r="E284" s="39"/>
      <c r="F284" s="39" t="s">
        <v>247</v>
      </c>
      <c r="G284" s="39" t="s">
        <v>282</v>
      </c>
      <c r="H284" s="39" t="s">
        <v>104</v>
      </c>
    </row>
    <row r="285" spans="2:8" x14ac:dyDescent="0.2">
      <c r="B285" s="45" t="s">
        <v>247</v>
      </c>
      <c r="C285" s="39" t="s">
        <v>287</v>
      </c>
      <c r="D285" s="39" t="s">
        <v>104</v>
      </c>
      <c r="E285" s="39"/>
      <c r="F285" s="39" t="s">
        <v>247</v>
      </c>
      <c r="G285" s="39" t="s">
        <v>287</v>
      </c>
      <c r="H285" s="39" t="s">
        <v>104</v>
      </c>
    </row>
    <row r="286" spans="2:8" x14ac:dyDescent="0.2">
      <c r="B286" s="45" t="s">
        <v>247</v>
      </c>
      <c r="C286" s="39" t="s">
        <v>290</v>
      </c>
      <c r="D286" s="39" t="s">
        <v>104</v>
      </c>
      <c r="E286" s="39"/>
      <c r="F286" s="39" t="s">
        <v>247</v>
      </c>
      <c r="G286" s="39" t="s">
        <v>290</v>
      </c>
      <c r="H286" s="39" t="s">
        <v>104</v>
      </c>
    </row>
    <row r="287" spans="2:8" x14ac:dyDescent="0.2">
      <c r="B287" s="45" t="s">
        <v>247</v>
      </c>
      <c r="C287" s="39" t="s">
        <v>292</v>
      </c>
      <c r="D287" s="39" t="s">
        <v>104</v>
      </c>
      <c r="E287" s="39"/>
      <c r="F287" s="39" t="s">
        <v>247</v>
      </c>
      <c r="G287" s="39" t="s">
        <v>292</v>
      </c>
      <c r="H287" s="39" t="s">
        <v>104</v>
      </c>
    </row>
    <row r="288" spans="2:8" x14ac:dyDescent="0.2">
      <c r="B288" s="45" t="s">
        <v>247</v>
      </c>
      <c r="C288" s="39" t="s">
        <v>294</v>
      </c>
      <c r="D288" s="39" t="s">
        <v>104</v>
      </c>
      <c r="E288" s="39"/>
      <c r="F288" s="39" t="s">
        <v>247</v>
      </c>
      <c r="G288" s="39" t="s">
        <v>294</v>
      </c>
      <c r="H288" s="39" t="s">
        <v>104</v>
      </c>
    </row>
    <row r="289" spans="2:8" x14ac:dyDescent="0.2">
      <c r="B289" s="45" t="s">
        <v>247</v>
      </c>
      <c r="C289" s="39" t="s">
        <v>296</v>
      </c>
      <c r="D289" s="39" t="s">
        <v>104</v>
      </c>
      <c r="E289" s="39"/>
      <c r="F289" s="39" t="s">
        <v>247</v>
      </c>
      <c r="G289" s="39" t="s">
        <v>296</v>
      </c>
      <c r="H289" s="39" t="s">
        <v>104</v>
      </c>
    </row>
    <row r="290" spans="2:8" x14ac:dyDescent="0.2">
      <c r="B290" s="45" t="s">
        <v>247</v>
      </c>
      <c r="C290" s="39" t="s">
        <v>297</v>
      </c>
      <c r="D290" s="39" t="s">
        <v>104</v>
      </c>
      <c r="E290" s="39"/>
      <c r="F290" s="39" t="s">
        <v>247</v>
      </c>
      <c r="G290" s="39" t="s">
        <v>297</v>
      </c>
      <c r="H290" s="39" t="s">
        <v>104</v>
      </c>
    </row>
    <row r="291" spans="2:8" x14ac:dyDescent="0.2">
      <c r="B291" s="45" t="s">
        <v>247</v>
      </c>
      <c r="C291" s="39" t="s">
        <v>298</v>
      </c>
      <c r="D291" s="39" t="s">
        <v>104</v>
      </c>
      <c r="E291" s="39"/>
      <c r="F291" s="39" t="s">
        <v>247</v>
      </c>
      <c r="G291" s="39" t="s">
        <v>298</v>
      </c>
      <c r="H291" s="39" t="s">
        <v>104</v>
      </c>
    </row>
    <row r="292" spans="2:8" x14ac:dyDescent="0.2">
      <c r="B292" s="45" t="s">
        <v>247</v>
      </c>
      <c r="C292" s="39" t="s">
        <v>300</v>
      </c>
      <c r="D292" s="39" t="s">
        <v>104</v>
      </c>
      <c r="E292" s="39"/>
      <c r="F292" s="39" t="s">
        <v>247</v>
      </c>
      <c r="G292" s="39" t="s">
        <v>300</v>
      </c>
      <c r="H292" s="39" t="s">
        <v>104</v>
      </c>
    </row>
    <row r="293" spans="2:8" ht="13.5" thickBot="1" x14ac:dyDescent="0.25">
      <c r="B293" s="46" t="s">
        <v>367</v>
      </c>
      <c r="C293" s="42" t="s">
        <v>368</v>
      </c>
      <c r="D293" s="42" t="s">
        <v>104</v>
      </c>
      <c r="E293" s="42"/>
      <c r="F293" s="39" t="s">
        <v>367</v>
      </c>
      <c r="G293" s="39" t="s">
        <v>368</v>
      </c>
      <c r="H293" s="39" t="s">
        <v>104</v>
      </c>
    </row>
  </sheetData>
  <mergeCells count="8">
    <mergeCell ref="J13:K13"/>
    <mergeCell ref="N13:O13"/>
    <mergeCell ref="B2:H2"/>
    <mergeCell ref="J2:P2"/>
    <mergeCell ref="B3:D3"/>
    <mergeCell ref="F3:H3"/>
    <mergeCell ref="J3:L3"/>
    <mergeCell ref="N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ControlParmeters</vt:lpstr>
      <vt:lpstr>contact_info</vt:lpstr>
      <vt:lpstr>Change#</vt:lpstr>
      <vt:lpstr>App Performance BenchMark</vt:lpstr>
      <vt:lpstr>ChangeArtifacts Summary</vt:lpstr>
      <vt:lpstr>O. PrechangeActivity</vt:lpstr>
      <vt:lpstr> A.1.NonStdNamedConstrains</vt:lpstr>
      <vt:lpstr>A.2.Appln Tbl Constraint Status</vt:lpstr>
      <vt:lpstr>A.3.Appln Schema Object Status</vt:lpstr>
      <vt:lpstr>B.1.AH Table Partitions</vt:lpstr>
      <vt:lpstr>B.2.Appln TablConstraint Status</vt:lpstr>
      <vt:lpstr>B.3.Appln Schema Object Status</vt:lpstr>
      <vt:lpstr>B.4.AH Table SQL Perfrm Metrics</vt:lpstr>
      <vt:lpstr>C.1.Tablespace Usage Report</vt:lpstr>
      <vt:lpstr>C.2.ApSchema Object Size Report</vt:lpstr>
      <vt:lpstr>C.3. ApplnSchema Object Status </vt:lpstr>
      <vt:lpstr>C.4.Appln.Table Constrai Status</vt:lpstr>
      <vt:lpstr>C.5.PM Bench Mark Report</vt:lpstr>
      <vt:lpstr>D.1.LOB Content Table</vt:lpstr>
      <vt:lpstr>D.2. ApplnSchema Object Status</vt:lpstr>
      <vt:lpstr>D.3.Appln.Table Constrai Status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Jayanth Matta</cp:lastModifiedBy>
  <cp:lastPrinted>2011-11-07T01:24:25Z</cp:lastPrinted>
  <dcterms:created xsi:type="dcterms:W3CDTF">2006-02-07T03:15:01Z</dcterms:created>
  <dcterms:modified xsi:type="dcterms:W3CDTF">2019-11-30T16:09:45Z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jayanth.matta@ad.infosys.com</vt:lpwstr>
  </property>
  <property fmtid="{D5CDD505-2E9C-101B-9397-08002B2CF9AE}" pid="5" name="MSIP_Label_be4b3411-284d-4d31-bd4f-bc13ef7f1fd6_SetDate">
    <vt:lpwstr>2019-11-11T02:43:18.9186835Z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c72778f6-a638-462e-8402-80fc1e26c475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jayanth.matta@ad.infosys.com</vt:lpwstr>
  </property>
  <property fmtid="{D5CDD505-2E9C-101B-9397-08002B2CF9AE}" pid="13" name="MSIP_Label_a0819fa7-4367-4500-ba88-dd630d977609_SetDate">
    <vt:lpwstr>2019-11-11T02:43:18.9186835Z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c72778f6-a638-462e-8402-80fc1e26c475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