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3C0DBBD2-B0FD-4A99-915F-8826AB59717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ARKS" sheetId="1" r:id="rId1"/>
    <sheet name="40 MARKS" sheetId="3" r:id="rId2"/>
    <sheet name="40 MARKS (2)" sheetId="4" r:id="rId3"/>
  </sheets>
  <definedNames>
    <definedName name="_xlnm._FilterDatabase" localSheetId="1" hidden="1">'40 MARKS'!$A$5:$BE$5</definedName>
    <definedName name="_xlnm._FilterDatabase" localSheetId="2" hidden="1">'40 MARKS (2)'!$A$5:$AM$5</definedName>
    <definedName name="_xlnm._FilterDatabase" localSheetId="0" hidden="1">MARKS!$A$5:$AS$65</definedName>
    <definedName name="_xlnm.Print_Area" localSheetId="0">MARKS!$A$1:$AS$66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" i="1"/>
  <c r="Q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" i="1"/>
  <c r="O6" i="1" s="1"/>
  <c r="M6" i="1"/>
  <c r="R32" i="1" l="1"/>
  <c r="R33" i="1"/>
  <c r="R40" i="1"/>
  <c r="R14" i="1"/>
  <c r="R43" i="1"/>
  <c r="R22" i="1"/>
  <c r="R21" i="1"/>
  <c r="R55" i="1"/>
  <c r="R51" i="1"/>
  <c r="R58" i="1"/>
  <c r="R50" i="1"/>
  <c r="R39" i="1"/>
  <c r="R61" i="1"/>
  <c r="R19" i="1"/>
  <c r="R15" i="1"/>
  <c r="R57" i="1"/>
  <c r="R49" i="1"/>
  <c r="R13" i="1"/>
  <c r="R52" i="1"/>
  <c r="R34" i="1"/>
  <c r="R38" i="1"/>
  <c r="R56" i="1"/>
  <c r="R44" i="1"/>
  <c r="R26" i="1"/>
  <c r="R8" i="1"/>
  <c r="R42" i="1"/>
  <c r="R12" i="1"/>
  <c r="R65" i="1"/>
  <c r="R59" i="1"/>
  <c r="R53" i="1"/>
  <c r="R47" i="1"/>
  <c r="R41" i="1"/>
  <c r="R29" i="1"/>
  <c r="R23" i="1"/>
  <c r="R17" i="1"/>
  <c r="R11" i="1"/>
  <c r="R64" i="1"/>
  <c r="R28" i="1"/>
  <c r="R10" i="1"/>
  <c r="R48" i="1"/>
  <c r="R30" i="1"/>
  <c r="R18" i="1"/>
  <c r="R54" i="1"/>
  <c r="R36" i="1"/>
  <c r="R63" i="1"/>
  <c r="R45" i="1"/>
  <c r="R27" i="1"/>
  <c r="R9" i="1"/>
  <c r="R6" i="1"/>
  <c r="AS6" i="1"/>
  <c r="AI6" i="1"/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" i="1"/>
  <c r="AK7" i="1" l="1"/>
  <c r="AM7" i="1"/>
  <c r="AO7" i="1"/>
  <c r="AK8" i="1"/>
  <c r="AM8" i="1"/>
  <c r="AO8" i="1"/>
  <c r="AK9" i="1"/>
  <c r="AM9" i="1"/>
  <c r="AO9" i="1"/>
  <c r="AK10" i="1"/>
  <c r="AM10" i="1"/>
  <c r="AO10" i="1"/>
  <c r="AK11" i="1"/>
  <c r="AM11" i="1"/>
  <c r="AO11" i="1"/>
  <c r="AK12" i="1"/>
  <c r="AM12" i="1"/>
  <c r="AO12" i="1"/>
  <c r="AK13" i="1"/>
  <c r="AM13" i="1"/>
  <c r="AO13" i="1"/>
  <c r="AK14" i="1"/>
  <c r="AM14" i="1"/>
  <c r="AO14" i="1"/>
  <c r="AK15" i="1"/>
  <c r="AM15" i="1"/>
  <c r="AO15" i="1"/>
  <c r="AK16" i="1"/>
  <c r="AM16" i="1"/>
  <c r="AO16" i="1"/>
  <c r="AK17" i="1"/>
  <c r="AM17" i="1"/>
  <c r="AO17" i="1"/>
  <c r="AK18" i="1"/>
  <c r="AM18" i="1"/>
  <c r="AO18" i="1"/>
  <c r="AK19" i="1"/>
  <c r="AM19" i="1"/>
  <c r="AO19" i="1"/>
  <c r="AK20" i="1"/>
  <c r="AM20" i="1"/>
  <c r="AO20" i="1"/>
  <c r="AK21" i="1"/>
  <c r="AM21" i="1"/>
  <c r="AO21" i="1"/>
  <c r="AK22" i="1"/>
  <c r="AM22" i="1"/>
  <c r="AO22" i="1"/>
  <c r="AK23" i="1"/>
  <c r="AM23" i="1"/>
  <c r="AO23" i="1"/>
  <c r="AK24" i="1"/>
  <c r="AM24" i="1"/>
  <c r="AO24" i="1"/>
  <c r="AK25" i="1"/>
  <c r="AM25" i="1"/>
  <c r="AO25" i="1"/>
  <c r="AK26" i="1"/>
  <c r="AM26" i="1"/>
  <c r="AO26" i="1"/>
  <c r="AK27" i="1"/>
  <c r="AM27" i="1"/>
  <c r="AO27" i="1"/>
  <c r="AK28" i="1"/>
  <c r="AM28" i="1"/>
  <c r="AO28" i="1"/>
  <c r="AK29" i="1"/>
  <c r="AM29" i="1"/>
  <c r="AO29" i="1"/>
  <c r="AK30" i="1"/>
  <c r="AM30" i="1"/>
  <c r="AO30" i="1"/>
  <c r="AK31" i="1"/>
  <c r="AM31" i="1"/>
  <c r="AO31" i="1"/>
  <c r="AK32" i="1"/>
  <c r="AM32" i="1"/>
  <c r="AO32" i="1"/>
  <c r="AK33" i="1"/>
  <c r="AM33" i="1"/>
  <c r="AO33" i="1"/>
  <c r="AK34" i="1"/>
  <c r="AM34" i="1"/>
  <c r="AO34" i="1"/>
  <c r="AK35" i="1"/>
  <c r="AM35" i="1"/>
  <c r="AO35" i="1"/>
  <c r="AK36" i="1"/>
  <c r="AM36" i="1"/>
  <c r="AO36" i="1"/>
  <c r="AK37" i="1"/>
  <c r="AM37" i="1"/>
  <c r="AO37" i="1"/>
  <c r="AK38" i="1"/>
  <c r="AM38" i="1"/>
  <c r="AO38" i="1"/>
  <c r="AK39" i="1"/>
  <c r="AM39" i="1"/>
  <c r="AO39" i="1"/>
  <c r="AK40" i="1"/>
  <c r="AM40" i="1"/>
  <c r="AO40" i="1"/>
  <c r="AK41" i="1"/>
  <c r="AM41" i="1"/>
  <c r="AO41" i="1"/>
  <c r="AK42" i="1"/>
  <c r="AM42" i="1"/>
  <c r="AO42" i="1"/>
  <c r="AK43" i="1"/>
  <c r="AM43" i="1"/>
  <c r="AO43" i="1"/>
  <c r="AK44" i="1"/>
  <c r="AM44" i="1"/>
  <c r="AO44" i="1"/>
  <c r="AK45" i="1"/>
  <c r="AM45" i="1"/>
  <c r="AO45" i="1"/>
  <c r="AK46" i="1"/>
  <c r="AM46" i="1"/>
  <c r="AO46" i="1"/>
  <c r="AK47" i="1"/>
  <c r="AM47" i="1"/>
  <c r="AO47" i="1"/>
  <c r="AK48" i="1"/>
  <c r="AM48" i="1"/>
  <c r="AO48" i="1"/>
  <c r="AK49" i="1"/>
  <c r="AM49" i="1"/>
  <c r="AO49" i="1"/>
  <c r="AK50" i="1"/>
  <c r="AM50" i="1"/>
  <c r="AO50" i="1"/>
  <c r="AK51" i="1"/>
  <c r="AM51" i="1"/>
  <c r="AO51" i="1"/>
  <c r="AK52" i="1"/>
  <c r="AM52" i="1"/>
  <c r="AO52" i="1"/>
  <c r="AK53" i="1"/>
  <c r="AM53" i="1"/>
  <c r="AO53" i="1"/>
  <c r="AK54" i="1"/>
  <c r="AM54" i="1"/>
  <c r="AO54" i="1"/>
  <c r="AK55" i="1"/>
  <c r="AM55" i="1"/>
  <c r="AO55" i="1"/>
  <c r="AK56" i="1"/>
  <c r="AM56" i="1"/>
  <c r="AO56" i="1"/>
  <c r="AK57" i="1"/>
  <c r="AM57" i="1"/>
  <c r="AO57" i="1"/>
  <c r="AK58" i="1"/>
  <c r="AM58" i="1"/>
  <c r="AO58" i="1"/>
  <c r="AK59" i="1"/>
  <c r="AM59" i="1"/>
  <c r="AO59" i="1"/>
  <c r="AK60" i="1"/>
  <c r="AM60" i="1"/>
  <c r="AO60" i="1"/>
  <c r="AK61" i="1"/>
  <c r="AM61" i="1"/>
  <c r="AO61" i="1"/>
  <c r="AK62" i="1"/>
  <c r="AM62" i="1"/>
  <c r="AO62" i="1"/>
  <c r="AK63" i="1"/>
  <c r="AM63" i="1"/>
  <c r="AO63" i="1"/>
  <c r="AK64" i="1"/>
  <c r="AM64" i="1"/>
  <c r="AO64" i="1"/>
  <c r="AK65" i="1"/>
  <c r="AM65" i="1"/>
  <c r="AO65" i="1"/>
  <c r="AO6" i="1"/>
  <c r="AM6" i="1"/>
  <c r="AK6" i="1"/>
  <c r="AI8" i="1"/>
  <c r="AI9" i="1"/>
  <c r="AI10" i="1"/>
  <c r="AI11" i="1"/>
  <c r="AI12" i="1"/>
  <c r="AI13" i="1"/>
  <c r="AI14" i="1"/>
  <c r="AI15" i="1"/>
  <c r="AI16" i="1"/>
  <c r="AI17" i="1"/>
  <c r="AI19" i="1"/>
  <c r="AI21" i="1"/>
  <c r="AI24" i="1"/>
  <c r="AI25" i="1"/>
  <c r="AI26" i="1"/>
  <c r="AI27" i="1"/>
  <c r="AI28" i="1"/>
  <c r="AI29" i="1"/>
  <c r="AI30" i="1"/>
  <c r="AI31" i="1"/>
  <c r="AI35" i="1"/>
  <c r="AI38" i="1"/>
  <c r="AI43" i="1"/>
  <c r="AI44" i="1"/>
  <c r="AI45" i="1"/>
  <c r="AI46" i="1"/>
  <c r="AI49" i="1"/>
  <c r="AI50" i="1"/>
  <c r="AI51" i="1"/>
  <c r="AI52" i="1"/>
  <c r="AI53" i="1"/>
  <c r="AI54" i="1"/>
  <c r="AI56" i="1"/>
  <c r="AI57" i="1"/>
  <c r="AI58" i="1"/>
  <c r="AI60" i="1"/>
  <c r="AI62" i="1"/>
  <c r="AI63" i="1"/>
  <c r="AI64" i="1"/>
  <c r="AI6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X6" i="1"/>
  <c r="V6" i="1"/>
  <c r="T6" i="1"/>
  <c r="AP61" i="1" l="1"/>
  <c r="AP57" i="1"/>
  <c r="AP51" i="1"/>
  <c r="AP12" i="1"/>
  <c r="AP25" i="1"/>
  <c r="AP27" i="1"/>
  <c r="AP19" i="1"/>
  <c r="AP9" i="1"/>
  <c r="AP49" i="1"/>
  <c r="AP10" i="1"/>
  <c r="AP60" i="1"/>
  <c r="AP58" i="1"/>
  <c r="AP46" i="1"/>
  <c r="AP36" i="1"/>
  <c r="AP30" i="1"/>
  <c r="AP28" i="1"/>
  <c r="AP43" i="1"/>
  <c r="AP6" i="1"/>
  <c r="AP54" i="1"/>
  <c r="AP48" i="1"/>
  <c r="AP42" i="1"/>
  <c r="AP40" i="1"/>
  <c r="AP21" i="1"/>
  <c r="Y62" i="1"/>
  <c r="Y56" i="1"/>
  <c r="Y50" i="1"/>
  <c r="Y44" i="1"/>
  <c r="Y38" i="1"/>
  <c r="Y32" i="1"/>
  <c r="Y26" i="1"/>
  <c r="Y20" i="1"/>
  <c r="Y14" i="1"/>
  <c r="Y8" i="1"/>
  <c r="AP63" i="1"/>
  <c r="Y61" i="1"/>
  <c r="Y55" i="1"/>
  <c r="Y49" i="1"/>
  <c r="Y43" i="1"/>
  <c r="Y37" i="1"/>
  <c r="Y31" i="1"/>
  <c r="Y25" i="1"/>
  <c r="Y19" i="1"/>
  <c r="Y13" i="1"/>
  <c r="AP39" i="1"/>
  <c r="Y60" i="1"/>
  <c r="Y54" i="1"/>
  <c r="Y48" i="1"/>
  <c r="Y42" i="1"/>
  <c r="Y36" i="1"/>
  <c r="Y30" i="1"/>
  <c r="Y24" i="1"/>
  <c r="Y18" i="1"/>
  <c r="Y12" i="1"/>
  <c r="AP33" i="1"/>
  <c r="AP31" i="1"/>
  <c r="AP18" i="1"/>
  <c r="AP16" i="1"/>
  <c r="AP64" i="1"/>
  <c r="AP45" i="1"/>
  <c r="AP34" i="1"/>
  <c r="AP15" i="1"/>
  <c r="AP52" i="1"/>
  <c r="AP24" i="1"/>
  <c r="AP22" i="1"/>
  <c r="Y65" i="1"/>
  <c r="Y59" i="1"/>
  <c r="Y53" i="1"/>
  <c r="Y47" i="1"/>
  <c r="Y41" i="1"/>
  <c r="Y35" i="1"/>
  <c r="Y29" i="1"/>
  <c r="Y23" i="1"/>
  <c r="Y17" i="1"/>
  <c r="Y11" i="1"/>
  <c r="Y64" i="1"/>
  <c r="Y58" i="1"/>
  <c r="Y52" i="1"/>
  <c r="Y40" i="1"/>
  <c r="Y34" i="1"/>
  <c r="Y28" i="1"/>
  <c r="Y22" i="1"/>
  <c r="Y10" i="1"/>
  <c r="Y63" i="1"/>
  <c r="Y57" i="1"/>
  <c r="Y51" i="1"/>
  <c r="Y45" i="1"/>
  <c r="Y39" i="1"/>
  <c r="Y33" i="1"/>
  <c r="Y27" i="1"/>
  <c r="Y21" i="1"/>
  <c r="Y15" i="1"/>
  <c r="Y9" i="1"/>
  <c r="Y6" i="1"/>
  <c r="AP14" i="1"/>
  <c r="AP32" i="1"/>
  <c r="AP50" i="1"/>
  <c r="AP62" i="1"/>
  <c r="AP44" i="1"/>
  <c r="AP26" i="1"/>
  <c r="AP8" i="1"/>
  <c r="AP56" i="1"/>
  <c r="AP38" i="1"/>
  <c r="AP20" i="1"/>
  <c r="AP59" i="1"/>
  <c r="AP41" i="1"/>
  <c r="AP23" i="1"/>
  <c r="AP65" i="1"/>
  <c r="AP47" i="1"/>
  <c r="AP29" i="1"/>
  <c r="AP11" i="1"/>
  <c r="AP53" i="1"/>
  <c r="AP35" i="1"/>
  <c r="AP17" i="1"/>
  <c r="AS8" i="1"/>
  <c r="AS9" i="1"/>
  <c r="AS10" i="1"/>
  <c r="AS11" i="1"/>
  <c r="AS12" i="1"/>
  <c r="AS13" i="1"/>
  <c r="AS14" i="1"/>
  <c r="AS15" i="1"/>
  <c r="AS16" i="1"/>
  <c r="AS17" i="1"/>
  <c r="AE8" i="1"/>
  <c r="AE9" i="1"/>
  <c r="AE10" i="1"/>
  <c r="AE11" i="1"/>
  <c r="AE12" i="1"/>
  <c r="AE13" i="1"/>
  <c r="AE14" i="1"/>
  <c r="AE15" i="1"/>
  <c r="AE16" i="1"/>
  <c r="AE17" i="1"/>
  <c r="AE18" i="1"/>
  <c r="AC8" i="1"/>
  <c r="AC9" i="1"/>
  <c r="AC10" i="1"/>
  <c r="AC11" i="1"/>
  <c r="AC12" i="1"/>
  <c r="AC13" i="1"/>
  <c r="AC14" i="1"/>
  <c r="AC15" i="1"/>
  <c r="AC16" i="1"/>
  <c r="AC17" i="1"/>
  <c r="AC18" i="1"/>
  <c r="AA8" i="1"/>
  <c r="AA9" i="1"/>
  <c r="AA10" i="1"/>
  <c r="AA11" i="1"/>
  <c r="AA12" i="1"/>
  <c r="AA13" i="1"/>
  <c r="AA14" i="1"/>
  <c r="AA15" i="1"/>
  <c r="AA16" i="1"/>
  <c r="AA17" i="1"/>
  <c r="AA18" i="1"/>
  <c r="J8" i="1"/>
  <c r="J9" i="1"/>
  <c r="J10" i="1"/>
  <c r="J11" i="1"/>
  <c r="J12" i="1"/>
  <c r="J13" i="1"/>
  <c r="J14" i="1"/>
  <c r="J15" i="1"/>
  <c r="J16" i="1"/>
  <c r="J17" i="1"/>
  <c r="J18" i="1"/>
  <c r="H8" i="1"/>
  <c r="H9" i="1"/>
  <c r="H10" i="1"/>
  <c r="H11" i="1"/>
  <c r="H12" i="1"/>
  <c r="H13" i="1"/>
  <c r="H14" i="1"/>
  <c r="H15" i="1"/>
  <c r="H16" i="1"/>
  <c r="H17" i="1"/>
  <c r="H18" i="1"/>
  <c r="F8" i="1"/>
  <c r="F9" i="1"/>
  <c r="F10" i="1"/>
  <c r="F11" i="1"/>
  <c r="F12" i="1"/>
  <c r="F13" i="1"/>
  <c r="F14" i="1"/>
  <c r="F15" i="1"/>
  <c r="F16" i="1"/>
  <c r="F17" i="1"/>
  <c r="F18" i="1"/>
  <c r="AF16" i="1" l="1"/>
  <c r="AF10" i="1"/>
  <c r="K15" i="1"/>
  <c r="K9" i="1"/>
  <c r="K12" i="1"/>
  <c r="K17" i="1"/>
  <c r="K11" i="1"/>
  <c r="AF13" i="1"/>
  <c r="AF9" i="1"/>
  <c r="AF8" i="1"/>
  <c r="AF15" i="1"/>
  <c r="AF14" i="1"/>
  <c r="AF17" i="1"/>
  <c r="AF11" i="1"/>
  <c r="AF12" i="1"/>
  <c r="K13" i="1"/>
  <c r="K14" i="1"/>
  <c r="K8" i="1"/>
  <c r="K16" i="1"/>
  <c r="K10" i="1"/>
  <c r="AC7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" i="1"/>
  <c r="H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" i="1"/>
  <c r="AE65" i="1" l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7" i="1"/>
  <c r="AE6" i="1"/>
  <c r="J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" i="1"/>
  <c r="E6" i="3" l="1"/>
  <c r="F6" i="3"/>
  <c r="G6" i="3" s="1"/>
  <c r="I6" i="3"/>
  <c r="K6" i="3" s="1"/>
  <c r="J6" i="3"/>
  <c r="M6" i="3"/>
  <c r="O6" i="3" s="1"/>
  <c r="N6" i="3"/>
  <c r="Q6" i="3"/>
  <c r="R6" i="3"/>
  <c r="S6" i="3" l="1"/>
  <c r="U6" i="3"/>
  <c r="V6" i="3"/>
  <c r="Y6" i="3"/>
  <c r="Z6" i="3"/>
  <c r="AA6" i="3" l="1"/>
  <c r="W6" i="3"/>
  <c r="AS19" i="1" l="1"/>
  <c r="AS21" i="1"/>
  <c r="AS23" i="1"/>
  <c r="AS24" i="1"/>
  <c r="AS25" i="1"/>
  <c r="AS26" i="1"/>
  <c r="AS27" i="1"/>
  <c r="AS28" i="1"/>
  <c r="AS29" i="1"/>
  <c r="AS30" i="1"/>
  <c r="AS31" i="1"/>
  <c r="AS35" i="1"/>
  <c r="AS38" i="1"/>
  <c r="AS39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6" i="1"/>
  <c r="AS57" i="1"/>
  <c r="AS58" i="1"/>
  <c r="AS62" i="1"/>
  <c r="AS63" i="1"/>
  <c r="AS64" i="1"/>
  <c r="AS65" i="1"/>
  <c r="AA7" i="1"/>
  <c r="AF18" i="1"/>
  <c r="AA19" i="1"/>
  <c r="AF19" i="1" s="1"/>
  <c r="AA20" i="1"/>
  <c r="AF20" i="1" s="1"/>
  <c r="AA21" i="1"/>
  <c r="AF21" i="1" s="1"/>
  <c r="AA22" i="1"/>
  <c r="AF22" i="1" s="1"/>
  <c r="AA23" i="1"/>
  <c r="AF23" i="1" s="1"/>
  <c r="AA24" i="1"/>
  <c r="AF24" i="1" s="1"/>
  <c r="AA25" i="1"/>
  <c r="AF25" i="1" s="1"/>
  <c r="AA26" i="1"/>
  <c r="AF26" i="1" s="1"/>
  <c r="AA27" i="1"/>
  <c r="AF27" i="1" s="1"/>
  <c r="AA28" i="1"/>
  <c r="AF28" i="1" s="1"/>
  <c r="AA29" i="1"/>
  <c r="AF29" i="1" s="1"/>
  <c r="AA30" i="1"/>
  <c r="AF30" i="1" s="1"/>
  <c r="AA31" i="1"/>
  <c r="AF31" i="1" s="1"/>
  <c r="AA32" i="1"/>
  <c r="AF32" i="1" s="1"/>
  <c r="AA33" i="1"/>
  <c r="AF33" i="1" s="1"/>
  <c r="AA34" i="1"/>
  <c r="AF34" i="1" s="1"/>
  <c r="AA35" i="1"/>
  <c r="AF35" i="1" s="1"/>
  <c r="AA36" i="1"/>
  <c r="AF36" i="1" s="1"/>
  <c r="AA37" i="1"/>
  <c r="AA38" i="1"/>
  <c r="AF38" i="1" s="1"/>
  <c r="AA39" i="1"/>
  <c r="AF39" i="1" s="1"/>
  <c r="AA40" i="1"/>
  <c r="AF40" i="1" s="1"/>
  <c r="AA41" i="1"/>
  <c r="AF41" i="1" s="1"/>
  <c r="AA42" i="1"/>
  <c r="AF42" i="1" s="1"/>
  <c r="AA43" i="1"/>
  <c r="AF43" i="1" s="1"/>
  <c r="AA44" i="1"/>
  <c r="AF44" i="1" s="1"/>
  <c r="AA45" i="1"/>
  <c r="AF45" i="1" s="1"/>
  <c r="AA46" i="1"/>
  <c r="AF46" i="1" s="1"/>
  <c r="AA47" i="1"/>
  <c r="AF47" i="1" s="1"/>
  <c r="AA48" i="1"/>
  <c r="AF48" i="1" s="1"/>
  <c r="AA49" i="1"/>
  <c r="AF49" i="1" s="1"/>
  <c r="AA50" i="1"/>
  <c r="AF50" i="1" s="1"/>
  <c r="AA51" i="1"/>
  <c r="AF51" i="1" s="1"/>
  <c r="AA52" i="1"/>
  <c r="AF52" i="1" s="1"/>
  <c r="AA53" i="1"/>
  <c r="AF53" i="1" s="1"/>
  <c r="AA54" i="1"/>
  <c r="AF54" i="1" s="1"/>
  <c r="AA55" i="1"/>
  <c r="AA56" i="1"/>
  <c r="AF56" i="1" s="1"/>
  <c r="AA57" i="1"/>
  <c r="AF57" i="1" s="1"/>
  <c r="AA58" i="1"/>
  <c r="AF58" i="1" s="1"/>
  <c r="AA59" i="1"/>
  <c r="AF59" i="1" s="1"/>
  <c r="AA60" i="1"/>
  <c r="AF60" i="1" s="1"/>
  <c r="AA61" i="1"/>
  <c r="AF61" i="1" s="1"/>
  <c r="AA62" i="1"/>
  <c r="AA63" i="1"/>
  <c r="AF63" i="1" s="1"/>
  <c r="AA64" i="1"/>
  <c r="AF64" i="1" s="1"/>
  <c r="AA65" i="1"/>
  <c r="AF65" i="1" s="1"/>
  <c r="AA6" i="1"/>
  <c r="AF6" i="1" s="1"/>
  <c r="K58" i="1"/>
  <c r="F7" i="1"/>
  <c r="K18" i="1"/>
  <c r="F19" i="1"/>
  <c r="K19" i="1" s="1"/>
  <c r="F20" i="1"/>
  <c r="F21" i="1"/>
  <c r="F22" i="1"/>
  <c r="F23" i="1"/>
  <c r="F24" i="1"/>
  <c r="K24" i="1" s="1"/>
  <c r="F25" i="1"/>
  <c r="K25" i="1" s="1"/>
  <c r="F26" i="1"/>
  <c r="F27" i="1"/>
  <c r="F28" i="1"/>
  <c r="F29" i="1"/>
  <c r="F30" i="1"/>
  <c r="K30" i="1" s="1"/>
  <c r="F31" i="1"/>
  <c r="K31" i="1" s="1"/>
  <c r="F32" i="1"/>
  <c r="F33" i="1"/>
  <c r="F34" i="1"/>
  <c r="F35" i="1"/>
  <c r="F36" i="1"/>
  <c r="K36" i="1" s="1"/>
  <c r="F37" i="1"/>
  <c r="F38" i="1"/>
  <c r="F39" i="1"/>
  <c r="F40" i="1"/>
  <c r="F41" i="1"/>
  <c r="F42" i="1"/>
  <c r="K42" i="1" s="1"/>
  <c r="F43" i="1"/>
  <c r="K43" i="1" s="1"/>
  <c r="F44" i="1"/>
  <c r="F45" i="1"/>
  <c r="F46" i="1"/>
  <c r="F47" i="1"/>
  <c r="F48" i="1"/>
  <c r="K48" i="1" s="1"/>
  <c r="F49" i="1"/>
  <c r="K49" i="1" s="1"/>
  <c r="F50" i="1"/>
  <c r="F51" i="1"/>
  <c r="F52" i="1"/>
  <c r="F53" i="1"/>
  <c r="F54" i="1"/>
  <c r="K54" i="1" s="1"/>
  <c r="F55" i="1"/>
  <c r="K55" i="1" s="1"/>
  <c r="F56" i="1"/>
  <c r="F57" i="1"/>
  <c r="F59" i="1"/>
  <c r="F60" i="1"/>
  <c r="F61" i="1"/>
  <c r="K61" i="1" s="1"/>
  <c r="F62" i="1"/>
  <c r="F63" i="1"/>
  <c r="F64" i="1"/>
  <c r="F65" i="1"/>
  <c r="F6" i="1"/>
  <c r="K60" i="1" l="1"/>
  <c r="K65" i="1"/>
  <c r="K53" i="1"/>
  <c r="K41" i="1"/>
  <c r="K29" i="1"/>
  <c r="K7" i="1"/>
  <c r="K64" i="1"/>
  <c r="K52" i="1"/>
  <c r="K46" i="1"/>
  <c r="K40" i="1"/>
  <c r="K34" i="1"/>
  <c r="K28" i="1"/>
  <c r="K22" i="1"/>
  <c r="K59" i="1"/>
  <c r="K47" i="1"/>
  <c r="K35" i="1"/>
  <c r="K23" i="1"/>
  <c r="K63" i="1"/>
  <c r="K45" i="1"/>
  <c r="K33" i="1"/>
  <c r="K21" i="1"/>
  <c r="K57" i="1"/>
  <c r="K51" i="1"/>
  <c r="K39" i="1"/>
  <c r="K27" i="1"/>
  <c r="K56" i="1"/>
  <c r="K50" i="1"/>
  <c r="K44" i="1"/>
  <c r="K38" i="1"/>
  <c r="K32" i="1"/>
  <c r="K26" i="1"/>
  <c r="K20" i="1"/>
  <c r="K6" i="1"/>
</calcChain>
</file>

<file path=xl/sharedStrings.xml><?xml version="1.0" encoding="utf-8"?>
<sst xmlns="http://schemas.openxmlformats.org/spreadsheetml/2006/main" count="489" uniqueCount="378">
  <si>
    <t>Name</t>
  </si>
  <si>
    <t>RollNo</t>
  </si>
  <si>
    <t>ST. XAVIER'S COLLEGE OF MANAGEMENT &amp; TECHNOLOGY</t>
  </si>
  <si>
    <t>Registration Number</t>
  </si>
  <si>
    <t>ANJALI SINGH</t>
  </si>
  <si>
    <t>SHIVAM KUMAR</t>
  </si>
  <si>
    <t>KISHAN KUMAR</t>
  </si>
  <si>
    <t>ABHISHEK RAJ</t>
  </si>
  <si>
    <t>ATTENDANCE [5]</t>
  </si>
  <si>
    <t>TOTAL [5]</t>
  </si>
  <si>
    <t>ABHINAV PANDEY</t>
  </si>
  <si>
    <t>PREM PRAKASH</t>
  </si>
  <si>
    <t>FURQUAN SHAHAB</t>
  </si>
  <si>
    <t>SUSHMITA ANAND</t>
  </si>
  <si>
    <t>PRIYANSHU KUMAR</t>
  </si>
  <si>
    <t>SAM ABRAHAM MATHEW</t>
  </si>
  <si>
    <t>SAURAV KUMAR RASTOGI</t>
  </si>
  <si>
    <t>MRITUNJAY KUMAR</t>
  </si>
  <si>
    <t>PRIYA VATS</t>
  </si>
  <si>
    <t>SHUBHAM ANAND</t>
  </si>
  <si>
    <t>PRASHANT KUMAR</t>
  </si>
  <si>
    <t>MD IQRAR KHAN</t>
  </si>
  <si>
    <t>SIDDHI KESHRI</t>
  </si>
  <si>
    <t>RITIKA</t>
  </si>
  <si>
    <t>HARE KRISHNA</t>
  </si>
  <si>
    <t>SHRISTI PRAKASH</t>
  </si>
  <si>
    <t>SUJEET KUMAR</t>
  </si>
  <si>
    <t>EDWIN GOMES</t>
  </si>
  <si>
    <t>RISHI GOVIND DEV</t>
  </si>
  <si>
    <t>SALONI KUMARI</t>
  </si>
  <si>
    <t>RISHU PATEL</t>
  </si>
  <si>
    <t>AKANKSHA PRIYA</t>
  </si>
  <si>
    <t>SAURAV KUMAR</t>
  </si>
  <si>
    <t>RAINY</t>
  </si>
  <si>
    <t>HERIN FERNANDEZ</t>
  </si>
  <si>
    <t>SANOBAR FATIMAH</t>
  </si>
  <si>
    <t>RITIKA RAJ</t>
  </si>
  <si>
    <t>SWARAJ GAUTAM</t>
  </si>
  <si>
    <t>SPARSH KESHRI</t>
  </si>
  <si>
    <t>MUSKAN SINHA</t>
  </si>
  <si>
    <t>RITIK RAJ</t>
  </si>
  <si>
    <t>SHRUTI</t>
  </si>
  <si>
    <t>ANURAG SINGH</t>
  </si>
  <si>
    <t>ABHISHEK KUMAR</t>
  </si>
  <si>
    <t>MD MUSHARRAF QUADRI</t>
  </si>
  <si>
    <t>SURAJ KUMAR</t>
  </si>
  <si>
    <t>KUNAL GUPTA</t>
  </si>
  <si>
    <t>SHASHI SHEKHAR</t>
  </si>
  <si>
    <t>SUSHANT RAJ</t>
  </si>
  <si>
    <t xml:space="preserve">NIMISHA KUMARI </t>
  </si>
  <si>
    <t>PUSHPRAJ PRASAN</t>
  </si>
  <si>
    <t>ABHINAV KUMAR</t>
  </si>
  <si>
    <t>ARCHIKA SHANKAR</t>
  </si>
  <si>
    <t>MANSI GUPTA</t>
  </si>
  <si>
    <t>SALVIYA AHMAD</t>
  </si>
  <si>
    <t>HARSH KUMAR</t>
  </si>
  <si>
    <t>PRAVEEN KUMAR</t>
  </si>
  <si>
    <t>AASTHA MISHRA</t>
  </si>
  <si>
    <t>VISHAL SINHA</t>
  </si>
  <si>
    <t>ABHISHEK DUBEY</t>
  </si>
  <si>
    <t>RUDRA PRATAP</t>
  </si>
  <si>
    <t>SONALI SINGH</t>
  </si>
  <si>
    <t>DIPANJALI JAISWAL</t>
  </si>
  <si>
    <t>AYUSHI</t>
  </si>
  <si>
    <t>BBA2020001</t>
  </si>
  <si>
    <t>BBA2020002</t>
  </si>
  <si>
    <t>BBA2020003</t>
  </si>
  <si>
    <t>BBA2020004</t>
  </si>
  <si>
    <t>BBA2020005</t>
  </si>
  <si>
    <t>BBA2020007</t>
  </si>
  <si>
    <t>BBA2020008</t>
  </si>
  <si>
    <t>BBA2020009</t>
  </si>
  <si>
    <t>BBA2020010</t>
  </si>
  <si>
    <t>BBA2020011</t>
  </si>
  <si>
    <t>BBA2020013</t>
  </si>
  <si>
    <t>BBA2020014</t>
  </si>
  <si>
    <t>BBA2020016</t>
  </si>
  <si>
    <t>BBA2020017</t>
  </si>
  <si>
    <t>BBA2020018</t>
  </si>
  <si>
    <t>BBA2020019</t>
  </si>
  <si>
    <t>BBA2020020</t>
  </si>
  <si>
    <t>BBA2020021</t>
  </si>
  <si>
    <t>BBA2020022</t>
  </si>
  <si>
    <t>BBA2020023</t>
  </si>
  <si>
    <t>BBA2020024</t>
  </si>
  <si>
    <t>BBA2020025</t>
  </si>
  <si>
    <t>BBA2020026</t>
  </si>
  <si>
    <t>BBA2020028</t>
  </si>
  <si>
    <t>BBA2020029</t>
  </si>
  <si>
    <t>BBA2020030</t>
  </si>
  <si>
    <t>BBA2020031</t>
  </si>
  <si>
    <t>BBA2020032</t>
  </si>
  <si>
    <t>BBA2020033</t>
  </si>
  <si>
    <t>BBA2020034</t>
  </si>
  <si>
    <t>BBA2020035</t>
  </si>
  <si>
    <t>BBA2020036</t>
  </si>
  <si>
    <t>BBA2020037</t>
  </si>
  <si>
    <t>BBA2020038</t>
  </si>
  <si>
    <t>BBA2020039</t>
  </si>
  <si>
    <t>BBA2020040</t>
  </si>
  <si>
    <t>BBA2020041</t>
  </si>
  <si>
    <t>BBA2020042</t>
  </si>
  <si>
    <t>BBA2020043</t>
  </si>
  <si>
    <t>BBA2020044</t>
  </si>
  <si>
    <t>BBA2020045</t>
  </si>
  <si>
    <t>BBA2020046</t>
  </si>
  <si>
    <t>BBA2020047</t>
  </si>
  <si>
    <t>BBA2020048</t>
  </si>
  <si>
    <t>BBA2020049</t>
  </si>
  <si>
    <t>BBA2020050</t>
  </si>
  <si>
    <t>BBA2020051</t>
  </si>
  <si>
    <t>BBA2020052</t>
  </si>
  <si>
    <t>BBA2020053</t>
  </si>
  <si>
    <t>BBA2020054</t>
  </si>
  <si>
    <t>BBA2020055</t>
  </si>
  <si>
    <t>BBA2020056</t>
  </si>
  <si>
    <t>BBA2020058</t>
  </si>
  <si>
    <t>BBA2020059</t>
  </si>
  <si>
    <t>BBA2020060</t>
  </si>
  <si>
    <t>BBA2020122</t>
  </si>
  <si>
    <t>BBA2020123</t>
  </si>
  <si>
    <t>BBA2020124</t>
  </si>
  <si>
    <t>BBA2020127</t>
  </si>
  <si>
    <t>ASHFIYA RAHMAN</t>
  </si>
  <si>
    <t>BBA2020062</t>
  </si>
  <si>
    <t>RIDDHISH SRIVASTAVA</t>
  </si>
  <si>
    <t>BBA2020063</t>
  </si>
  <si>
    <t>PRAJJWAL KUMAR</t>
  </si>
  <si>
    <t>BBA2020064</t>
  </si>
  <si>
    <t>PRATYUSH DARSHAN</t>
  </si>
  <si>
    <t>BBA2020065</t>
  </si>
  <si>
    <t>ROBERT PASCAL</t>
  </si>
  <si>
    <t>BBA2020066</t>
  </si>
  <si>
    <t>MEHUL DENIS</t>
  </si>
  <si>
    <t>BBA2020068</t>
  </si>
  <si>
    <t>SAKCHI SUPRIYA</t>
  </si>
  <si>
    <t>BBA2020071</t>
  </si>
  <si>
    <t>SHUBHAM GUPTA</t>
  </si>
  <si>
    <t>BBA2020072</t>
  </si>
  <si>
    <t>ADITYA KUMAR</t>
  </si>
  <si>
    <t>BBA2020073</t>
  </si>
  <si>
    <t>UJJWAL KUMAR RAJ</t>
  </si>
  <si>
    <t>BBA2020075</t>
  </si>
  <si>
    <t>SHIVAM</t>
  </si>
  <si>
    <t>BBA2020076</t>
  </si>
  <si>
    <t>MD. FERAQ ALAM</t>
  </si>
  <si>
    <t>BBA2020077</t>
  </si>
  <si>
    <t>SONU KUMAR</t>
  </si>
  <si>
    <t>BBA2020079</t>
  </si>
  <si>
    <t>MANSI KUMARI</t>
  </si>
  <si>
    <t>BBA2020080</t>
  </si>
  <si>
    <t>AYUSH KUMAR SHAH</t>
  </si>
  <si>
    <t>BBA2020081</t>
  </si>
  <si>
    <t>SRISTY RAY</t>
  </si>
  <si>
    <t>BBA2020082</t>
  </si>
  <si>
    <t>RITU SINGH</t>
  </si>
  <si>
    <t>BBA2020083</t>
  </si>
  <si>
    <t>PRITI KUMARI</t>
  </si>
  <si>
    <t>BBA2020084</t>
  </si>
  <si>
    <t>PIYUSH SHANDILYA</t>
  </si>
  <si>
    <t>BBA2020085</t>
  </si>
  <si>
    <t>ANKIT KACHHAP</t>
  </si>
  <si>
    <t>BBA2020086</t>
  </si>
  <si>
    <t>SUSHANT KUMAR</t>
  </si>
  <si>
    <t>BBA2020087</t>
  </si>
  <si>
    <t>FADIL RAZVI</t>
  </si>
  <si>
    <t>BBA2020088</t>
  </si>
  <si>
    <t>ABHISHEK AARYAN</t>
  </si>
  <si>
    <t>BBA2020090</t>
  </si>
  <si>
    <t>SAH RAJ ANIL</t>
  </si>
  <si>
    <t>BBA2020092</t>
  </si>
  <si>
    <t>KAUSHAL KISHOR SINGH</t>
  </si>
  <si>
    <t>BBA2020093</t>
  </si>
  <si>
    <t>PIYUSH KUMAR</t>
  </si>
  <si>
    <t>BBA2020094</t>
  </si>
  <si>
    <t>KUMAR PARTH</t>
  </si>
  <si>
    <t>BBA2020095</t>
  </si>
  <si>
    <t>ANKIT KUMAR</t>
  </si>
  <si>
    <t>BBA2020096</t>
  </si>
  <si>
    <t>SWETA SINGH</t>
  </si>
  <si>
    <t>BBA2020097</t>
  </si>
  <si>
    <t>HARDIC HARSH</t>
  </si>
  <si>
    <t>BBA2020098</t>
  </si>
  <si>
    <t>BBA2020099</t>
  </si>
  <si>
    <t>MD SHADAB AHMAD</t>
  </si>
  <si>
    <t>BBA2020100</t>
  </si>
  <si>
    <t>KUMARI SHALINI</t>
  </si>
  <si>
    <t>BBA2020102</t>
  </si>
  <si>
    <t>BBA2020103</t>
  </si>
  <si>
    <t xml:space="preserve">DEVANSHU KUMAR </t>
  </si>
  <si>
    <t>BBA2020104</t>
  </si>
  <si>
    <t>RIYA KUMARI</t>
  </si>
  <si>
    <t>BBA2020107</t>
  </si>
  <si>
    <t>BBA2020108</t>
  </si>
  <si>
    <t>SUMAIYA NIKHAT</t>
  </si>
  <si>
    <t>BBA2020109</t>
  </si>
  <si>
    <t>PRACHI SINGH</t>
  </si>
  <si>
    <t>BBA2020110</t>
  </si>
  <si>
    <t>SAKSHI KUMARI</t>
  </si>
  <si>
    <t>BBA2020111</t>
  </si>
  <si>
    <t>BBA2020112</t>
  </si>
  <si>
    <t>ADITYA VARDHAN</t>
  </si>
  <si>
    <t>BBA2020113</t>
  </si>
  <si>
    <t>ARCHANA KUMARI</t>
  </si>
  <si>
    <t>BBA2020114</t>
  </si>
  <si>
    <t>VRITANT RAJ</t>
  </si>
  <si>
    <t>BBA2020116</t>
  </si>
  <si>
    <t>SHAISTA PERWEEN</t>
  </si>
  <si>
    <t>BBA2020117</t>
  </si>
  <si>
    <t>ZAHRA HAMRAZ</t>
  </si>
  <si>
    <t>BBA2020118</t>
  </si>
  <si>
    <t>RISHABH SINGH</t>
  </si>
  <si>
    <t>BBA2020119</t>
  </si>
  <si>
    <t>MANALI SWATI</t>
  </si>
  <si>
    <t>BBA2020120</t>
  </si>
  <si>
    <t>ISHIKA RAJ</t>
  </si>
  <si>
    <t>BBA2020125</t>
  </si>
  <si>
    <t>SHAURYA SINHA</t>
  </si>
  <si>
    <t>BBA2020126</t>
  </si>
  <si>
    <t>JUNAID HASAN</t>
  </si>
  <si>
    <t>BBA2020128</t>
  </si>
  <si>
    <t>NIHAL GUPTA</t>
  </si>
  <si>
    <t>BBA2020129</t>
  </si>
  <si>
    <t>MANAS KUMAR</t>
  </si>
  <si>
    <t>BBA2020130</t>
  </si>
  <si>
    <t>MODEL TEST (60)</t>
  </si>
  <si>
    <t>PPT (50)</t>
  </si>
  <si>
    <t>PEM</t>
  </si>
  <si>
    <t>EDP</t>
  </si>
  <si>
    <t>POM</t>
  </si>
  <si>
    <t>SMR</t>
  </si>
  <si>
    <t>OR</t>
  </si>
  <si>
    <t>MODEL TEST (20)</t>
  </si>
  <si>
    <t>ACTIVITY (5)</t>
  </si>
  <si>
    <t>TOTAL (40)</t>
  </si>
  <si>
    <t>ST MGMT</t>
  </si>
  <si>
    <t>SL NO.</t>
  </si>
  <si>
    <t>PPT (15)</t>
  </si>
  <si>
    <t>AKU - III ( 2022 - 2023) - ODD SEMESTER</t>
  </si>
  <si>
    <t>CIA RESULT - BBA III</t>
  </si>
  <si>
    <t>ACTIVITY (30)</t>
  </si>
  <si>
    <t>AKU - I ( 2022 - 2023) - ODD SEMESTER</t>
  </si>
  <si>
    <t>IT LAB</t>
  </si>
  <si>
    <t>ENGLISH</t>
  </si>
  <si>
    <t>Priyanshu Ranjan</t>
  </si>
  <si>
    <t>Abhishek Kumar</t>
  </si>
  <si>
    <t>Rahul Kumar</t>
  </si>
  <si>
    <t>Ayush Kumar</t>
  </si>
  <si>
    <t>PMO</t>
  </si>
  <si>
    <t xml:space="preserve">BCA I  - INTERNAL ASSESSMENT </t>
  </si>
  <si>
    <t>IT</t>
  </si>
  <si>
    <t>PYTHON</t>
  </si>
  <si>
    <t>PYTHON LAB</t>
  </si>
  <si>
    <t>LAB 1</t>
  </si>
  <si>
    <t>LAB 2</t>
  </si>
  <si>
    <t>TOTAL (20)</t>
  </si>
  <si>
    <t>Jay Singh</t>
  </si>
  <si>
    <t>Sonam Raj</t>
  </si>
  <si>
    <t>Sunny Kr Singh</t>
  </si>
  <si>
    <t>Gyaneshwar Kumar</t>
  </si>
  <si>
    <t>Ayush Rana</t>
  </si>
  <si>
    <t>Rashmi Kumari</t>
  </si>
  <si>
    <t xml:space="preserve">Sandeep Yadav </t>
  </si>
  <si>
    <t>Anvit Kumar Singh</t>
  </si>
  <si>
    <t>Aditi Kumari</t>
  </si>
  <si>
    <t>Princy Raj</t>
  </si>
  <si>
    <t>Haseen Fatma</t>
  </si>
  <si>
    <t>Mantosh Kumar</t>
  </si>
  <si>
    <t>Kumar Sourav</t>
  </si>
  <si>
    <t>Sumit Kumar</t>
  </si>
  <si>
    <t>Vishal Kumar</t>
  </si>
  <si>
    <t>Vivek Singh</t>
  </si>
  <si>
    <t>Neha Kumari</t>
  </si>
  <si>
    <t>Minakshi Bharti</t>
  </si>
  <si>
    <t>Vivek Raj</t>
  </si>
  <si>
    <t>Khushi Kumari</t>
  </si>
  <si>
    <t>Anishka</t>
  </si>
  <si>
    <t>Rohit Sharan</t>
  </si>
  <si>
    <t>Alisha Kumari</t>
  </si>
  <si>
    <t>Pratiksha Kumari</t>
  </si>
  <si>
    <t xml:space="preserve">Shubham Singh </t>
  </si>
  <si>
    <t>Alok Verma</t>
  </si>
  <si>
    <t>Tushar Kumar Singh</t>
  </si>
  <si>
    <t>Sonali Kumari</t>
  </si>
  <si>
    <t>Shrawan Gautam</t>
  </si>
  <si>
    <t>Isha Kumari</t>
  </si>
  <si>
    <t>Soni Kumari</t>
  </si>
  <si>
    <t>Abhijeet Anand</t>
  </si>
  <si>
    <t>Vaibhav Kumar</t>
  </si>
  <si>
    <t>Rimil Hans</t>
  </si>
  <si>
    <t>Adarsh Gupta</t>
  </si>
  <si>
    <t>Ankit Raj</t>
  </si>
  <si>
    <t>Ankur Raj</t>
  </si>
  <si>
    <t xml:space="preserve">Sushant Kumar </t>
  </si>
  <si>
    <t>Shubham kumar</t>
  </si>
  <si>
    <t>Ritik Raj</t>
  </si>
  <si>
    <t>Anusha Mehar</t>
  </si>
  <si>
    <t>Anshu Kumar Singh</t>
  </si>
  <si>
    <t>Jatin Singh</t>
  </si>
  <si>
    <t>Sakshi Raj</t>
  </si>
  <si>
    <t>Nancy Goyal</t>
  </si>
  <si>
    <t>Abhiraj Anand</t>
  </si>
  <si>
    <t>Priyanshu Gautam</t>
  </si>
  <si>
    <t>Aaditya Pratham</t>
  </si>
  <si>
    <t>Esha Narayan</t>
  </si>
  <si>
    <t>Rohit Singh</t>
  </si>
  <si>
    <t>Durgesh Nandani</t>
  </si>
  <si>
    <t>Ajeet Kumar</t>
  </si>
  <si>
    <t>Shishupal Kumar</t>
  </si>
  <si>
    <t>Kumar Agrim</t>
  </si>
  <si>
    <t>Manuraj Baranwal</t>
  </si>
  <si>
    <t>Rashika Kumari</t>
  </si>
  <si>
    <t>MATHS</t>
  </si>
  <si>
    <t>BCA - 1ST SEMESTER</t>
  </si>
  <si>
    <t>AKU - I - (2022 -2023)</t>
  </si>
  <si>
    <t>BCA2022001</t>
  </si>
  <si>
    <t>BCA2022002</t>
  </si>
  <si>
    <t>BCA2022003</t>
  </si>
  <si>
    <t>BCA2022004</t>
  </si>
  <si>
    <t>BCA2022005</t>
  </si>
  <si>
    <t>BCA2022006</t>
  </si>
  <si>
    <t>BCA2022007</t>
  </si>
  <si>
    <t>BCA2022008</t>
  </si>
  <si>
    <t>BCA2022009</t>
  </si>
  <si>
    <t>BCA2022010</t>
  </si>
  <si>
    <t>BCA2022011</t>
  </si>
  <si>
    <t>BCA2022012</t>
  </si>
  <si>
    <t>BCA2022013</t>
  </si>
  <si>
    <t>BCA2022014</t>
  </si>
  <si>
    <t>BCA2022015</t>
  </si>
  <si>
    <t>BCA2022016</t>
  </si>
  <si>
    <t>BCA2022017</t>
  </si>
  <si>
    <t>BCA2022018</t>
  </si>
  <si>
    <t>BCA2022019</t>
  </si>
  <si>
    <t>BCA2022020</t>
  </si>
  <si>
    <t>BCA2022021</t>
  </si>
  <si>
    <t>BCA2022022</t>
  </si>
  <si>
    <t>BCA2022023</t>
  </si>
  <si>
    <t>BCA2022024</t>
  </si>
  <si>
    <t>BCA2022025</t>
  </si>
  <si>
    <t>BCA2022026</t>
  </si>
  <si>
    <t>BCA2022027</t>
  </si>
  <si>
    <t>BCA2022028</t>
  </si>
  <si>
    <t>BCA2022029</t>
  </si>
  <si>
    <t>BCA2022030</t>
  </si>
  <si>
    <t>BCA2022031</t>
  </si>
  <si>
    <t>BCA2022032</t>
  </si>
  <si>
    <t>BCA2022033</t>
  </si>
  <si>
    <t>BCA2022034</t>
  </si>
  <si>
    <t>BCA2022035</t>
  </si>
  <si>
    <t>BCA2022036</t>
  </si>
  <si>
    <t>BCA2022037</t>
  </si>
  <si>
    <t>BCA2022038</t>
  </si>
  <si>
    <t>BCA2022039</t>
  </si>
  <si>
    <t>BCA2022040</t>
  </si>
  <si>
    <t>BCA2022041</t>
  </si>
  <si>
    <t>BCA2022042</t>
  </si>
  <si>
    <t>BCA2022043</t>
  </si>
  <si>
    <t>BCA2022044</t>
  </si>
  <si>
    <t>BCA2022045</t>
  </si>
  <si>
    <t>BCA2022046</t>
  </si>
  <si>
    <t>BCA2022047</t>
  </si>
  <si>
    <t>BCA2022048</t>
  </si>
  <si>
    <t>BCA2022049</t>
  </si>
  <si>
    <t>BCA2022050</t>
  </si>
  <si>
    <t>BCA2022051</t>
  </si>
  <si>
    <t>BCA2022052</t>
  </si>
  <si>
    <t>BCA2022053</t>
  </si>
  <si>
    <t>BCA2022054</t>
  </si>
  <si>
    <t>BCA2022055</t>
  </si>
  <si>
    <t>BCA2022056</t>
  </si>
  <si>
    <t>BCA2022057</t>
  </si>
  <si>
    <t>BCA2022058</t>
  </si>
  <si>
    <t>BCA2022059</t>
  </si>
  <si>
    <t>BCA2022060</t>
  </si>
  <si>
    <t>SCGPA</t>
  </si>
  <si>
    <t>SXCMT|| BCA || ONE ||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</si>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</sst>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4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48"/>
      <color theme="1"/>
      <name val="Times New Roman"/>
      <family val="1"/>
    </font>
    <font>
      <b/>
      <u/>
      <sz val="18"/>
      <color theme="1"/>
      <name val="Calibri"/>
      <family val="2"/>
      <scheme val="minor"/>
    </font>
    <font>
      <sz val="36"/>
      <color theme="1"/>
      <name val="Times New Roman"/>
      <family val="1"/>
    </font>
    <font>
      <b/>
      <sz val="36"/>
      <color theme="1"/>
      <name val="Times New Roman"/>
      <family val="1"/>
    </font>
    <font>
      <b/>
      <sz val="26"/>
      <color theme="1"/>
      <name val="Times New Roman"/>
      <family val="1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CE9178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2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/>
    <xf numFmtId="0" fontId="12" fillId="5" borderId="2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6" fillId="2" borderId="2" xfId="0" applyFont="1" applyFill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18" fillId="0" borderId="2" xfId="0" applyFont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20" fillId="5" borderId="2" xfId="0" applyNumberFormat="1" applyFont="1" applyFill="1" applyBorder="1" applyAlignment="1">
      <alignment horizontal="center" vertical="center"/>
    </xf>
    <xf numFmtId="1" fontId="20" fillId="6" borderId="2" xfId="0" applyNumberFormat="1" applyFont="1" applyFill="1" applyBorder="1" applyAlignment="1">
      <alignment horizontal="center" vertical="center"/>
    </xf>
    <xf numFmtId="0" fontId="22" fillId="5" borderId="12" xfId="0" applyFont="1" applyFill="1" applyBorder="1" applyAlignment="1">
      <alignment horizontal="center" vertical="center"/>
    </xf>
    <xf numFmtId="164" fontId="22" fillId="5" borderId="8" xfId="0" applyNumberFormat="1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164" fontId="23" fillId="5" borderId="2" xfId="0" applyNumberFormat="1" applyFont="1" applyFill="1" applyBorder="1" applyAlignment="1">
      <alignment horizontal="center" vertical="center"/>
    </xf>
    <xf numFmtId="2" fontId="22" fillId="6" borderId="12" xfId="0" applyNumberFormat="1" applyFont="1" applyFill="1" applyBorder="1" applyAlignment="1">
      <alignment horizontal="center" vertical="center"/>
    </xf>
    <xf numFmtId="2" fontId="22" fillId="6" borderId="8" xfId="0" applyNumberFormat="1" applyFont="1" applyFill="1" applyBorder="1" applyAlignment="1">
      <alignment horizontal="center" vertical="center"/>
    </xf>
    <xf numFmtId="164" fontId="23" fillId="6" borderId="2" xfId="0" applyNumberFormat="1" applyFont="1" applyFill="1" applyBorder="1" applyAlignment="1">
      <alignment horizontal="center" vertical="center"/>
    </xf>
    <xf numFmtId="164" fontId="22" fillId="7" borderId="2" xfId="0" applyNumberFormat="1" applyFont="1" applyFill="1" applyBorder="1" applyAlignment="1">
      <alignment horizontal="center" vertical="center"/>
    </xf>
    <xf numFmtId="0" fontId="22" fillId="0" borderId="0" xfId="0" applyFont="1"/>
    <xf numFmtId="1" fontId="22" fillId="5" borderId="2" xfId="0" applyNumberFormat="1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1" fontId="22" fillId="5" borderId="4" xfId="0" applyNumberFormat="1" applyFont="1" applyFill="1" applyBorder="1" applyAlignment="1">
      <alignment horizontal="center" vertical="center"/>
    </xf>
    <xf numFmtId="2" fontId="22" fillId="6" borderId="14" xfId="0" applyNumberFormat="1" applyFont="1" applyFill="1" applyBorder="1" applyAlignment="1">
      <alignment horizontal="center" vertical="center"/>
    </xf>
    <xf numFmtId="164" fontId="22" fillId="7" borderId="4" xfId="0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22" fillId="8" borderId="12" xfId="0" applyFont="1" applyFill="1" applyBorder="1" applyAlignment="1">
      <alignment horizontal="center" vertical="center"/>
    </xf>
    <xf numFmtId="164" fontId="22" fillId="8" borderId="8" xfId="0" applyNumberFormat="1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1" fontId="22" fillId="8" borderId="2" xfId="0" applyNumberFormat="1" applyFont="1" applyFill="1" applyBorder="1" applyAlignment="1">
      <alignment horizontal="center" vertical="center"/>
    </xf>
    <xf numFmtId="164" fontId="23" fillId="8" borderId="2" xfId="0" applyNumberFormat="1" applyFont="1" applyFill="1" applyBorder="1" applyAlignment="1">
      <alignment horizontal="center" vertical="center"/>
    </xf>
    <xf numFmtId="1" fontId="20" fillId="8" borderId="2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164" fontId="22" fillId="9" borderId="2" xfId="0" applyNumberFormat="1" applyFont="1" applyFill="1" applyBorder="1" applyAlignment="1">
      <alignment horizontal="center" vertical="center"/>
    </xf>
    <xf numFmtId="164" fontId="22" fillId="10" borderId="2" xfId="0" applyNumberFormat="1" applyFont="1" applyFill="1" applyBorder="1" applyAlignment="1">
      <alignment horizontal="center" vertical="center"/>
    </xf>
    <xf numFmtId="164" fontId="23" fillId="10" borderId="7" xfId="0" applyNumberFormat="1" applyFont="1" applyFill="1" applyBorder="1" applyAlignment="1">
      <alignment horizontal="center" vertical="center"/>
    </xf>
    <xf numFmtId="1" fontId="20" fillId="10" borderId="7" xfId="0" applyNumberFormat="1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1" fontId="22" fillId="6" borderId="2" xfId="0" applyNumberFormat="1" applyFont="1" applyFill="1" applyBorder="1" applyAlignment="1">
      <alignment horizontal="center" vertical="center"/>
    </xf>
    <xf numFmtId="1" fontId="22" fillId="10" borderId="2" xfId="0" applyNumberFormat="1" applyFont="1" applyFill="1" applyBorder="1" applyAlignment="1">
      <alignment horizontal="center" vertical="center"/>
    </xf>
    <xf numFmtId="1" fontId="22" fillId="8" borderId="16" xfId="0" applyNumberFormat="1" applyFont="1" applyFill="1" applyBorder="1" applyAlignment="1">
      <alignment horizontal="center" vertical="center"/>
    </xf>
    <xf numFmtId="1" fontId="22" fillId="8" borderId="8" xfId="0" applyNumberFormat="1" applyFont="1" applyFill="1" applyBorder="1" applyAlignment="1">
      <alignment horizontal="center" vertical="center"/>
    </xf>
    <xf numFmtId="1" fontId="22" fillId="9" borderId="4" xfId="0" applyNumberFormat="1" applyFont="1" applyFill="1" applyBorder="1" applyAlignment="1">
      <alignment horizontal="center" vertical="center"/>
    </xf>
    <xf numFmtId="1" fontId="22" fillId="9" borderId="2" xfId="0" applyNumberFormat="1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center" vertical="center"/>
    </xf>
    <xf numFmtId="164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1" fontId="22" fillId="11" borderId="2" xfId="0" applyNumberFormat="1" applyFont="1" applyFill="1" applyBorder="1" applyAlignment="1">
      <alignment horizontal="center" vertical="center"/>
    </xf>
    <xf numFmtId="164" fontId="23" fillId="11" borderId="2" xfId="0" applyNumberFormat="1" applyFont="1" applyFill="1" applyBorder="1" applyAlignment="1">
      <alignment horizontal="center" vertical="center"/>
    </xf>
    <xf numFmtId="1" fontId="20" fillId="11" borderId="2" xfId="0" applyNumberFormat="1" applyFont="1" applyFill="1" applyBorder="1" applyAlignment="1">
      <alignment horizontal="center" vertical="center"/>
    </xf>
    <xf numFmtId="1" fontId="22" fillId="11" borderId="16" xfId="0" applyNumberFormat="1" applyFont="1" applyFill="1" applyBorder="1" applyAlignment="1">
      <alignment horizontal="center" vertical="center"/>
    </xf>
    <xf numFmtId="1" fontId="22" fillId="11" borderId="8" xfId="0" applyNumberFormat="1" applyFont="1" applyFill="1" applyBorder="1" applyAlignment="1">
      <alignment horizontal="center" vertical="center"/>
    </xf>
    <xf numFmtId="1" fontId="22" fillId="9" borderId="13" xfId="0" applyNumberFormat="1" applyFont="1" applyFill="1" applyBorder="1" applyAlignment="1">
      <alignment horizontal="center" vertical="center"/>
    </xf>
    <xf numFmtId="1" fontId="22" fillId="7" borderId="13" xfId="0" applyNumberFormat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164" fontId="22" fillId="3" borderId="2" xfId="0" applyNumberFormat="1" applyFont="1" applyFill="1" applyBorder="1" applyAlignment="1">
      <alignment horizontal="center" vertical="center"/>
    </xf>
    <xf numFmtId="1" fontId="22" fillId="3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/>
    </xf>
    <xf numFmtId="0" fontId="14" fillId="5" borderId="18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/>
    </xf>
    <xf numFmtId="0" fontId="14" fillId="8" borderId="15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14" fillId="11" borderId="25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2"/>
  <sheetViews>
    <sheetView topLeftCell="F3" zoomScale="30" zoomScaleNormal="30" zoomScaleSheetLayoutView="50" zoomScalePageLayoutView="30" workbookViewId="0">
      <selection activeCell="AS6" sqref="AS6:AS65"/>
    </sheetView>
  </sheetViews>
  <sheetFormatPr defaultColWidth="9.1796875" defaultRowHeight="21" x14ac:dyDescent="0.35"/>
  <cols>
    <col min="1" max="1" width="60.54296875" style="12" bestFit="1" customWidth="1"/>
    <col min="2" max="2" width="51.1796875" style="13" bestFit="1" customWidth="1"/>
    <col min="3" max="3" width="40.54296875" style="13" bestFit="1" customWidth="1"/>
    <col min="4" max="4" width="33.453125" style="1" bestFit="1" customWidth="1"/>
    <col min="5" max="5" width="20.1796875" style="1" bestFit="1" customWidth="1"/>
    <col min="6" max="8" width="20.1796875" style="1" customWidth="1"/>
    <col min="9" max="9" width="18" style="1" bestFit="1" customWidth="1"/>
    <col min="10" max="25" width="18" style="1" customWidth="1"/>
    <col min="26" max="26" width="20.1796875" style="1" bestFit="1" customWidth="1"/>
    <col min="27" max="29" width="20.1796875" style="1" customWidth="1"/>
    <col min="30" max="30" width="18" style="1" bestFit="1" customWidth="1"/>
    <col min="31" max="32" width="18" style="1" customWidth="1"/>
    <col min="33" max="34" width="19" style="1" customWidth="1"/>
    <col min="35" max="42" width="18" style="1" customWidth="1"/>
    <col min="43" max="43" width="20.453125" style="1" customWidth="1"/>
    <col min="44" max="44" width="19.81640625" style="1" customWidth="1"/>
    <col min="45" max="45" width="18.7265625" style="1" customWidth="1"/>
  </cols>
  <sheetData>
    <row r="1" spans="1:45" ht="78.75" customHeight="1" thickBot="1" x14ac:dyDescent="0.4">
      <c r="A1" s="120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2"/>
    </row>
    <row r="2" spans="1:45" ht="60.5" thickBot="1" x14ac:dyDescent="0.4">
      <c r="A2" s="120" t="s">
        <v>241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2"/>
    </row>
    <row r="3" spans="1:45" ht="60.5" thickBot="1" x14ac:dyDescent="0.4">
      <c r="A3" s="120" t="s">
        <v>249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2"/>
    </row>
    <row r="4" spans="1:45" s="14" customFormat="1" ht="29" thickBot="1" x14ac:dyDescent="0.7">
      <c r="A4" s="25"/>
      <c r="B4" s="26"/>
      <c r="C4" s="27"/>
      <c r="D4" s="22" t="s">
        <v>8</v>
      </c>
      <c r="E4" s="123" t="s">
        <v>243</v>
      </c>
      <c r="F4" s="124"/>
      <c r="G4" s="124"/>
      <c r="H4" s="124"/>
      <c r="I4" s="125"/>
      <c r="J4" s="125"/>
      <c r="K4" s="125"/>
      <c r="L4" s="139" t="s">
        <v>312</v>
      </c>
      <c r="M4" s="140"/>
      <c r="N4" s="140"/>
      <c r="O4" s="140"/>
      <c r="P4" s="140"/>
      <c r="Q4" s="140"/>
      <c r="R4" s="141"/>
      <c r="S4" s="132" t="s">
        <v>248</v>
      </c>
      <c r="T4" s="133"/>
      <c r="U4" s="133"/>
      <c r="V4" s="133"/>
      <c r="W4" s="133"/>
      <c r="X4" s="133"/>
      <c r="Y4" s="134"/>
      <c r="Z4" s="126" t="s">
        <v>250</v>
      </c>
      <c r="AA4" s="127"/>
      <c r="AB4" s="127"/>
      <c r="AC4" s="127"/>
      <c r="AD4" s="128"/>
      <c r="AE4" s="128"/>
      <c r="AF4" s="128"/>
      <c r="AG4" s="135" t="s">
        <v>242</v>
      </c>
      <c r="AH4" s="136"/>
      <c r="AI4" s="136"/>
      <c r="AJ4" s="137" t="s">
        <v>251</v>
      </c>
      <c r="AK4" s="138"/>
      <c r="AL4" s="138"/>
      <c r="AM4" s="138"/>
      <c r="AN4" s="138"/>
      <c r="AO4" s="138"/>
      <c r="AP4" s="138"/>
      <c r="AQ4" s="129" t="s">
        <v>252</v>
      </c>
      <c r="AR4" s="130"/>
      <c r="AS4" s="131"/>
    </row>
    <row r="5" spans="1:45" s="21" customFormat="1" ht="84.75" customHeight="1" x14ac:dyDescent="0.6">
      <c r="A5" s="71" t="s">
        <v>0</v>
      </c>
      <c r="B5" s="69" t="s">
        <v>3</v>
      </c>
      <c r="C5" s="70" t="s">
        <v>1</v>
      </c>
      <c r="D5" s="23" t="s">
        <v>9</v>
      </c>
      <c r="E5" s="24" t="s">
        <v>225</v>
      </c>
      <c r="F5" s="24" t="s">
        <v>232</v>
      </c>
      <c r="G5" s="15" t="s">
        <v>226</v>
      </c>
      <c r="H5" s="15" t="s">
        <v>237</v>
      </c>
      <c r="I5" s="15" t="s">
        <v>240</v>
      </c>
      <c r="J5" s="15" t="s">
        <v>233</v>
      </c>
      <c r="K5" s="15" t="s">
        <v>234</v>
      </c>
      <c r="L5" s="101" t="s">
        <v>225</v>
      </c>
      <c r="M5" s="101" t="s">
        <v>232</v>
      </c>
      <c r="N5" s="102" t="s">
        <v>226</v>
      </c>
      <c r="O5" s="102" t="s">
        <v>237</v>
      </c>
      <c r="P5" s="102" t="s">
        <v>240</v>
      </c>
      <c r="Q5" s="102" t="s">
        <v>233</v>
      </c>
      <c r="R5" s="102" t="s">
        <v>234</v>
      </c>
      <c r="S5" s="72" t="s">
        <v>225</v>
      </c>
      <c r="T5" s="72" t="s">
        <v>232</v>
      </c>
      <c r="U5" s="73" t="s">
        <v>226</v>
      </c>
      <c r="V5" s="73" t="s">
        <v>237</v>
      </c>
      <c r="W5" s="73" t="s">
        <v>240</v>
      </c>
      <c r="X5" s="73" t="s">
        <v>233</v>
      </c>
      <c r="Y5" s="73" t="s">
        <v>234</v>
      </c>
      <c r="Z5" s="16" t="s">
        <v>225</v>
      </c>
      <c r="AA5" s="17" t="s">
        <v>232</v>
      </c>
      <c r="AB5" s="17" t="s">
        <v>226</v>
      </c>
      <c r="AC5" s="17" t="s">
        <v>237</v>
      </c>
      <c r="AD5" s="18" t="s">
        <v>240</v>
      </c>
      <c r="AE5" s="18" t="s">
        <v>233</v>
      </c>
      <c r="AF5" s="18" t="s">
        <v>234</v>
      </c>
      <c r="AG5" s="80" t="s">
        <v>253</v>
      </c>
      <c r="AH5" s="80" t="s">
        <v>254</v>
      </c>
      <c r="AI5" s="81" t="s">
        <v>255</v>
      </c>
      <c r="AJ5" s="86" t="s">
        <v>225</v>
      </c>
      <c r="AK5" s="86" t="s">
        <v>232</v>
      </c>
      <c r="AL5" s="86" t="s">
        <v>226</v>
      </c>
      <c r="AM5" s="86" t="s">
        <v>237</v>
      </c>
      <c r="AN5" s="86" t="s">
        <v>240</v>
      </c>
      <c r="AO5" s="87" t="s">
        <v>233</v>
      </c>
      <c r="AP5" s="88" t="s">
        <v>234</v>
      </c>
      <c r="AQ5" s="19" t="s">
        <v>253</v>
      </c>
      <c r="AR5" s="19" t="s">
        <v>254</v>
      </c>
      <c r="AS5" s="20" t="s">
        <v>255</v>
      </c>
    </row>
    <row r="6" spans="1:45" s="61" customFormat="1" ht="59.25" customHeight="1" x14ac:dyDescent="0.95">
      <c r="A6" s="89" t="s">
        <v>256</v>
      </c>
      <c r="B6" s="90"/>
      <c r="C6" s="91">
        <v>1</v>
      </c>
      <c r="D6" s="63">
        <v>5</v>
      </c>
      <c r="E6" s="53">
        <v>35</v>
      </c>
      <c r="F6" s="54">
        <f t="shared" ref="F6:F58" si="0">E6/3</f>
        <v>11.666666666666666</v>
      </c>
      <c r="G6" s="55">
        <v>39</v>
      </c>
      <c r="H6" s="55">
        <f>(G6/10)*3</f>
        <v>11.7</v>
      </c>
      <c r="I6" s="62">
        <v>22.5</v>
      </c>
      <c r="J6" s="56">
        <f>I6/6</f>
        <v>3.75</v>
      </c>
      <c r="K6" s="51">
        <f>J6+H6+F6+D6</f>
        <v>32.116666666666667</v>
      </c>
      <c r="L6" s="103">
        <v>35</v>
      </c>
      <c r="M6" s="104">
        <f t="shared" ref="M6:M65" si="1">L6/3</f>
        <v>11.666666666666666</v>
      </c>
      <c r="N6" s="105">
        <f>G6</f>
        <v>39</v>
      </c>
      <c r="O6" s="105">
        <f>(N6/10)*3</f>
        <v>11.7</v>
      </c>
      <c r="P6" s="106">
        <f>I6</f>
        <v>22.5</v>
      </c>
      <c r="Q6" s="107">
        <f>P6/6</f>
        <v>3.75</v>
      </c>
      <c r="R6" s="108">
        <f>Q6+O6+M6+D6</f>
        <v>32.116666666666667</v>
      </c>
      <c r="S6" s="74">
        <v>48</v>
      </c>
      <c r="T6" s="75">
        <f t="shared" ref="T6:T65" si="2">S6/3</f>
        <v>16</v>
      </c>
      <c r="U6" s="76">
        <f>G6</f>
        <v>39</v>
      </c>
      <c r="V6" s="76">
        <f>(U6/10)*3</f>
        <v>11.7</v>
      </c>
      <c r="W6" s="77">
        <f>I6</f>
        <v>22.5</v>
      </c>
      <c r="X6" s="78">
        <f>W6/6</f>
        <v>3.75</v>
      </c>
      <c r="Y6" s="79">
        <f>X6+V6+T6+D6</f>
        <v>36.450000000000003</v>
      </c>
      <c r="Z6" s="57">
        <v>30</v>
      </c>
      <c r="AA6" s="58">
        <f t="shared" ref="AA6:AA47" si="3">Z6/3</f>
        <v>10</v>
      </c>
      <c r="AB6" s="58">
        <f>G6</f>
        <v>39</v>
      </c>
      <c r="AC6" s="58">
        <f>(AB6/10)*3</f>
        <v>11.7</v>
      </c>
      <c r="AD6" s="95">
        <f>I6</f>
        <v>22.5</v>
      </c>
      <c r="AE6" s="59">
        <f>AD6/6</f>
        <v>3.75</v>
      </c>
      <c r="AF6" s="52">
        <f>AE6+AC6+AA6+D6</f>
        <v>30.45</v>
      </c>
      <c r="AG6" s="82">
        <v>24</v>
      </c>
      <c r="AH6" s="82">
        <v>15</v>
      </c>
      <c r="AI6" s="111">
        <f>(AG6+AH6)/3+D6</f>
        <v>18</v>
      </c>
      <c r="AJ6" s="83">
        <v>32</v>
      </c>
      <c r="AK6" s="83">
        <f t="shared" ref="AK6" si="4">AJ6/3</f>
        <v>10.666666666666666</v>
      </c>
      <c r="AL6" s="83">
        <f t="shared" ref="AL6:AL37" si="5">G6</f>
        <v>39</v>
      </c>
      <c r="AM6" s="83">
        <f>(AL6/10)*3</f>
        <v>11.7</v>
      </c>
      <c r="AN6" s="96">
        <f t="shared" ref="AN6:AN37" si="6">I6</f>
        <v>22.5</v>
      </c>
      <c r="AO6" s="84">
        <f>AN6/6</f>
        <v>3.75</v>
      </c>
      <c r="AP6" s="85">
        <f t="shared" ref="AP6:AP36" si="7">AO6+AM6+AK6+D6</f>
        <v>31.116666666666667</v>
      </c>
      <c r="AQ6" s="60">
        <v>15</v>
      </c>
      <c r="AR6" s="60">
        <v>23</v>
      </c>
      <c r="AS6" s="112">
        <f>(AQ6+AR6)/3+D6</f>
        <v>17.666666666666664</v>
      </c>
    </row>
    <row r="7" spans="1:45" s="61" customFormat="1" ht="59.25" customHeight="1" x14ac:dyDescent="0.95">
      <c r="A7" s="89" t="s">
        <v>257</v>
      </c>
      <c r="B7" s="90"/>
      <c r="C7" s="92">
        <v>2</v>
      </c>
      <c r="D7" s="63">
        <v>5</v>
      </c>
      <c r="E7" s="64">
        <v>47</v>
      </c>
      <c r="F7" s="54">
        <f t="shared" si="0"/>
        <v>15.666666666666666</v>
      </c>
      <c r="G7" s="65">
        <v>48</v>
      </c>
      <c r="H7" s="55">
        <f t="shared" ref="H7:H65" si="8">(G7/10)*3</f>
        <v>14.399999999999999</v>
      </c>
      <c r="I7" s="66">
        <v>27</v>
      </c>
      <c r="J7" s="56">
        <f t="shared" ref="J7:J65" si="9">I7/6</f>
        <v>4.5</v>
      </c>
      <c r="K7" s="51">
        <f t="shared" ref="K7:K65" si="10">J7+H7+F7+D7</f>
        <v>39.566666666666663</v>
      </c>
      <c r="L7" s="109">
        <v>60</v>
      </c>
      <c r="M7" s="104">
        <f t="shared" si="1"/>
        <v>20</v>
      </c>
      <c r="N7" s="105">
        <f t="shared" ref="N7:N65" si="11">G7</f>
        <v>48</v>
      </c>
      <c r="O7" s="105">
        <f t="shared" ref="O7:O65" si="12">(N7/10)*3</f>
        <v>14.399999999999999</v>
      </c>
      <c r="P7" s="106">
        <f t="shared" ref="P7:P65" si="13">I7</f>
        <v>27</v>
      </c>
      <c r="Q7" s="107">
        <f t="shared" ref="Q7:Q65" si="14">P7/6</f>
        <v>4.5</v>
      </c>
      <c r="R7" s="108">
        <v>40</v>
      </c>
      <c r="S7" s="97">
        <v>54</v>
      </c>
      <c r="T7" s="75">
        <f t="shared" si="2"/>
        <v>18</v>
      </c>
      <c r="U7" s="76">
        <f t="shared" ref="U7:U65" si="15">G7</f>
        <v>48</v>
      </c>
      <c r="V7" s="76">
        <f t="shared" ref="V7:V65" si="16">(U7/10)*3</f>
        <v>14.399999999999999</v>
      </c>
      <c r="W7" s="77">
        <f t="shared" ref="W7:W65" si="17">I7</f>
        <v>27</v>
      </c>
      <c r="X7" s="78">
        <f t="shared" ref="X7:X65" si="18">W7/6</f>
        <v>4.5</v>
      </c>
      <c r="Y7" s="79">
        <v>40</v>
      </c>
      <c r="Z7" s="67">
        <v>55</v>
      </c>
      <c r="AA7" s="58">
        <f t="shared" si="3"/>
        <v>18.333333333333332</v>
      </c>
      <c r="AB7" s="58">
        <f t="shared" ref="AB7:AB65" si="19">G7</f>
        <v>48</v>
      </c>
      <c r="AC7" s="58">
        <f t="shared" ref="AC7:AC65" si="20">(AB7/10)*3</f>
        <v>14.399999999999999</v>
      </c>
      <c r="AD7" s="95">
        <f t="shared" ref="AD7:AD65" si="21">I7</f>
        <v>27</v>
      </c>
      <c r="AE7" s="59">
        <f t="shared" ref="AE7:AE65" si="22">AD7/6</f>
        <v>4.5</v>
      </c>
      <c r="AF7" s="52">
        <v>40</v>
      </c>
      <c r="AG7" s="99">
        <v>26</v>
      </c>
      <c r="AH7" s="82">
        <v>26</v>
      </c>
      <c r="AI7" s="111">
        <v>20</v>
      </c>
      <c r="AJ7" s="83">
        <v>58</v>
      </c>
      <c r="AK7" s="83">
        <f t="shared" ref="AK7:AK65" si="23">AJ7/3</f>
        <v>19.333333333333332</v>
      </c>
      <c r="AL7" s="83">
        <f t="shared" si="5"/>
        <v>48</v>
      </c>
      <c r="AM7" s="83">
        <f t="shared" ref="AM7:AM65" si="24">(AL7/10)*3</f>
        <v>14.399999999999999</v>
      </c>
      <c r="AN7" s="96">
        <f t="shared" si="6"/>
        <v>27</v>
      </c>
      <c r="AO7" s="84">
        <f t="shared" ref="AO7:AO65" si="25">AN7/6</f>
        <v>4.5</v>
      </c>
      <c r="AP7" s="85">
        <v>40</v>
      </c>
      <c r="AQ7" s="68">
        <v>26</v>
      </c>
      <c r="AR7" s="60">
        <v>30</v>
      </c>
      <c r="AS7" s="112">
        <v>20</v>
      </c>
    </row>
    <row r="8" spans="1:45" s="61" customFormat="1" ht="59.25" customHeight="1" x14ac:dyDescent="0.95">
      <c r="A8" s="89" t="s">
        <v>258</v>
      </c>
      <c r="B8" s="90"/>
      <c r="C8" s="92">
        <v>3</v>
      </c>
      <c r="D8" s="63">
        <v>4</v>
      </c>
      <c r="E8" s="64">
        <v>43</v>
      </c>
      <c r="F8" s="54">
        <f t="shared" si="0"/>
        <v>14.333333333333334</v>
      </c>
      <c r="G8" s="65">
        <v>40.5</v>
      </c>
      <c r="H8" s="55">
        <f t="shared" si="8"/>
        <v>12.149999999999999</v>
      </c>
      <c r="I8" s="66">
        <v>22.5</v>
      </c>
      <c r="J8" s="56">
        <f t="shared" si="9"/>
        <v>3.75</v>
      </c>
      <c r="K8" s="51">
        <f t="shared" si="10"/>
        <v>34.233333333333334</v>
      </c>
      <c r="L8" s="109">
        <v>20</v>
      </c>
      <c r="M8" s="104">
        <f t="shared" si="1"/>
        <v>6.666666666666667</v>
      </c>
      <c r="N8" s="105">
        <f t="shared" si="11"/>
        <v>40.5</v>
      </c>
      <c r="O8" s="105">
        <f t="shared" si="12"/>
        <v>12.149999999999999</v>
      </c>
      <c r="P8" s="106">
        <f t="shared" si="13"/>
        <v>22.5</v>
      </c>
      <c r="Q8" s="107">
        <f t="shared" si="14"/>
        <v>3.75</v>
      </c>
      <c r="R8" s="108">
        <f t="shared" ref="R8:R65" si="26">Q8+O8+M8+D8</f>
        <v>26.566666666666666</v>
      </c>
      <c r="S8" s="97">
        <v>30</v>
      </c>
      <c r="T8" s="75">
        <f t="shared" si="2"/>
        <v>10</v>
      </c>
      <c r="U8" s="76">
        <f t="shared" si="15"/>
        <v>40.5</v>
      </c>
      <c r="V8" s="76">
        <f t="shared" si="16"/>
        <v>12.149999999999999</v>
      </c>
      <c r="W8" s="77">
        <f t="shared" si="17"/>
        <v>22.5</v>
      </c>
      <c r="X8" s="78">
        <f t="shared" si="18"/>
        <v>3.75</v>
      </c>
      <c r="Y8" s="79">
        <f t="shared" ref="Y8:Y65" si="27">X8+V8+T8+D8</f>
        <v>29.9</v>
      </c>
      <c r="Z8" s="67">
        <v>36</v>
      </c>
      <c r="AA8" s="58">
        <f t="shared" si="3"/>
        <v>12</v>
      </c>
      <c r="AB8" s="58">
        <f t="shared" si="19"/>
        <v>40.5</v>
      </c>
      <c r="AC8" s="58">
        <f t="shared" si="20"/>
        <v>12.149999999999999</v>
      </c>
      <c r="AD8" s="95">
        <f t="shared" si="21"/>
        <v>22.5</v>
      </c>
      <c r="AE8" s="59">
        <f t="shared" si="22"/>
        <v>3.75</v>
      </c>
      <c r="AF8" s="52">
        <f t="shared" ref="AF8:AF65" si="28">AE8+AC8+AA8+D8</f>
        <v>31.9</v>
      </c>
      <c r="AG8" s="99">
        <v>29.5</v>
      </c>
      <c r="AH8" s="82">
        <v>18</v>
      </c>
      <c r="AI8" s="111">
        <f t="shared" ref="AI8:AI65" si="29">(AG8+AH8)/3+D8</f>
        <v>19.833333333333336</v>
      </c>
      <c r="AJ8" s="83">
        <v>44</v>
      </c>
      <c r="AK8" s="83">
        <f t="shared" si="23"/>
        <v>14.666666666666666</v>
      </c>
      <c r="AL8" s="83">
        <f t="shared" si="5"/>
        <v>40.5</v>
      </c>
      <c r="AM8" s="83">
        <f t="shared" si="24"/>
        <v>12.149999999999999</v>
      </c>
      <c r="AN8" s="96">
        <f t="shared" si="6"/>
        <v>22.5</v>
      </c>
      <c r="AO8" s="84">
        <f t="shared" si="25"/>
        <v>3.75</v>
      </c>
      <c r="AP8" s="85">
        <f t="shared" si="7"/>
        <v>34.566666666666663</v>
      </c>
      <c r="AQ8" s="68">
        <v>18</v>
      </c>
      <c r="AR8" s="60">
        <v>17</v>
      </c>
      <c r="AS8" s="112">
        <f t="shared" ref="AS8:AS65" si="30">(AQ8+AR8)/3+D8</f>
        <v>15.666666666666666</v>
      </c>
    </row>
    <row r="9" spans="1:45" s="61" customFormat="1" ht="59.25" customHeight="1" x14ac:dyDescent="0.95">
      <c r="A9" s="89" t="s">
        <v>259</v>
      </c>
      <c r="B9" s="90"/>
      <c r="C9" s="92">
        <v>4</v>
      </c>
      <c r="D9" s="63">
        <v>0.5</v>
      </c>
      <c r="E9" s="64">
        <v>33</v>
      </c>
      <c r="F9" s="54">
        <f t="shared" si="0"/>
        <v>11</v>
      </c>
      <c r="G9" s="65">
        <v>38.5</v>
      </c>
      <c r="H9" s="55">
        <f t="shared" si="8"/>
        <v>11.55</v>
      </c>
      <c r="I9" s="66">
        <v>15</v>
      </c>
      <c r="J9" s="56">
        <f t="shared" si="9"/>
        <v>2.5</v>
      </c>
      <c r="K9" s="51">
        <f t="shared" si="10"/>
        <v>25.55</v>
      </c>
      <c r="L9" s="109">
        <v>3</v>
      </c>
      <c r="M9" s="104">
        <f t="shared" si="1"/>
        <v>1</v>
      </c>
      <c r="N9" s="105">
        <f t="shared" si="11"/>
        <v>38.5</v>
      </c>
      <c r="O9" s="105">
        <f t="shared" si="12"/>
        <v>11.55</v>
      </c>
      <c r="P9" s="106">
        <f t="shared" si="13"/>
        <v>15</v>
      </c>
      <c r="Q9" s="107">
        <f t="shared" si="14"/>
        <v>2.5</v>
      </c>
      <c r="R9" s="108">
        <f t="shared" si="26"/>
        <v>15.55</v>
      </c>
      <c r="S9" s="97">
        <v>48</v>
      </c>
      <c r="T9" s="75">
        <f t="shared" si="2"/>
        <v>16</v>
      </c>
      <c r="U9" s="76">
        <f t="shared" si="15"/>
        <v>38.5</v>
      </c>
      <c r="V9" s="76">
        <f t="shared" si="16"/>
        <v>11.55</v>
      </c>
      <c r="W9" s="77">
        <f t="shared" si="17"/>
        <v>15</v>
      </c>
      <c r="X9" s="78">
        <f t="shared" si="18"/>
        <v>2.5</v>
      </c>
      <c r="Y9" s="79">
        <f t="shared" si="27"/>
        <v>30.55</v>
      </c>
      <c r="Z9" s="67">
        <v>44</v>
      </c>
      <c r="AA9" s="58">
        <f t="shared" si="3"/>
        <v>14.666666666666666</v>
      </c>
      <c r="AB9" s="58">
        <f t="shared" si="19"/>
        <v>38.5</v>
      </c>
      <c r="AC9" s="58">
        <f t="shared" si="20"/>
        <v>11.55</v>
      </c>
      <c r="AD9" s="95">
        <f t="shared" si="21"/>
        <v>15</v>
      </c>
      <c r="AE9" s="59">
        <f t="shared" si="22"/>
        <v>2.5</v>
      </c>
      <c r="AF9" s="52">
        <f t="shared" si="28"/>
        <v>29.216666666666669</v>
      </c>
      <c r="AG9" s="99">
        <v>15</v>
      </c>
      <c r="AH9" s="82">
        <v>23</v>
      </c>
      <c r="AI9" s="111">
        <f t="shared" si="29"/>
        <v>13.166666666666666</v>
      </c>
      <c r="AJ9" s="83">
        <v>44</v>
      </c>
      <c r="AK9" s="83">
        <f t="shared" si="23"/>
        <v>14.666666666666666</v>
      </c>
      <c r="AL9" s="83">
        <f t="shared" si="5"/>
        <v>38.5</v>
      </c>
      <c r="AM9" s="83">
        <f t="shared" si="24"/>
        <v>11.55</v>
      </c>
      <c r="AN9" s="96">
        <f t="shared" si="6"/>
        <v>15</v>
      </c>
      <c r="AO9" s="84">
        <f t="shared" si="25"/>
        <v>2.5</v>
      </c>
      <c r="AP9" s="85">
        <f t="shared" si="7"/>
        <v>29.216666666666669</v>
      </c>
      <c r="AQ9" s="68">
        <v>23</v>
      </c>
      <c r="AR9" s="60">
        <v>24</v>
      </c>
      <c r="AS9" s="112">
        <f t="shared" si="30"/>
        <v>16.166666666666664</v>
      </c>
    </row>
    <row r="10" spans="1:45" s="61" customFormat="1" ht="59.25" customHeight="1" x14ac:dyDescent="0.95">
      <c r="A10" s="89" t="s">
        <v>260</v>
      </c>
      <c r="B10" s="90"/>
      <c r="C10" s="92">
        <v>5</v>
      </c>
      <c r="D10" s="63">
        <v>4</v>
      </c>
      <c r="E10" s="64">
        <v>30</v>
      </c>
      <c r="F10" s="54">
        <f t="shared" si="0"/>
        <v>10</v>
      </c>
      <c r="G10" s="65">
        <v>31.5</v>
      </c>
      <c r="H10" s="55">
        <f t="shared" si="8"/>
        <v>9.4499999999999993</v>
      </c>
      <c r="I10" s="66">
        <v>15</v>
      </c>
      <c r="J10" s="56">
        <f t="shared" si="9"/>
        <v>2.5</v>
      </c>
      <c r="K10" s="51">
        <f t="shared" si="10"/>
        <v>25.95</v>
      </c>
      <c r="L10" s="109">
        <v>24</v>
      </c>
      <c r="M10" s="104">
        <f t="shared" si="1"/>
        <v>8</v>
      </c>
      <c r="N10" s="105">
        <f t="shared" si="11"/>
        <v>31.5</v>
      </c>
      <c r="O10" s="105">
        <f t="shared" si="12"/>
        <v>9.4499999999999993</v>
      </c>
      <c r="P10" s="106">
        <f t="shared" si="13"/>
        <v>15</v>
      </c>
      <c r="Q10" s="107">
        <f t="shared" si="14"/>
        <v>2.5</v>
      </c>
      <c r="R10" s="108">
        <f t="shared" si="26"/>
        <v>23.95</v>
      </c>
      <c r="S10" s="97">
        <v>22</v>
      </c>
      <c r="T10" s="75">
        <f t="shared" si="2"/>
        <v>7.333333333333333</v>
      </c>
      <c r="U10" s="76">
        <f t="shared" si="15"/>
        <v>31.5</v>
      </c>
      <c r="V10" s="76">
        <f t="shared" si="16"/>
        <v>9.4499999999999993</v>
      </c>
      <c r="W10" s="77">
        <f t="shared" si="17"/>
        <v>15</v>
      </c>
      <c r="X10" s="78">
        <f t="shared" si="18"/>
        <v>2.5</v>
      </c>
      <c r="Y10" s="79">
        <f t="shared" si="27"/>
        <v>23.283333333333331</v>
      </c>
      <c r="Z10" s="67">
        <v>33</v>
      </c>
      <c r="AA10" s="58">
        <f t="shared" si="3"/>
        <v>11</v>
      </c>
      <c r="AB10" s="58">
        <f t="shared" si="19"/>
        <v>31.5</v>
      </c>
      <c r="AC10" s="58">
        <f t="shared" si="20"/>
        <v>9.4499999999999993</v>
      </c>
      <c r="AD10" s="95">
        <f t="shared" si="21"/>
        <v>15</v>
      </c>
      <c r="AE10" s="59">
        <f t="shared" si="22"/>
        <v>2.5</v>
      </c>
      <c r="AF10" s="52">
        <f t="shared" si="28"/>
        <v>26.95</v>
      </c>
      <c r="AG10" s="99">
        <v>18.5</v>
      </c>
      <c r="AH10" s="82">
        <v>21</v>
      </c>
      <c r="AI10" s="111">
        <f t="shared" si="29"/>
        <v>17.166666666666664</v>
      </c>
      <c r="AJ10" s="83">
        <v>32</v>
      </c>
      <c r="AK10" s="83">
        <f t="shared" si="23"/>
        <v>10.666666666666666</v>
      </c>
      <c r="AL10" s="83">
        <f t="shared" si="5"/>
        <v>31.5</v>
      </c>
      <c r="AM10" s="83">
        <f t="shared" si="24"/>
        <v>9.4499999999999993</v>
      </c>
      <c r="AN10" s="96">
        <f t="shared" si="6"/>
        <v>15</v>
      </c>
      <c r="AO10" s="84">
        <f t="shared" si="25"/>
        <v>2.5</v>
      </c>
      <c r="AP10" s="85">
        <f t="shared" si="7"/>
        <v>26.616666666666667</v>
      </c>
      <c r="AQ10" s="68">
        <v>21</v>
      </c>
      <c r="AR10" s="60">
        <v>23</v>
      </c>
      <c r="AS10" s="112">
        <f t="shared" si="30"/>
        <v>18.666666666666664</v>
      </c>
    </row>
    <row r="11" spans="1:45" s="61" customFormat="1" ht="59.25" customHeight="1" x14ac:dyDescent="0.95">
      <c r="A11" s="89" t="s">
        <v>261</v>
      </c>
      <c r="B11" s="90"/>
      <c r="C11" s="92">
        <v>6</v>
      </c>
      <c r="D11" s="63">
        <v>4.5</v>
      </c>
      <c r="E11" s="64">
        <v>52</v>
      </c>
      <c r="F11" s="54">
        <f t="shared" si="0"/>
        <v>17.333333333333332</v>
      </c>
      <c r="G11" s="65">
        <v>35</v>
      </c>
      <c r="H11" s="55">
        <f t="shared" si="8"/>
        <v>10.5</v>
      </c>
      <c r="I11" s="66">
        <v>25</v>
      </c>
      <c r="J11" s="56">
        <f t="shared" si="9"/>
        <v>4.166666666666667</v>
      </c>
      <c r="K11" s="51">
        <f t="shared" si="10"/>
        <v>36.5</v>
      </c>
      <c r="L11" s="109">
        <v>39</v>
      </c>
      <c r="M11" s="104">
        <f t="shared" si="1"/>
        <v>13</v>
      </c>
      <c r="N11" s="105">
        <f t="shared" si="11"/>
        <v>35</v>
      </c>
      <c r="O11" s="105">
        <f t="shared" si="12"/>
        <v>10.5</v>
      </c>
      <c r="P11" s="106">
        <f t="shared" si="13"/>
        <v>25</v>
      </c>
      <c r="Q11" s="107">
        <f t="shared" si="14"/>
        <v>4.166666666666667</v>
      </c>
      <c r="R11" s="108">
        <f t="shared" si="26"/>
        <v>32.166666666666671</v>
      </c>
      <c r="S11" s="97">
        <v>58</v>
      </c>
      <c r="T11" s="75">
        <f t="shared" si="2"/>
        <v>19.333333333333332</v>
      </c>
      <c r="U11" s="76">
        <f t="shared" si="15"/>
        <v>35</v>
      </c>
      <c r="V11" s="76">
        <f t="shared" si="16"/>
        <v>10.5</v>
      </c>
      <c r="W11" s="77">
        <f t="shared" si="17"/>
        <v>25</v>
      </c>
      <c r="X11" s="78">
        <f t="shared" si="18"/>
        <v>4.166666666666667</v>
      </c>
      <c r="Y11" s="79">
        <f t="shared" si="27"/>
        <v>38.5</v>
      </c>
      <c r="Z11" s="67">
        <v>42</v>
      </c>
      <c r="AA11" s="58">
        <f t="shared" si="3"/>
        <v>14</v>
      </c>
      <c r="AB11" s="58">
        <f t="shared" si="19"/>
        <v>35</v>
      </c>
      <c r="AC11" s="58">
        <f t="shared" si="20"/>
        <v>10.5</v>
      </c>
      <c r="AD11" s="95">
        <f t="shared" si="21"/>
        <v>25</v>
      </c>
      <c r="AE11" s="59">
        <f t="shared" si="22"/>
        <v>4.166666666666667</v>
      </c>
      <c r="AF11" s="52">
        <f t="shared" si="28"/>
        <v>33.166666666666671</v>
      </c>
      <c r="AG11" s="99">
        <v>25</v>
      </c>
      <c r="AH11" s="82">
        <v>18</v>
      </c>
      <c r="AI11" s="111">
        <f t="shared" si="29"/>
        <v>18.833333333333336</v>
      </c>
      <c r="AJ11" s="83">
        <v>37</v>
      </c>
      <c r="AK11" s="83">
        <f t="shared" si="23"/>
        <v>12.333333333333334</v>
      </c>
      <c r="AL11" s="83">
        <f t="shared" si="5"/>
        <v>35</v>
      </c>
      <c r="AM11" s="83">
        <f t="shared" si="24"/>
        <v>10.5</v>
      </c>
      <c r="AN11" s="96">
        <f t="shared" si="6"/>
        <v>25</v>
      </c>
      <c r="AO11" s="84">
        <f t="shared" si="25"/>
        <v>4.166666666666667</v>
      </c>
      <c r="AP11" s="85">
        <f t="shared" si="7"/>
        <v>31.5</v>
      </c>
      <c r="AQ11" s="68">
        <v>18</v>
      </c>
      <c r="AR11" s="60">
        <v>22</v>
      </c>
      <c r="AS11" s="112">
        <f t="shared" si="30"/>
        <v>17.833333333333336</v>
      </c>
    </row>
    <row r="12" spans="1:45" s="61" customFormat="1" ht="59.25" customHeight="1" x14ac:dyDescent="0.95">
      <c r="A12" s="89" t="s">
        <v>262</v>
      </c>
      <c r="B12" s="90"/>
      <c r="C12" s="92">
        <v>7</v>
      </c>
      <c r="D12" s="63">
        <v>1.5</v>
      </c>
      <c r="E12" s="64">
        <v>32</v>
      </c>
      <c r="F12" s="54">
        <f t="shared" si="0"/>
        <v>10.666666666666666</v>
      </c>
      <c r="G12" s="65">
        <v>41</v>
      </c>
      <c r="H12" s="55">
        <f t="shared" si="8"/>
        <v>12.299999999999999</v>
      </c>
      <c r="I12" s="66">
        <v>25</v>
      </c>
      <c r="J12" s="56">
        <f t="shared" si="9"/>
        <v>4.166666666666667</v>
      </c>
      <c r="K12" s="51">
        <f t="shared" si="10"/>
        <v>28.633333333333333</v>
      </c>
      <c r="L12" s="109">
        <v>37</v>
      </c>
      <c r="M12" s="104">
        <f t="shared" si="1"/>
        <v>12.333333333333334</v>
      </c>
      <c r="N12" s="105">
        <f t="shared" si="11"/>
        <v>41</v>
      </c>
      <c r="O12" s="105">
        <f t="shared" si="12"/>
        <v>12.299999999999999</v>
      </c>
      <c r="P12" s="106">
        <f t="shared" si="13"/>
        <v>25</v>
      </c>
      <c r="Q12" s="107">
        <f t="shared" si="14"/>
        <v>4.166666666666667</v>
      </c>
      <c r="R12" s="108">
        <f t="shared" si="26"/>
        <v>30.299999999999997</v>
      </c>
      <c r="S12" s="97">
        <v>22</v>
      </c>
      <c r="T12" s="75">
        <f t="shared" si="2"/>
        <v>7.333333333333333</v>
      </c>
      <c r="U12" s="76">
        <f t="shared" si="15"/>
        <v>41</v>
      </c>
      <c r="V12" s="76">
        <f t="shared" si="16"/>
        <v>12.299999999999999</v>
      </c>
      <c r="W12" s="77">
        <f t="shared" si="17"/>
        <v>25</v>
      </c>
      <c r="X12" s="78">
        <f t="shared" si="18"/>
        <v>4.166666666666667</v>
      </c>
      <c r="Y12" s="79">
        <f t="shared" si="27"/>
        <v>25.299999999999997</v>
      </c>
      <c r="Z12" s="67">
        <v>28</v>
      </c>
      <c r="AA12" s="58">
        <f t="shared" si="3"/>
        <v>9.3333333333333339</v>
      </c>
      <c r="AB12" s="58">
        <f t="shared" si="19"/>
        <v>41</v>
      </c>
      <c r="AC12" s="58">
        <f t="shared" si="20"/>
        <v>12.299999999999999</v>
      </c>
      <c r="AD12" s="95">
        <f t="shared" si="21"/>
        <v>25</v>
      </c>
      <c r="AE12" s="59">
        <f t="shared" si="22"/>
        <v>4.166666666666667</v>
      </c>
      <c r="AF12" s="52">
        <f t="shared" si="28"/>
        <v>27.299999999999997</v>
      </c>
      <c r="AG12" s="99">
        <v>24</v>
      </c>
      <c r="AH12" s="82">
        <v>23</v>
      </c>
      <c r="AI12" s="111">
        <f t="shared" si="29"/>
        <v>17.166666666666664</v>
      </c>
      <c r="AJ12" s="83">
        <v>30</v>
      </c>
      <c r="AK12" s="83">
        <f t="shared" si="23"/>
        <v>10</v>
      </c>
      <c r="AL12" s="83">
        <f t="shared" si="5"/>
        <v>41</v>
      </c>
      <c r="AM12" s="83">
        <f t="shared" si="24"/>
        <v>12.299999999999999</v>
      </c>
      <c r="AN12" s="96">
        <f t="shared" si="6"/>
        <v>25</v>
      </c>
      <c r="AO12" s="84">
        <f t="shared" si="25"/>
        <v>4.166666666666667</v>
      </c>
      <c r="AP12" s="85">
        <f t="shared" si="7"/>
        <v>27.966666666666665</v>
      </c>
      <c r="AQ12" s="68">
        <v>23</v>
      </c>
      <c r="AR12" s="60">
        <v>0</v>
      </c>
      <c r="AS12" s="112">
        <f t="shared" si="30"/>
        <v>9.1666666666666679</v>
      </c>
    </row>
    <row r="13" spans="1:45" s="61" customFormat="1" ht="59.25" customHeight="1" x14ac:dyDescent="0.95">
      <c r="A13" s="89" t="s">
        <v>263</v>
      </c>
      <c r="B13" s="90"/>
      <c r="C13" s="92">
        <v>8</v>
      </c>
      <c r="D13" s="63">
        <v>1</v>
      </c>
      <c r="E13" s="64">
        <v>12</v>
      </c>
      <c r="F13" s="54">
        <f t="shared" si="0"/>
        <v>4</v>
      </c>
      <c r="G13" s="65">
        <v>35</v>
      </c>
      <c r="H13" s="55">
        <f t="shared" si="8"/>
        <v>10.5</v>
      </c>
      <c r="I13" s="66">
        <v>20</v>
      </c>
      <c r="J13" s="56">
        <f t="shared" si="9"/>
        <v>3.3333333333333335</v>
      </c>
      <c r="K13" s="51">
        <f t="shared" si="10"/>
        <v>18.833333333333336</v>
      </c>
      <c r="L13" s="109">
        <v>7</v>
      </c>
      <c r="M13" s="104">
        <f t="shared" si="1"/>
        <v>2.3333333333333335</v>
      </c>
      <c r="N13" s="105">
        <f t="shared" si="11"/>
        <v>35</v>
      </c>
      <c r="O13" s="105">
        <f t="shared" si="12"/>
        <v>10.5</v>
      </c>
      <c r="P13" s="106">
        <f t="shared" si="13"/>
        <v>20</v>
      </c>
      <c r="Q13" s="107">
        <f t="shared" si="14"/>
        <v>3.3333333333333335</v>
      </c>
      <c r="R13" s="108">
        <f t="shared" si="26"/>
        <v>17.166666666666668</v>
      </c>
      <c r="S13" s="97">
        <v>4.5</v>
      </c>
      <c r="T13" s="75">
        <f t="shared" si="2"/>
        <v>1.5</v>
      </c>
      <c r="U13" s="76">
        <f t="shared" si="15"/>
        <v>35</v>
      </c>
      <c r="V13" s="76">
        <f t="shared" si="16"/>
        <v>10.5</v>
      </c>
      <c r="W13" s="77">
        <f t="shared" si="17"/>
        <v>20</v>
      </c>
      <c r="X13" s="78">
        <f t="shared" si="18"/>
        <v>3.3333333333333335</v>
      </c>
      <c r="Y13" s="79">
        <f t="shared" si="27"/>
        <v>16.333333333333336</v>
      </c>
      <c r="Z13" s="67">
        <v>13</v>
      </c>
      <c r="AA13" s="58">
        <f t="shared" si="3"/>
        <v>4.333333333333333</v>
      </c>
      <c r="AB13" s="58">
        <f t="shared" si="19"/>
        <v>35</v>
      </c>
      <c r="AC13" s="58">
        <f t="shared" si="20"/>
        <v>10.5</v>
      </c>
      <c r="AD13" s="95">
        <f t="shared" si="21"/>
        <v>20</v>
      </c>
      <c r="AE13" s="59">
        <f t="shared" si="22"/>
        <v>3.3333333333333335</v>
      </c>
      <c r="AF13" s="52">
        <f t="shared" si="28"/>
        <v>19.166666666666668</v>
      </c>
      <c r="AG13" s="99">
        <v>24.5</v>
      </c>
      <c r="AH13" s="82">
        <v>13</v>
      </c>
      <c r="AI13" s="111">
        <f t="shared" si="29"/>
        <v>13.5</v>
      </c>
      <c r="AJ13" s="83">
        <v>0</v>
      </c>
      <c r="AK13" s="83">
        <f t="shared" si="23"/>
        <v>0</v>
      </c>
      <c r="AL13" s="83">
        <f t="shared" si="5"/>
        <v>35</v>
      </c>
      <c r="AM13" s="83">
        <f t="shared" si="24"/>
        <v>10.5</v>
      </c>
      <c r="AN13" s="96">
        <f t="shared" si="6"/>
        <v>20</v>
      </c>
      <c r="AO13" s="84">
        <f t="shared" si="25"/>
        <v>3.3333333333333335</v>
      </c>
      <c r="AP13" s="85">
        <v>16</v>
      </c>
      <c r="AQ13" s="68">
        <v>13</v>
      </c>
      <c r="AR13" s="60">
        <v>18</v>
      </c>
      <c r="AS13" s="112">
        <f t="shared" si="30"/>
        <v>11.333333333333334</v>
      </c>
    </row>
    <row r="14" spans="1:45" s="61" customFormat="1" ht="59.25" customHeight="1" x14ac:dyDescent="0.95">
      <c r="A14" s="89" t="s">
        <v>244</v>
      </c>
      <c r="B14" s="90"/>
      <c r="C14" s="92">
        <v>9</v>
      </c>
      <c r="D14" s="63">
        <v>5</v>
      </c>
      <c r="E14" s="64">
        <v>32</v>
      </c>
      <c r="F14" s="54">
        <f t="shared" si="0"/>
        <v>10.666666666666666</v>
      </c>
      <c r="G14" s="65">
        <v>37</v>
      </c>
      <c r="H14" s="55">
        <f t="shared" si="8"/>
        <v>11.100000000000001</v>
      </c>
      <c r="I14" s="66">
        <v>20</v>
      </c>
      <c r="J14" s="56">
        <f t="shared" si="9"/>
        <v>3.3333333333333335</v>
      </c>
      <c r="K14" s="51">
        <f t="shared" si="10"/>
        <v>30.1</v>
      </c>
      <c r="L14" s="109">
        <v>24</v>
      </c>
      <c r="M14" s="104">
        <f t="shared" si="1"/>
        <v>8</v>
      </c>
      <c r="N14" s="105">
        <f t="shared" si="11"/>
        <v>37</v>
      </c>
      <c r="O14" s="105">
        <f t="shared" si="12"/>
        <v>11.100000000000001</v>
      </c>
      <c r="P14" s="106">
        <f t="shared" si="13"/>
        <v>20</v>
      </c>
      <c r="Q14" s="107">
        <f t="shared" si="14"/>
        <v>3.3333333333333335</v>
      </c>
      <c r="R14" s="108">
        <f t="shared" si="26"/>
        <v>27.433333333333337</v>
      </c>
      <c r="S14" s="97">
        <v>9</v>
      </c>
      <c r="T14" s="75">
        <f t="shared" si="2"/>
        <v>3</v>
      </c>
      <c r="U14" s="76">
        <f t="shared" si="15"/>
        <v>37</v>
      </c>
      <c r="V14" s="76">
        <f t="shared" si="16"/>
        <v>11.100000000000001</v>
      </c>
      <c r="W14" s="77">
        <f t="shared" si="17"/>
        <v>20</v>
      </c>
      <c r="X14" s="78">
        <f t="shared" si="18"/>
        <v>3.3333333333333335</v>
      </c>
      <c r="Y14" s="79">
        <f t="shared" si="27"/>
        <v>22.433333333333337</v>
      </c>
      <c r="Z14" s="67">
        <v>26</v>
      </c>
      <c r="AA14" s="58">
        <f t="shared" si="3"/>
        <v>8.6666666666666661</v>
      </c>
      <c r="AB14" s="58">
        <f t="shared" si="19"/>
        <v>37</v>
      </c>
      <c r="AC14" s="58">
        <f t="shared" si="20"/>
        <v>11.100000000000001</v>
      </c>
      <c r="AD14" s="95">
        <f t="shared" si="21"/>
        <v>20</v>
      </c>
      <c r="AE14" s="59">
        <f t="shared" si="22"/>
        <v>3.3333333333333335</v>
      </c>
      <c r="AF14" s="52">
        <f t="shared" si="28"/>
        <v>28.1</v>
      </c>
      <c r="AG14" s="99">
        <v>26</v>
      </c>
      <c r="AH14" s="82">
        <v>14</v>
      </c>
      <c r="AI14" s="111">
        <f t="shared" si="29"/>
        <v>18.333333333333336</v>
      </c>
      <c r="AJ14" s="83">
        <v>17</v>
      </c>
      <c r="AK14" s="83">
        <f t="shared" si="23"/>
        <v>5.666666666666667</v>
      </c>
      <c r="AL14" s="83">
        <f t="shared" si="5"/>
        <v>37</v>
      </c>
      <c r="AM14" s="83">
        <f t="shared" si="24"/>
        <v>11.100000000000001</v>
      </c>
      <c r="AN14" s="96">
        <f t="shared" si="6"/>
        <v>20</v>
      </c>
      <c r="AO14" s="84">
        <f t="shared" si="25"/>
        <v>3.3333333333333335</v>
      </c>
      <c r="AP14" s="85">
        <f t="shared" si="7"/>
        <v>25.1</v>
      </c>
      <c r="AQ14" s="68">
        <v>14</v>
      </c>
      <c r="AR14" s="60">
        <v>18</v>
      </c>
      <c r="AS14" s="112">
        <f t="shared" si="30"/>
        <v>15.666666666666666</v>
      </c>
    </row>
    <row r="15" spans="1:45" s="61" customFormat="1" ht="59.25" customHeight="1" x14ac:dyDescent="0.95">
      <c r="A15" s="89" t="s">
        <v>264</v>
      </c>
      <c r="B15" s="90"/>
      <c r="C15" s="92">
        <v>10</v>
      </c>
      <c r="D15" s="63">
        <v>2.5</v>
      </c>
      <c r="E15" s="64">
        <v>50</v>
      </c>
      <c r="F15" s="54">
        <f t="shared" si="0"/>
        <v>16.666666666666668</v>
      </c>
      <c r="G15" s="65">
        <v>45.5</v>
      </c>
      <c r="H15" s="55">
        <f t="shared" si="8"/>
        <v>13.649999999999999</v>
      </c>
      <c r="I15" s="66">
        <v>27.5</v>
      </c>
      <c r="J15" s="56">
        <f t="shared" si="9"/>
        <v>4.583333333333333</v>
      </c>
      <c r="K15" s="51">
        <f t="shared" si="10"/>
        <v>37.4</v>
      </c>
      <c r="L15" s="109">
        <v>34</v>
      </c>
      <c r="M15" s="104">
        <f t="shared" si="1"/>
        <v>11.333333333333334</v>
      </c>
      <c r="N15" s="105">
        <f t="shared" si="11"/>
        <v>45.5</v>
      </c>
      <c r="O15" s="105">
        <f t="shared" si="12"/>
        <v>13.649999999999999</v>
      </c>
      <c r="P15" s="106">
        <f t="shared" si="13"/>
        <v>27.5</v>
      </c>
      <c r="Q15" s="107">
        <f t="shared" si="14"/>
        <v>4.583333333333333</v>
      </c>
      <c r="R15" s="108">
        <f t="shared" si="26"/>
        <v>32.066666666666663</v>
      </c>
      <c r="S15" s="97">
        <v>56</v>
      </c>
      <c r="T15" s="75">
        <f t="shared" si="2"/>
        <v>18.666666666666668</v>
      </c>
      <c r="U15" s="76">
        <f t="shared" si="15"/>
        <v>45.5</v>
      </c>
      <c r="V15" s="76">
        <f t="shared" si="16"/>
        <v>13.649999999999999</v>
      </c>
      <c r="W15" s="77">
        <f t="shared" si="17"/>
        <v>27.5</v>
      </c>
      <c r="X15" s="78">
        <f t="shared" si="18"/>
        <v>4.583333333333333</v>
      </c>
      <c r="Y15" s="79">
        <f t="shared" si="27"/>
        <v>39.4</v>
      </c>
      <c r="Z15" s="67">
        <v>41</v>
      </c>
      <c r="AA15" s="58">
        <f t="shared" si="3"/>
        <v>13.666666666666666</v>
      </c>
      <c r="AB15" s="58">
        <f t="shared" si="19"/>
        <v>45.5</v>
      </c>
      <c r="AC15" s="58">
        <f t="shared" si="20"/>
        <v>13.649999999999999</v>
      </c>
      <c r="AD15" s="95">
        <f t="shared" si="21"/>
        <v>27.5</v>
      </c>
      <c r="AE15" s="59">
        <f t="shared" si="22"/>
        <v>4.583333333333333</v>
      </c>
      <c r="AF15" s="52">
        <f t="shared" si="28"/>
        <v>34.4</v>
      </c>
      <c r="AG15" s="99">
        <v>28.5</v>
      </c>
      <c r="AH15" s="82">
        <v>12</v>
      </c>
      <c r="AI15" s="111">
        <f t="shared" si="29"/>
        <v>16</v>
      </c>
      <c r="AJ15" s="83">
        <v>52</v>
      </c>
      <c r="AK15" s="83">
        <f t="shared" si="23"/>
        <v>17.333333333333332</v>
      </c>
      <c r="AL15" s="83">
        <f t="shared" si="5"/>
        <v>45.5</v>
      </c>
      <c r="AM15" s="83">
        <f t="shared" si="24"/>
        <v>13.649999999999999</v>
      </c>
      <c r="AN15" s="96">
        <f t="shared" si="6"/>
        <v>27.5</v>
      </c>
      <c r="AO15" s="84">
        <f t="shared" si="25"/>
        <v>4.583333333333333</v>
      </c>
      <c r="AP15" s="85">
        <f t="shared" si="7"/>
        <v>38.066666666666663</v>
      </c>
      <c r="AQ15" s="68">
        <v>12</v>
      </c>
      <c r="AR15" s="60">
        <v>27</v>
      </c>
      <c r="AS15" s="112">
        <f t="shared" si="30"/>
        <v>15.5</v>
      </c>
    </row>
    <row r="16" spans="1:45" s="61" customFormat="1" ht="59.25" customHeight="1" x14ac:dyDescent="0.95">
      <c r="A16" s="89" t="s">
        <v>265</v>
      </c>
      <c r="B16" s="90"/>
      <c r="C16" s="92">
        <v>11</v>
      </c>
      <c r="D16" s="63">
        <v>4</v>
      </c>
      <c r="E16" s="64">
        <v>50</v>
      </c>
      <c r="F16" s="54">
        <f t="shared" si="0"/>
        <v>16.666666666666668</v>
      </c>
      <c r="G16" s="65">
        <v>47</v>
      </c>
      <c r="H16" s="55">
        <f t="shared" si="8"/>
        <v>14.100000000000001</v>
      </c>
      <c r="I16" s="66">
        <v>27.5</v>
      </c>
      <c r="J16" s="56">
        <f t="shared" si="9"/>
        <v>4.583333333333333</v>
      </c>
      <c r="K16" s="51">
        <f t="shared" si="10"/>
        <v>39.35</v>
      </c>
      <c r="L16" s="109">
        <v>58</v>
      </c>
      <c r="M16" s="104">
        <f t="shared" si="1"/>
        <v>19.333333333333332</v>
      </c>
      <c r="N16" s="105">
        <f t="shared" si="11"/>
        <v>47</v>
      </c>
      <c r="O16" s="105">
        <f t="shared" si="12"/>
        <v>14.100000000000001</v>
      </c>
      <c r="P16" s="106">
        <f t="shared" si="13"/>
        <v>27.5</v>
      </c>
      <c r="Q16" s="107">
        <f t="shared" si="14"/>
        <v>4.583333333333333</v>
      </c>
      <c r="R16" s="108">
        <v>40</v>
      </c>
      <c r="S16" s="97">
        <v>58</v>
      </c>
      <c r="T16" s="75">
        <f t="shared" si="2"/>
        <v>19.333333333333332</v>
      </c>
      <c r="U16" s="76">
        <f t="shared" si="15"/>
        <v>47</v>
      </c>
      <c r="V16" s="76">
        <f t="shared" si="16"/>
        <v>14.100000000000001</v>
      </c>
      <c r="W16" s="77">
        <f t="shared" si="17"/>
        <v>27.5</v>
      </c>
      <c r="X16" s="78">
        <f t="shared" si="18"/>
        <v>4.583333333333333</v>
      </c>
      <c r="Y16" s="79">
        <v>40</v>
      </c>
      <c r="Z16" s="67">
        <v>49</v>
      </c>
      <c r="AA16" s="58">
        <f t="shared" si="3"/>
        <v>16.333333333333332</v>
      </c>
      <c r="AB16" s="58">
        <f t="shared" si="19"/>
        <v>47</v>
      </c>
      <c r="AC16" s="58">
        <f t="shared" si="20"/>
        <v>14.100000000000001</v>
      </c>
      <c r="AD16" s="95">
        <f t="shared" si="21"/>
        <v>27.5</v>
      </c>
      <c r="AE16" s="59">
        <f t="shared" si="22"/>
        <v>4.583333333333333</v>
      </c>
      <c r="AF16" s="52">
        <f t="shared" si="28"/>
        <v>39.016666666666666</v>
      </c>
      <c r="AG16" s="99">
        <v>27</v>
      </c>
      <c r="AH16" s="82">
        <v>15</v>
      </c>
      <c r="AI16" s="111">
        <f t="shared" si="29"/>
        <v>18</v>
      </c>
      <c r="AJ16" s="83">
        <v>50</v>
      </c>
      <c r="AK16" s="83">
        <f t="shared" si="23"/>
        <v>16.666666666666668</v>
      </c>
      <c r="AL16" s="83">
        <f t="shared" si="5"/>
        <v>47</v>
      </c>
      <c r="AM16" s="83">
        <f t="shared" si="24"/>
        <v>14.100000000000001</v>
      </c>
      <c r="AN16" s="96">
        <f t="shared" si="6"/>
        <v>27.5</v>
      </c>
      <c r="AO16" s="84">
        <f t="shared" si="25"/>
        <v>4.583333333333333</v>
      </c>
      <c r="AP16" s="85">
        <f t="shared" si="7"/>
        <v>39.35</v>
      </c>
      <c r="AQ16" s="68">
        <v>15</v>
      </c>
      <c r="AR16" s="60">
        <v>18</v>
      </c>
      <c r="AS16" s="112">
        <f t="shared" si="30"/>
        <v>15</v>
      </c>
    </row>
    <row r="17" spans="1:45" s="61" customFormat="1" ht="59.25" customHeight="1" x14ac:dyDescent="0.95">
      <c r="A17" s="89" t="s">
        <v>266</v>
      </c>
      <c r="B17" s="90"/>
      <c r="C17" s="92">
        <v>13</v>
      </c>
      <c r="D17" s="63">
        <v>3</v>
      </c>
      <c r="E17" s="64">
        <v>53</v>
      </c>
      <c r="F17" s="54">
        <f t="shared" si="0"/>
        <v>17.666666666666668</v>
      </c>
      <c r="G17" s="65">
        <v>49</v>
      </c>
      <c r="H17" s="55">
        <f t="shared" si="8"/>
        <v>14.700000000000001</v>
      </c>
      <c r="I17" s="66">
        <v>25</v>
      </c>
      <c r="J17" s="56">
        <f t="shared" si="9"/>
        <v>4.166666666666667</v>
      </c>
      <c r="K17" s="51">
        <f t="shared" si="10"/>
        <v>39.533333333333331</v>
      </c>
      <c r="L17" s="109">
        <v>48</v>
      </c>
      <c r="M17" s="104">
        <f t="shared" si="1"/>
        <v>16</v>
      </c>
      <c r="N17" s="105">
        <f t="shared" si="11"/>
        <v>49</v>
      </c>
      <c r="O17" s="105">
        <f t="shared" si="12"/>
        <v>14.700000000000001</v>
      </c>
      <c r="P17" s="106">
        <f t="shared" si="13"/>
        <v>25</v>
      </c>
      <c r="Q17" s="107">
        <f t="shared" si="14"/>
        <v>4.166666666666667</v>
      </c>
      <c r="R17" s="108">
        <f t="shared" si="26"/>
        <v>37.866666666666667</v>
      </c>
      <c r="S17" s="97">
        <v>51</v>
      </c>
      <c r="T17" s="75">
        <f t="shared" si="2"/>
        <v>17</v>
      </c>
      <c r="U17" s="76">
        <f t="shared" si="15"/>
        <v>49</v>
      </c>
      <c r="V17" s="76">
        <f t="shared" si="16"/>
        <v>14.700000000000001</v>
      </c>
      <c r="W17" s="77">
        <f t="shared" si="17"/>
        <v>25</v>
      </c>
      <c r="X17" s="78">
        <f t="shared" si="18"/>
        <v>4.166666666666667</v>
      </c>
      <c r="Y17" s="79">
        <f t="shared" si="27"/>
        <v>38.866666666666667</v>
      </c>
      <c r="Z17" s="67">
        <v>48</v>
      </c>
      <c r="AA17" s="58">
        <f t="shared" si="3"/>
        <v>16</v>
      </c>
      <c r="AB17" s="58">
        <f t="shared" si="19"/>
        <v>49</v>
      </c>
      <c r="AC17" s="58">
        <f t="shared" si="20"/>
        <v>14.700000000000001</v>
      </c>
      <c r="AD17" s="95">
        <f t="shared" si="21"/>
        <v>25</v>
      </c>
      <c r="AE17" s="59">
        <f t="shared" si="22"/>
        <v>4.166666666666667</v>
      </c>
      <c r="AF17" s="52">
        <f t="shared" si="28"/>
        <v>37.866666666666667</v>
      </c>
      <c r="AG17" s="99">
        <v>26.5</v>
      </c>
      <c r="AH17" s="82">
        <v>22</v>
      </c>
      <c r="AI17" s="111">
        <f t="shared" si="29"/>
        <v>19.166666666666668</v>
      </c>
      <c r="AJ17" s="83">
        <v>54</v>
      </c>
      <c r="AK17" s="83">
        <f t="shared" si="23"/>
        <v>18</v>
      </c>
      <c r="AL17" s="83">
        <f t="shared" si="5"/>
        <v>49</v>
      </c>
      <c r="AM17" s="83">
        <f t="shared" si="24"/>
        <v>14.700000000000001</v>
      </c>
      <c r="AN17" s="96">
        <f t="shared" si="6"/>
        <v>25</v>
      </c>
      <c r="AO17" s="84">
        <f t="shared" si="25"/>
        <v>4.166666666666667</v>
      </c>
      <c r="AP17" s="85">
        <f t="shared" si="7"/>
        <v>39.866666666666667</v>
      </c>
      <c r="AQ17" s="68">
        <v>22</v>
      </c>
      <c r="AR17" s="60">
        <v>30</v>
      </c>
      <c r="AS17" s="112">
        <f t="shared" si="30"/>
        <v>20.333333333333332</v>
      </c>
    </row>
    <row r="18" spans="1:45" s="61" customFormat="1" ht="59.25" customHeight="1" x14ac:dyDescent="0.95">
      <c r="A18" s="89" t="s">
        <v>267</v>
      </c>
      <c r="B18" s="90"/>
      <c r="C18" s="93">
        <v>14</v>
      </c>
      <c r="D18" s="63">
        <v>3.5</v>
      </c>
      <c r="E18" s="53">
        <v>46</v>
      </c>
      <c r="F18" s="54">
        <f t="shared" si="0"/>
        <v>15.333333333333334</v>
      </c>
      <c r="G18" s="55">
        <v>49</v>
      </c>
      <c r="H18" s="55">
        <f t="shared" si="8"/>
        <v>14.700000000000001</v>
      </c>
      <c r="I18" s="62">
        <v>20</v>
      </c>
      <c r="J18" s="56">
        <f t="shared" si="9"/>
        <v>3.3333333333333335</v>
      </c>
      <c r="K18" s="51">
        <f t="shared" si="10"/>
        <v>36.866666666666667</v>
      </c>
      <c r="L18" s="110">
        <v>31</v>
      </c>
      <c r="M18" s="104">
        <f t="shared" si="1"/>
        <v>10.333333333333334</v>
      </c>
      <c r="N18" s="105">
        <f t="shared" si="11"/>
        <v>49</v>
      </c>
      <c r="O18" s="105">
        <f t="shared" si="12"/>
        <v>14.700000000000001</v>
      </c>
      <c r="P18" s="106">
        <f t="shared" si="13"/>
        <v>20</v>
      </c>
      <c r="Q18" s="107">
        <f t="shared" si="14"/>
        <v>3.3333333333333335</v>
      </c>
      <c r="R18" s="108">
        <f t="shared" si="26"/>
        <v>31.866666666666667</v>
      </c>
      <c r="S18" s="98">
        <v>26.5</v>
      </c>
      <c r="T18" s="75">
        <f t="shared" si="2"/>
        <v>8.8333333333333339</v>
      </c>
      <c r="U18" s="76">
        <f t="shared" si="15"/>
        <v>49</v>
      </c>
      <c r="V18" s="76">
        <f t="shared" si="16"/>
        <v>14.700000000000001</v>
      </c>
      <c r="W18" s="77">
        <f t="shared" si="17"/>
        <v>20</v>
      </c>
      <c r="X18" s="78">
        <f t="shared" si="18"/>
        <v>3.3333333333333335</v>
      </c>
      <c r="Y18" s="79">
        <f t="shared" si="27"/>
        <v>30.366666666666667</v>
      </c>
      <c r="Z18" s="57">
        <v>45</v>
      </c>
      <c r="AA18" s="58">
        <f t="shared" si="3"/>
        <v>15</v>
      </c>
      <c r="AB18" s="58">
        <f t="shared" si="19"/>
        <v>49</v>
      </c>
      <c r="AC18" s="58">
        <f t="shared" si="20"/>
        <v>14.700000000000001</v>
      </c>
      <c r="AD18" s="95">
        <f t="shared" si="21"/>
        <v>20</v>
      </c>
      <c r="AE18" s="59">
        <f t="shared" si="22"/>
        <v>3.3333333333333335</v>
      </c>
      <c r="AF18" s="52">
        <f t="shared" si="28"/>
        <v>36.533333333333331</v>
      </c>
      <c r="AG18" s="100">
        <v>28.5</v>
      </c>
      <c r="AH18" s="82">
        <v>30</v>
      </c>
      <c r="AI18" s="111">
        <v>20</v>
      </c>
      <c r="AJ18" s="83">
        <v>53</v>
      </c>
      <c r="AK18" s="83">
        <f t="shared" si="23"/>
        <v>17.666666666666668</v>
      </c>
      <c r="AL18" s="83">
        <f t="shared" si="5"/>
        <v>49</v>
      </c>
      <c r="AM18" s="83">
        <f t="shared" si="24"/>
        <v>14.700000000000001</v>
      </c>
      <c r="AN18" s="96">
        <f t="shared" si="6"/>
        <v>20</v>
      </c>
      <c r="AO18" s="84">
        <f t="shared" si="25"/>
        <v>3.3333333333333335</v>
      </c>
      <c r="AP18" s="85">
        <f t="shared" si="7"/>
        <v>39.200000000000003</v>
      </c>
      <c r="AQ18" s="60">
        <v>30</v>
      </c>
      <c r="AR18" s="60">
        <v>30</v>
      </c>
      <c r="AS18" s="112">
        <v>20</v>
      </c>
    </row>
    <row r="19" spans="1:45" s="61" customFormat="1" ht="59.25" customHeight="1" x14ac:dyDescent="0.95">
      <c r="A19" s="89" t="s">
        <v>268</v>
      </c>
      <c r="B19" s="90"/>
      <c r="C19" s="93">
        <v>15</v>
      </c>
      <c r="D19" s="63">
        <v>0</v>
      </c>
      <c r="E19" s="53">
        <v>45</v>
      </c>
      <c r="F19" s="54">
        <f t="shared" si="0"/>
        <v>15</v>
      </c>
      <c r="G19" s="55">
        <v>13</v>
      </c>
      <c r="H19" s="55">
        <f t="shared" si="8"/>
        <v>3.9000000000000004</v>
      </c>
      <c r="I19" s="62">
        <v>0</v>
      </c>
      <c r="J19" s="56">
        <f t="shared" si="9"/>
        <v>0</v>
      </c>
      <c r="K19" s="51">
        <f t="shared" si="10"/>
        <v>18.899999999999999</v>
      </c>
      <c r="L19" s="110">
        <v>3</v>
      </c>
      <c r="M19" s="104">
        <f t="shared" si="1"/>
        <v>1</v>
      </c>
      <c r="N19" s="105">
        <f t="shared" si="11"/>
        <v>13</v>
      </c>
      <c r="O19" s="105">
        <f t="shared" si="12"/>
        <v>3.9000000000000004</v>
      </c>
      <c r="P19" s="106">
        <f t="shared" si="13"/>
        <v>0</v>
      </c>
      <c r="Q19" s="107">
        <f t="shared" si="14"/>
        <v>0</v>
      </c>
      <c r="R19" s="108">
        <f t="shared" si="26"/>
        <v>4.9000000000000004</v>
      </c>
      <c r="S19" s="98">
        <v>15</v>
      </c>
      <c r="T19" s="75">
        <f t="shared" si="2"/>
        <v>5</v>
      </c>
      <c r="U19" s="76">
        <f t="shared" si="15"/>
        <v>13</v>
      </c>
      <c r="V19" s="76">
        <f t="shared" si="16"/>
        <v>3.9000000000000004</v>
      </c>
      <c r="W19" s="77">
        <f t="shared" si="17"/>
        <v>0</v>
      </c>
      <c r="X19" s="78">
        <f t="shared" si="18"/>
        <v>0</v>
      </c>
      <c r="Y19" s="79">
        <f t="shared" si="27"/>
        <v>8.9</v>
      </c>
      <c r="Z19" s="57">
        <v>13</v>
      </c>
      <c r="AA19" s="58">
        <f t="shared" si="3"/>
        <v>4.333333333333333</v>
      </c>
      <c r="AB19" s="58">
        <f t="shared" si="19"/>
        <v>13</v>
      </c>
      <c r="AC19" s="58">
        <f t="shared" si="20"/>
        <v>3.9000000000000004</v>
      </c>
      <c r="AD19" s="95">
        <f t="shared" si="21"/>
        <v>0</v>
      </c>
      <c r="AE19" s="59">
        <f t="shared" si="22"/>
        <v>0</v>
      </c>
      <c r="AF19" s="52">
        <f t="shared" si="28"/>
        <v>8.2333333333333343</v>
      </c>
      <c r="AG19" s="100">
        <v>18</v>
      </c>
      <c r="AH19" s="82">
        <v>13</v>
      </c>
      <c r="AI19" s="111">
        <f t="shared" si="29"/>
        <v>10.333333333333334</v>
      </c>
      <c r="AJ19" s="83">
        <v>20</v>
      </c>
      <c r="AK19" s="83">
        <f t="shared" si="23"/>
        <v>6.666666666666667</v>
      </c>
      <c r="AL19" s="83">
        <f t="shared" si="5"/>
        <v>13</v>
      </c>
      <c r="AM19" s="83">
        <f t="shared" si="24"/>
        <v>3.9000000000000004</v>
      </c>
      <c r="AN19" s="96">
        <f t="shared" si="6"/>
        <v>0</v>
      </c>
      <c r="AO19" s="84">
        <f t="shared" si="25"/>
        <v>0</v>
      </c>
      <c r="AP19" s="85">
        <f t="shared" si="7"/>
        <v>10.566666666666666</v>
      </c>
      <c r="AQ19" s="60">
        <v>13</v>
      </c>
      <c r="AR19" s="60">
        <v>0</v>
      </c>
      <c r="AS19" s="112">
        <f t="shared" si="30"/>
        <v>4.333333333333333</v>
      </c>
    </row>
    <row r="20" spans="1:45" s="61" customFormat="1" ht="59.25" customHeight="1" x14ac:dyDescent="0.95">
      <c r="A20" s="89" t="s">
        <v>246</v>
      </c>
      <c r="B20" s="90"/>
      <c r="C20" s="93">
        <v>16</v>
      </c>
      <c r="D20" s="63">
        <v>5</v>
      </c>
      <c r="E20" s="53">
        <v>44</v>
      </c>
      <c r="F20" s="54">
        <f t="shared" si="0"/>
        <v>14.666666666666666</v>
      </c>
      <c r="G20" s="55">
        <v>45</v>
      </c>
      <c r="H20" s="55">
        <f t="shared" si="8"/>
        <v>13.5</v>
      </c>
      <c r="I20" s="62">
        <v>22.5</v>
      </c>
      <c r="J20" s="56">
        <f t="shared" si="9"/>
        <v>3.75</v>
      </c>
      <c r="K20" s="51">
        <f t="shared" si="10"/>
        <v>36.916666666666664</v>
      </c>
      <c r="L20" s="110">
        <v>56</v>
      </c>
      <c r="M20" s="104">
        <f t="shared" si="1"/>
        <v>18.666666666666668</v>
      </c>
      <c r="N20" s="105">
        <f t="shared" si="11"/>
        <v>45</v>
      </c>
      <c r="O20" s="105">
        <f t="shared" si="12"/>
        <v>13.5</v>
      </c>
      <c r="P20" s="106">
        <f t="shared" si="13"/>
        <v>22.5</v>
      </c>
      <c r="Q20" s="107">
        <f t="shared" si="14"/>
        <v>3.75</v>
      </c>
      <c r="R20" s="108">
        <v>40</v>
      </c>
      <c r="S20" s="98">
        <v>45</v>
      </c>
      <c r="T20" s="75">
        <f t="shared" si="2"/>
        <v>15</v>
      </c>
      <c r="U20" s="76">
        <f t="shared" si="15"/>
        <v>45</v>
      </c>
      <c r="V20" s="76">
        <f t="shared" si="16"/>
        <v>13.5</v>
      </c>
      <c r="W20" s="77">
        <f t="shared" si="17"/>
        <v>22.5</v>
      </c>
      <c r="X20" s="78">
        <f t="shared" si="18"/>
        <v>3.75</v>
      </c>
      <c r="Y20" s="79">
        <f t="shared" si="27"/>
        <v>37.25</v>
      </c>
      <c r="Z20" s="57">
        <v>41</v>
      </c>
      <c r="AA20" s="58">
        <f t="shared" si="3"/>
        <v>13.666666666666666</v>
      </c>
      <c r="AB20" s="58">
        <f t="shared" si="19"/>
        <v>45</v>
      </c>
      <c r="AC20" s="58">
        <f t="shared" si="20"/>
        <v>13.5</v>
      </c>
      <c r="AD20" s="95">
        <f t="shared" si="21"/>
        <v>22.5</v>
      </c>
      <c r="AE20" s="59">
        <f t="shared" si="22"/>
        <v>3.75</v>
      </c>
      <c r="AF20" s="52">
        <f t="shared" si="28"/>
        <v>35.916666666666664</v>
      </c>
      <c r="AG20" s="100">
        <v>24</v>
      </c>
      <c r="AH20" s="82">
        <v>25</v>
      </c>
      <c r="AI20" s="111">
        <v>20</v>
      </c>
      <c r="AJ20" s="83">
        <v>54</v>
      </c>
      <c r="AK20" s="83">
        <f t="shared" si="23"/>
        <v>18</v>
      </c>
      <c r="AL20" s="83">
        <f t="shared" si="5"/>
        <v>45</v>
      </c>
      <c r="AM20" s="83">
        <f t="shared" si="24"/>
        <v>13.5</v>
      </c>
      <c r="AN20" s="96">
        <f t="shared" si="6"/>
        <v>22.5</v>
      </c>
      <c r="AO20" s="84">
        <f t="shared" si="25"/>
        <v>3.75</v>
      </c>
      <c r="AP20" s="85">
        <f t="shared" si="7"/>
        <v>40.25</v>
      </c>
      <c r="AQ20" s="60">
        <v>25</v>
      </c>
      <c r="AR20" s="60">
        <v>23</v>
      </c>
      <c r="AS20" s="112">
        <v>20</v>
      </c>
    </row>
    <row r="21" spans="1:45" s="61" customFormat="1" ht="59.25" customHeight="1" x14ac:dyDescent="0.95">
      <c r="A21" s="89" t="s">
        <v>269</v>
      </c>
      <c r="B21" s="90"/>
      <c r="C21" s="93">
        <v>17</v>
      </c>
      <c r="D21" s="63">
        <v>3.5</v>
      </c>
      <c r="E21" s="53">
        <v>29</v>
      </c>
      <c r="F21" s="54">
        <f t="shared" si="0"/>
        <v>9.6666666666666661</v>
      </c>
      <c r="G21" s="55">
        <v>35</v>
      </c>
      <c r="H21" s="55">
        <f t="shared" si="8"/>
        <v>10.5</v>
      </c>
      <c r="I21" s="62">
        <v>20</v>
      </c>
      <c r="J21" s="56">
        <f t="shared" si="9"/>
        <v>3.3333333333333335</v>
      </c>
      <c r="K21" s="51">
        <f t="shared" si="10"/>
        <v>27</v>
      </c>
      <c r="L21" s="110">
        <v>29</v>
      </c>
      <c r="M21" s="104">
        <f t="shared" si="1"/>
        <v>9.6666666666666661</v>
      </c>
      <c r="N21" s="105">
        <f t="shared" si="11"/>
        <v>35</v>
      </c>
      <c r="O21" s="105">
        <f t="shared" si="12"/>
        <v>10.5</v>
      </c>
      <c r="P21" s="106">
        <f t="shared" si="13"/>
        <v>20</v>
      </c>
      <c r="Q21" s="107">
        <f t="shared" si="14"/>
        <v>3.3333333333333335</v>
      </c>
      <c r="R21" s="108">
        <f t="shared" si="26"/>
        <v>27</v>
      </c>
      <c r="S21" s="98">
        <v>25</v>
      </c>
      <c r="T21" s="75">
        <f t="shared" si="2"/>
        <v>8.3333333333333339</v>
      </c>
      <c r="U21" s="76">
        <f t="shared" si="15"/>
        <v>35</v>
      </c>
      <c r="V21" s="76">
        <f t="shared" si="16"/>
        <v>10.5</v>
      </c>
      <c r="W21" s="77">
        <f t="shared" si="17"/>
        <v>20</v>
      </c>
      <c r="X21" s="78">
        <f t="shared" si="18"/>
        <v>3.3333333333333335</v>
      </c>
      <c r="Y21" s="79">
        <f t="shared" si="27"/>
        <v>25.666666666666668</v>
      </c>
      <c r="Z21" s="57">
        <v>29</v>
      </c>
      <c r="AA21" s="58">
        <f t="shared" si="3"/>
        <v>9.6666666666666661</v>
      </c>
      <c r="AB21" s="58">
        <f t="shared" si="19"/>
        <v>35</v>
      </c>
      <c r="AC21" s="58">
        <f t="shared" si="20"/>
        <v>10.5</v>
      </c>
      <c r="AD21" s="95">
        <f t="shared" si="21"/>
        <v>20</v>
      </c>
      <c r="AE21" s="59">
        <f t="shared" si="22"/>
        <v>3.3333333333333335</v>
      </c>
      <c r="AF21" s="52">
        <f t="shared" si="28"/>
        <v>27</v>
      </c>
      <c r="AG21" s="100">
        <v>27</v>
      </c>
      <c r="AH21" s="82">
        <v>14</v>
      </c>
      <c r="AI21" s="111">
        <f t="shared" si="29"/>
        <v>17.166666666666664</v>
      </c>
      <c r="AJ21" s="83">
        <v>33</v>
      </c>
      <c r="AK21" s="83">
        <f t="shared" si="23"/>
        <v>11</v>
      </c>
      <c r="AL21" s="83">
        <f t="shared" si="5"/>
        <v>35</v>
      </c>
      <c r="AM21" s="83">
        <f t="shared" si="24"/>
        <v>10.5</v>
      </c>
      <c r="AN21" s="96">
        <f t="shared" si="6"/>
        <v>20</v>
      </c>
      <c r="AO21" s="84">
        <f t="shared" si="25"/>
        <v>3.3333333333333335</v>
      </c>
      <c r="AP21" s="85">
        <f t="shared" si="7"/>
        <v>28.333333333333336</v>
      </c>
      <c r="AQ21" s="60">
        <v>14</v>
      </c>
      <c r="AR21" s="60">
        <v>18</v>
      </c>
      <c r="AS21" s="112">
        <f t="shared" si="30"/>
        <v>14.166666666666666</v>
      </c>
    </row>
    <row r="22" spans="1:45" s="61" customFormat="1" ht="59.25" customHeight="1" x14ac:dyDescent="0.95">
      <c r="A22" s="89" t="s">
        <v>270</v>
      </c>
      <c r="B22" s="90"/>
      <c r="C22" s="93">
        <v>18</v>
      </c>
      <c r="D22" s="63">
        <v>5</v>
      </c>
      <c r="E22" s="53">
        <v>27</v>
      </c>
      <c r="F22" s="54">
        <f t="shared" si="0"/>
        <v>9</v>
      </c>
      <c r="G22" s="55">
        <v>37.5</v>
      </c>
      <c r="H22" s="55">
        <f t="shared" si="8"/>
        <v>11.25</v>
      </c>
      <c r="I22" s="62">
        <v>20</v>
      </c>
      <c r="J22" s="56">
        <f t="shared" si="9"/>
        <v>3.3333333333333335</v>
      </c>
      <c r="K22" s="51">
        <f t="shared" si="10"/>
        <v>28.583333333333336</v>
      </c>
      <c r="L22" s="110">
        <v>52</v>
      </c>
      <c r="M22" s="104">
        <f t="shared" si="1"/>
        <v>17.333333333333332</v>
      </c>
      <c r="N22" s="105">
        <f t="shared" si="11"/>
        <v>37.5</v>
      </c>
      <c r="O22" s="105">
        <f t="shared" si="12"/>
        <v>11.25</v>
      </c>
      <c r="P22" s="106">
        <f t="shared" si="13"/>
        <v>20</v>
      </c>
      <c r="Q22" s="107">
        <f t="shared" si="14"/>
        <v>3.3333333333333335</v>
      </c>
      <c r="R22" s="108">
        <f t="shared" si="26"/>
        <v>36.916666666666664</v>
      </c>
      <c r="S22" s="98">
        <v>18.5</v>
      </c>
      <c r="T22" s="75">
        <f t="shared" si="2"/>
        <v>6.166666666666667</v>
      </c>
      <c r="U22" s="76">
        <f t="shared" si="15"/>
        <v>37.5</v>
      </c>
      <c r="V22" s="76">
        <f t="shared" si="16"/>
        <v>11.25</v>
      </c>
      <c r="W22" s="77">
        <f t="shared" si="17"/>
        <v>20</v>
      </c>
      <c r="X22" s="78">
        <f t="shared" si="18"/>
        <v>3.3333333333333335</v>
      </c>
      <c r="Y22" s="79">
        <f t="shared" si="27"/>
        <v>25.75</v>
      </c>
      <c r="Z22" s="57">
        <v>41</v>
      </c>
      <c r="AA22" s="58">
        <f t="shared" si="3"/>
        <v>13.666666666666666</v>
      </c>
      <c r="AB22" s="58">
        <f t="shared" si="19"/>
        <v>37.5</v>
      </c>
      <c r="AC22" s="58">
        <f t="shared" si="20"/>
        <v>11.25</v>
      </c>
      <c r="AD22" s="95">
        <f t="shared" si="21"/>
        <v>20</v>
      </c>
      <c r="AE22" s="59">
        <f t="shared" si="22"/>
        <v>3.3333333333333335</v>
      </c>
      <c r="AF22" s="52">
        <f t="shared" si="28"/>
        <v>33.25</v>
      </c>
      <c r="AG22" s="100">
        <v>28.5</v>
      </c>
      <c r="AH22" s="82">
        <v>26</v>
      </c>
      <c r="AI22" s="111">
        <v>20</v>
      </c>
      <c r="AJ22" s="83">
        <v>49</v>
      </c>
      <c r="AK22" s="83">
        <f t="shared" si="23"/>
        <v>16.333333333333332</v>
      </c>
      <c r="AL22" s="83">
        <f t="shared" si="5"/>
        <v>37.5</v>
      </c>
      <c r="AM22" s="83">
        <f t="shared" si="24"/>
        <v>11.25</v>
      </c>
      <c r="AN22" s="96">
        <f t="shared" si="6"/>
        <v>20</v>
      </c>
      <c r="AO22" s="84">
        <f t="shared" si="25"/>
        <v>3.3333333333333335</v>
      </c>
      <c r="AP22" s="85">
        <f t="shared" si="7"/>
        <v>35.916666666666664</v>
      </c>
      <c r="AQ22" s="60">
        <v>26</v>
      </c>
      <c r="AR22" s="60">
        <v>23</v>
      </c>
      <c r="AS22" s="112">
        <v>20</v>
      </c>
    </row>
    <row r="23" spans="1:45" s="61" customFormat="1" ht="59.25" customHeight="1" x14ac:dyDescent="0.95">
      <c r="A23" s="89" t="s">
        <v>271</v>
      </c>
      <c r="B23" s="90"/>
      <c r="C23" s="93">
        <v>19</v>
      </c>
      <c r="D23" s="63">
        <v>3</v>
      </c>
      <c r="E23" s="53">
        <v>47</v>
      </c>
      <c r="F23" s="54">
        <f t="shared" si="0"/>
        <v>15.666666666666666</v>
      </c>
      <c r="G23" s="55">
        <v>40.5</v>
      </c>
      <c r="H23" s="55">
        <f t="shared" si="8"/>
        <v>12.149999999999999</v>
      </c>
      <c r="I23" s="62">
        <v>20</v>
      </c>
      <c r="J23" s="56">
        <f t="shared" si="9"/>
        <v>3.3333333333333335</v>
      </c>
      <c r="K23" s="51">
        <f t="shared" si="10"/>
        <v>34.15</v>
      </c>
      <c r="L23" s="110">
        <v>44</v>
      </c>
      <c r="M23" s="104">
        <f t="shared" si="1"/>
        <v>14.666666666666666</v>
      </c>
      <c r="N23" s="105">
        <f t="shared" si="11"/>
        <v>40.5</v>
      </c>
      <c r="O23" s="105">
        <f t="shared" si="12"/>
        <v>12.149999999999999</v>
      </c>
      <c r="P23" s="106">
        <f t="shared" si="13"/>
        <v>20</v>
      </c>
      <c r="Q23" s="107">
        <f t="shared" si="14"/>
        <v>3.3333333333333335</v>
      </c>
      <c r="R23" s="108">
        <f t="shared" si="26"/>
        <v>33.15</v>
      </c>
      <c r="S23" s="98">
        <v>33</v>
      </c>
      <c r="T23" s="75">
        <f t="shared" si="2"/>
        <v>11</v>
      </c>
      <c r="U23" s="76">
        <f t="shared" si="15"/>
        <v>40.5</v>
      </c>
      <c r="V23" s="76">
        <f t="shared" si="16"/>
        <v>12.149999999999999</v>
      </c>
      <c r="W23" s="77">
        <f t="shared" si="17"/>
        <v>20</v>
      </c>
      <c r="X23" s="78">
        <f t="shared" si="18"/>
        <v>3.3333333333333335</v>
      </c>
      <c r="Y23" s="79">
        <f t="shared" si="27"/>
        <v>29.483333333333334</v>
      </c>
      <c r="Z23" s="57">
        <v>50</v>
      </c>
      <c r="AA23" s="58">
        <f t="shared" si="3"/>
        <v>16.666666666666668</v>
      </c>
      <c r="AB23" s="58">
        <f t="shared" si="19"/>
        <v>40.5</v>
      </c>
      <c r="AC23" s="58">
        <f t="shared" si="20"/>
        <v>12.149999999999999</v>
      </c>
      <c r="AD23" s="95">
        <f t="shared" si="21"/>
        <v>20</v>
      </c>
      <c r="AE23" s="59">
        <f t="shared" si="22"/>
        <v>3.3333333333333335</v>
      </c>
      <c r="AF23" s="52">
        <f t="shared" si="28"/>
        <v>35.15</v>
      </c>
      <c r="AG23" s="100">
        <v>28</v>
      </c>
      <c r="AH23" s="82">
        <v>26</v>
      </c>
      <c r="AI23" s="111">
        <v>20</v>
      </c>
      <c r="AJ23" s="83">
        <v>41</v>
      </c>
      <c r="AK23" s="83">
        <f t="shared" si="23"/>
        <v>13.666666666666666</v>
      </c>
      <c r="AL23" s="83">
        <f t="shared" si="5"/>
        <v>40.5</v>
      </c>
      <c r="AM23" s="83">
        <f t="shared" si="24"/>
        <v>12.149999999999999</v>
      </c>
      <c r="AN23" s="96">
        <f t="shared" si="6"/>
        <v>20</v>
      </c>
      <c r="AO23" s="84">
        <f t="shared" si="25"/>
        <v>3.3333333333333335</v>
      </c>
      <c r="AP23" s="85">
        <f t="shared" si="7"/>
        <v>32.15</v>
      </c>
      <c r="AQ23" s="60">
        <v>26</v>
      </c>
      <c r="AR23" s="60">
        <v>22</v>
      </c>
      <c r="AS23" s="112">
        <f t="shared" si="30"/>
        <v>19</v>
      </c>
    </row>
    <row r="24" spans="1:45" s="61" customFormat="1" ht="59.25" customHeight="1" x14ac:dyDescent="0.95">
      <c r="A24" s="89" t="s">
        <v>272</v>
      </c>
      <c r="B24" s="90"/>
      <c r="C24" s="93">
        <v>20</v>
      </c>
      <c r="D24" s="63">
        <v>5</v>
      </c>
      <c r="E24" s="53">
        <v>48</v>
      </c>
      <c r="F24" s="54">
        <f t="shared" si="0"/>
        <v>16</v>
      </c>
      <c r="G24" s="55">
        <v>44.5</v>
      </c>
      <c r="H24" s="55">
        <f t="shared" si="8"/>
        <v>13.350000000000001</v>
      </c>
      <c r="I24" s="62">
        <v>25</v>
      </c>
      <c r="J24" s="56">
        <f t="shared" si="9"/>
        <v>4.166666666666667</v>
      </c>
      <c r="K24" s="51">
        <f t="shared" si="10"/>
        <v>38.516666666666666</v>
      </c>
      <c r="L24" s="110">
        <v>60</v>
      </c>
      <c r="M24" s="104">
        <f t="shared" si="1"/>
        <v>20</v>
      </c>
      <c r="N24" s="105">
        <f t="shared" si="11"/>
        <v>44.5</v>
      </c>
      <c r="O24" s="105">
        <f t="shared" si="12"/>
        <v>13.350000000000001</v>
      </c>
      <c r="P24" s="106">
        <f t="shared" si="13"/>
        <v>25</v>
      </c>
      <c r="Q24" s="107">
        <f t="shared" si="14"/>
        <v>4.166666666666667</v>
      </c>
      <c r="R24" s="108">
        <v>40</v>
      </c>
      <c r="S24" s="98">
        <v>49</v>
      </c>
      <c r="T24" s="75">
        <f t="shared" si="2"/>
        <v>16.333333333333332</v>
      </c>
      <c r="U24" s="76">
        <f t="shared" si="15"/>
        <v>44.5</v>
      </c>
      <c r="V24" s="76">
        <f t="shared" si="16"/>
        <v>13.350000000000001</v>
      </c>
      <c r="W24" s="77">
        <f t="shared" si="17"/>
        <v>25</v>
      </c>
      <c r="X24" s="78">
        <f t="shared" si="18"/>
        <v>4.166666666666667</v>
      </c>
      <c r="Y24" s="79">
        <f t="shared" si="27"/>
        <v>38.85</v>
      </c>
      <c r="Z24" s="57">
        <v>44</v>
      </c>
      <c r="AA24" s="58">
        <f t="shared" si="3"/>
        <v>14.666666666666666</v>
      </c>
      <c r="AB24" s="58">
        <f t="shared" si="19"/>
        <v>44.5</v>
      </c>
      <c r="AC24" s="58">
        <f t="shared" si="20"/>
        <v>13.350000000000001</v>
      </c>
      <c r="AD24" s="95">
        <f t="shared" si="21"/>
        <v>25</v>
      </c>
      <c r="AE24" s="59">
        <f t="shared" si="22"/>
        <v>4.166666666666667</v>
      </c>
      <c r="AF24" s="52">
        <f t="shared" si="28"/>
        <v>37.183333333333337</v>
      </c>
      <c r="AG24" s="100">
        <v>30</v>
      </c>
      <c r="AH24" s="82">
        <v>14</v>
      </c>
      <c r="AI24" s="111">
        <f t="shared" si="29"/>
        <v>19.666666666666664</v>
      </c>
      <c r="AJ24" s="83">
        <v>26</v>
      </c>
      <c r="AK24" s="83">
        <f t="shared" si="23"/>
        <v>8.6666666666666661</v>
      </c>
      <c r="AL24" s="83">
        <f t="shared" si="5"/>
        <v>44.5</v>
      </c>
      <c r="AM24" s="83">
        <f t="shared" si="24"/>
        <v>13.350000000000001</v>
      </c>
      <c r="AN24" s="96">
        <f t="shared" si="6"/>
        <v>25</v>
      </c>
      <c r="AO24" s="84">
        <f t="shared" si="25"/>
        <v>4.166666666666667</v>
      </c>
      <c r="AP24" s="85">
        <f t="shared" si="7"/>
        <v>31.183333333333337</v>
      </c>
      <c r="AQ24" s="60">
        <v>14</v>
      </c>
      <c r="AR24" s="60">
        <v>17</v>
      </c>
      <c r="AS24" s="112">
        <f t="shared" si="30"/>
        <v>15.333333333333334</v>
      </c>
    </row>
    <row r="25" spans="1:45" s="61" customFormat="1" ht="59.25" customHeight="1" x14ac:dyDescent="0.95">
      <c r="A25" s="89" t="s">
        <v>273</v>
      </c>
      <c r="B25" s="90"/>
      <c r="C25" s="93">
        <v>21</v>
      </c>
      <c r="D25" s="63">
        <v>5</v>
      </c>
      <c r="E25" s="53">
        <v>47</v>
      </c>
      <c r="F25" s="54">
        <f t="shared" si="0"/>
        <v>15.666666666666666</v>
      </c>
      <c r="G25" s="55">
        <v>45.5</v>
      </c>
      <c r="H25" s="55">
        <f t="shared" si="8"/>
        <v>13.649999999999999</v>
      </c>
      <c r="I25" s="62">
        <v>25</v>
      </c>
      <c r="J25" s="56">
        <f t="shared" si="9"/>
        <v>4.166666666666667</v>
      </c>
      <c r="K25" s="51">
        <f t="shared" si="10"/>
        <v>38.483333333333334</v>
      </c>
      <c r="L25" s="110">
        <v>54</v>
      </c>
      <c r="M25" s="104">
        <f t="shared" si="1"/>
        <v>18</v>
      </c>
      <c r="N25" s="105">
        <f t="shared" si="11"/>
        <v>45.5</v>
      </c>
      <c r="O25" s="105">
        <f t="shared" si="12"/>
        <v>13.649999999999999</v>
      </c>
      <c r="P25" s="106">
        <f t="shared" si="13"/>
        <v>25</v>
      </c>
      <c r="Q25" s="107">
        <f t="shared" si="14"/>
        <v>4.166666666666667</v>
      </c>
      <c r="R25" s="108">
        <v>40</v>
      </c>
      <c r="S25" s="98">
        <v>30</v>
      </c>
      <c r="T25" s="75">
        <f t="shared" si="2"/>
        <v>10</v>
      </c>
      <c r="U25" s="76">
        <f t="shared" si="15"/>
        <v>45.5</v>
      </c>
      <c r="V25" s="76">
        <f t="shared" si="16"/>
        <v>13.649999999999999</v>
      </c>
      <c r="W25" s="77">
        <f t="shared" si="17"/>
        <v>25</v>
      </c>
      <c r="X25" s="78">
        <f t="shared" si="18"/>
        <v>4.166666666666667</v>
      </c>
      <c r="Y25" s="79">
        <f t="shared" si="27"/>
        <v>32.816666666666663</v>
      </c>
      <c r="Z25" s="57">
        <v>49</v>
      </c>
      <c r="AA25" s="58">
        <f t="shared" si="3"/>
        <v>16.333333333333332</v>
      </c>
      <c r="AB25" s="58">
        <f t="shared" si="19"/>
        <v>45.5</v>
      </c>
      <c r="AC25" s="58">
        <f t="shared" si="20"/>
        <v>13.649999999999999</v>
      </c>
      <c r="AD25" s="95">
        <f t="shared" si="21"/>
        <v>25</v>
      </c>
      <c r="AE25" s="59">
        <f t="shared" si="22"/>
        <v>4.166666666666667</v>
      </c>
      <c r="AF25" s="52">
        <f t="shared" si="28"/>
        <v>39.15</v>
      </c>
      <c r="AG25" s="100">
        <v>24</v>
      </c>
      <c r="AH25" s="82">
        <v>18</v>
      </c>
      <c r="AI25" s="111">
        <f t="shared" si="29"/>
        <v>19</v>
      </c>
      <c r="AJ25" s="83">
        <v>36</v>
      </c>
      <c r="AK25" s="83">
        <f t="shared" si="23"/>
        <v>12</v>
      </c>
      <c r="AL25" s="83">
        <f t="shared" si="5"/>
        <v>45.5</v>
      </c>
      <c r="AM25" s="83">
        <f t="shared" si="24"/>
        <v>13.649999999999999</v>
      </c>
      <c r="AN25" s="96">
        <f t="shared" si="6"/>
        <v>25</v>
      </c>
      <c r="AO25" s="84">
        <f t="shared" si="25"/>
        <v>4.166666666666667</v>
      </c>
      <c r="AP25" s="85">
        <f t="shared" si="7"/>
        <v>34.816666666666663</v>
      </c>
      <c r="AQ25" s="60">
        <v>18</v>
      </c>
      <c r="AR25" s="60">
        <v>18</v>
      </c>
      <c r="AS25" s="112">
        <f t="shared" si="30"/>
        <v>17</v>
      </c>
    </row>
    <row r="26" spans="1:45" s="61" customFormat="1" ht="59.25" customHeight="1" x14ac:dyDescent="0.95">
      <c r="A26" s="89" t="s">
        <v>274</v>
      </c>
      <c r="B26" s="90"/>
      <c r="C26" s="93">
        <v>22</v>
      </c>
      <c r="D26" s="63">
        <v>2</v>
      </c>
      <c r="E26" s="53">
        <v>41</v>
      </c>
      <c r="F26" s="54">
        <f t="shared" si="0"/>
        <v>13.666666666666666</v>
      </c>
      <c r="G26" s="55">
        <v>40</v>
      </c>
      <c r="H26" s="55">
        <f t="shared" si="8"/>
        <v>12</v>
      </c>
      <c r="I26" s="62">
        <v>25</v>
      </c>
      <c r="J26" s="56">
        <f t="shared" si="9"/>
        <v>4.166666666666667</v>
      </c>
      <c r="K26" s="51">
        <f t="shared" si="10"/>
        <v>31.833333333333336</v>
      </c>
      <c r="L26" s="110">
        <v>18</v>
      </c>
      <c r="M26" s="104">
        <f t="shared" si="1"/>
        <v>6</v>
      </c>
      <c r="N26" s="105">
        <f t="shared" si="11"/>
        <v>40</v>
      </c>
      <c r="O26" s="105">
        <f t="shared" si="12"/>
        <v>12</v>
      </c>
      <c r="P26" s="106">
        <f t="shared" si="13"/>
        <v>25</v>
      </c>
      <c r="Q26" s="107">
        <f t="shared" si="14"/>
        <v>4.166666666666667</v>
      </c>
      <c r="R26" s="108">
        <f t="shared" si="26"/>
        <v>24.166666666666668</v>
      </c>
      <c r="S26" s="98">
        <v>32.5</v>
      </c>
      <c r="T26" s="75">
        <f t="shared" si="2"/>
        <v>10.833333333333334</v>
      </c>
      <c r="U26" s="76">
        <f t="shared" si="15"/>
        <v>40</v>
      </c>
      <c r="V26" s="76">
        <f t="shared" si="16"/>
        <v>12</v>
      </c>
      <c r="W26" s="77">
        <f t="shared" si="17"/>
        <v>25</v>
      </c>
      <c r="X26" s="78">
        <f t="shared" si="18"/>
        <v>4.166666666666667</v>
      </c>
      <c r="Y26" s="79">
        <f t="shared" si="27"/>
        <v>29</v>
      </c>
      <c r="Z26" s="57">
        <v>37</v>
      </c>
      <c r="AA26" s="58">
        <f t="shared" si="3"/>
        <v>12.333333333333334</v>
      </c>
      <c r="AB26" s="58">
        <f t="shared" si="19"/>
        <v>40</v>
      </c>
      <c r="AC26" s="58">
        <f t="shared" si="20"/>
        <v>12</v>
      </c>
      <c r="AD26" s="95">
        <f t="shared" si="21"/>
        <v>25</v>
      </c>
      <c r="AE26" s="59">
        <f t="shared" si="22"/>
        <v>4.166666666666667</v>
      </c>
      <c r="AF26" s="52">
        <f t="shared" si="28"/>
        <v>30.5</v>
      </c>
      <c r="AG26" s="100">
        <v>21.5</v>
      </c>
      <c r="AH26" s="82">
        <v>10</v>
      </c>
      <c r="AI26" s="111">
        <f t="shared" si="29"/>
        <v>12.5</v>
      </c>
      <c r="AJ26" s="83">
        <v>32</v>
      </c>
      <c r="AK26" s="83">
        <f t="shared" si="23"/>
        <v>10.666666666666666</v>
      </c>
      <c r="AL26" s="83">
        <f t="shared" si="5"/>
        <v>40</v>
      </c>
      <c r="AM26" s="83">
        <f t="shared" si="24"/>
        <v>12</v>
      </c>
      <c r="AN26" s="96">
        <f t="shared" si="6"/>
        <v>25</v>
      </c>
      <c r="AO26" s="84">
        <f t="shared" si="25"/>
        <v>4.166666666666667</v>
      </c>
      <c r="AP26" s="85">
        <f t="shared" si="7"/>
        <v>28.833333333333336</v>
      </c>
      <c r="AQ26" s="60">
        <v>10</v>
      </c>
      <c r="AR26" s="60">
        <v>18</v>
      </c>
      <c r="AS26" s="112">
        <f t="shared" si="30"/>
        <v>11.333333333333334</v>
      </c>
    </row>
    <row r="27" spans="1:45" s="61" customFormat="1" ht="59.25" customHeight="1" x14ac:dyDescent="0.95">
      <c r="A27" s="89" t="s">
        <v>275</v>
      </c>
      <c r="B27" s="90"/>
      <c r="C27" s="93">
        <v>23</v>
      </c>
      <c r="D27" s="63">
        <v>3.5</v>
      </c>
      <c r="E27" s="53">
        <v>34</v>
      </c>
      <c r="F27" s="54">
        <f t="shared" si="0"/>
        <v>11.333333333333334</v>
      </c>
      <c r="G27" s="55">
        <v>38.5</v>
      </c>
      <c r="H27" s="55">
        <f t="shared" si="8"/>
        <v>11.55</v>
      </c>
      <c r="I27" s="62">
        <v>25</v>
      </c>
      <c r="J27" s="56">
        <f t="shared" si="9"/>
        <v>4.166666666666667</v>
      </c>
      <c r="K27" s="51">
        <f t="shared" si="10"/>
        <v>30.550000000000004</v>
      </c>
      <c r="L27" s="110">
        <v>38</v>
      </c>
      <c r="M27" s="104">
        <f t="shared" si="1"/>
        <v>12.666666666666666</v>
      </c>
      <c r="N27" s="105">
        <f t="shared" si="11"/>
        <v>38.5</v>
      </c>
      <c r="O27" s="105">
        <f t="shared" si="12"/>
        <v>11.55</v>
      </c>
      <c r="P27" s="106">
        <f t="shared" si="13"/>
        <v>25</v>
      </c>
      <c r="Q27" s="107">
        <f t="shared" si="14"/>
        <v>4.166666666666667</v>
      </c>
      <c r="R27" s="108">
        <f t="shared" si="26"/>
        <v>31.883333333333333</v>
      </c>
      <c r="S27" s="98">
        <v>24</v>
      </c>
      <c r="T27" s="75">
        <f t="shared" si="2"/>
        <v>8</v>
      </c>
      <c r="U27" s="76">
        <f t="shared" si="15"/>
        <v>38.5</v>
      </c>
      <c r="V27" s="76">
        <f t="shared" si="16"/>
        <v>11.55</v>
      </c>
      <c r="W27" s="77">
        <f t="shared" si="17"/>
        <v>25</v>
      </c>
      <c r="X27" s="78">
        <f t="shared" si="18"/>
        <v>4.166666666666667</v>
      </c>
      <c r="Y27" s="79">
        <f t="shared" si="27"/>
        <v>27.216666666666669</v>
      </c>
      <c r="Z27" s="57">
        <v>35</v>
      </c>
      <c r="AA27" s="58">
        <f t="shared" si="3"/>
        <v>11.666666666666666</v>
      </c>
      <c r="AB27" s="58">
        <f t="shared" si="19"/>
        <v>38.5</v>
      </c>
      <c r="AC27" s="58">
        <f t="shared" si="20"/>
        <v>11.55</v>
      </c>
      <c r="AD27" s="95">
        <f t="shared" si="21"/>
        <v>25</v>
      </c>
      <c r="AE27" s="59">
        <f t="shared" si="22"/>
        <v>4.166666666666667</v>
      </c>
      <c r="AF27" s="52">
        <f t="shared" si="28"/>
        <v>30.883333333333333</v>
      </c>
      <c r="AG27" s="100">
        <v>23.5</v>
      </c>
      <c r="AH27" s="82">
        <v>13</v>
      </c>
      <c r="AI27" s="111">
        <f t="shared" si="29"/>
        <v>15.666666666666666</v>
      </c>
      <c r="AJ27" s="83">
        <v>20</v>
      </c>
      <c r="AK27" s="83">
        <f t="shared" si="23"/>
        <v>6.666666666666667</v>
      </c>
      <c r="AL27" s="83">
        <f t="shared" si="5"/>
        <v>38.5</v>
      </c>
      <c r="AM27" s="83">
        <f t="shared" si="24"/>
        <v>11.55</v>
      </c>
      <c r="AN27" s="96">
        <f t="shared" si="6"/>
        <v>25</v>
      </c>
      <c r="AO27" s="84">
        <f t="shared" si="25"/>
        <v>4.166666666666667</v>
      </c>
      <c r="AP27" s="85">
        <f t="shared" si="7"/>
        <v>25.883333333333336</v>
      </c>
      <c r="AQ27" s="60">
        <v>13</v>
      </c>
      <c r="AR27" s="60">
        <v>18</v>
      </c>
      <c r="AS27" s="112">
        <f t="shared" si="30"/>
        <v>13.833333333333334</v>
      </c>
    </row>
    <row r="28" spans="1:45" s="61" customFormat="1" ht="59.25" customHeight="1" x14ac:dyDescent="0.95">
      <c r="A28" s="89" t="s">
        <v>276</v>
      </c>
      <c r="B28" s="90"/>
      <c r="C28" s="93">
        <v>24</v>
      </c>
      <c r="D28" s="63">
        <v>4</v>
      </c>
      <c r="E28" s="53">
        <v>35</v>
      </c>
      <c r="F28" s="54">
        <f t="shared" si="0"/>
        <v>11.666666666666666</v>
      </c>
      <c r="G28" s="55">
        <v>38.5</v>
      </c>
      <c r="H28" s="55">
        <f t="shared" si="8"/>
        <v>11.55</v>
      </c>
      <c r="I28" s="62">
        <v>25</v>
      </c>
      <c r="J28" s="56">
        <f t="shared" si="9"/>
        <v>4.166666666666667</v>
      </c>
      <c r="K28" s="51">
        <f t="shared" si="10"/>
        <v>31.383333333333333</v>
      </c>
      <c r="L28" s="110">
        <v>20</v>
      </c>
      <c r="M28" s="104">
        <f t="shared" si="1"/>
        <v>6.666666666666667</v>
      </c>
      <c r="N28" s="105">
        <f t="shared" si="11"/>
        <v>38.5</v>
      </c>
      <c r="O28" s="105">
        <f t="shared" si="12"/>
        <v>11.55</v>
      </c>
      <c r="P28" s="106">
        <f t="shared" si="13"/>
        <v>25</v>
      </c>
      <c r="Q28" s="107">
        <f t="shared" si="14"/>
        <v>4.166666666666667</v>
      </c>
      <c r="R28" s="108">
        <f t="shared" si="26"/>
        <v>26.383333333333336</v>
      </c>
      <c r="S28" s="98">
        <v>10</v>
      </c>
      <c r="T28" s="75">
        <f t="shared" si="2"/>
        <v>3.3333333333333335</v>
      </c>
      <c r="U28" s="76">
        <f t="shared" si="15"/>
        <v>38.5</v>
      </c>
      <c r="V28" s="76">
        <f t="shared" si="16"/>
        <v>11.55</v>
      </c>
      <c r="W28" s="77">
        <f t="shared" si="17"/>
        <v>25</v>
      </c>
      <c r="X28" s="78">
        <f t="shared" si="18"/>
        <v>4.166666666666667</v>
      </c>
      <c r="Y28" s="79">
        <f t="shared" si="27"/>
        <v>23.05</v>
      </c>
      <c r="Z28" s="57">
        <v>31</v>
      </c>
      <c r="AA28" s="58">
        <f t="shared" si="3"/>
        <v>10.333333333333334</v>
      </c>
      <c r="AB28" s="58">
        <f t="shared" si="19"/>
        <v>38.5</v>
      </c>
      <c r="AC28" s="58">
        <f t="shared" si="20"/>
        <v>11.55</v>
      </c>
      <c r="AD28" s="95">
        <f t="shared" si="21"/>
        <v>25</v>
      </c>
      <c r="AE28" s="59">
        <f t="shared" si="22"/>
        <v>4.166666666666667</v>
      </c>
      <c r="AF28" s="52">
        <f t="shared" si="28"/>
        <v>30.050000000000004</v>
      </c>
      <c r="AG28" s="100">
        <v>19</v>
      </c>
      <c r="AH28" s="82">
        <v>6</v>
      </c>
      <c r="AI28" s="111">
        <f t="shared" si="29"/>
        <v>12.333333333333334</v>
      </c>
      <c r="AJ28" s="83">
        <v>3</v>
      </c>
      <c r="AK28" s="83">
        <f t="shared" si="23"/>
        <v>1</v>
      </c>
      <c r="AL28" s="83">
        <f t="shared" si="5"/>
        <v>38.5</v>
      </c>
      <c r="AM28" s="83">
        <f t="shared" si="24"/>
        <v>11.55</v>
      </c>
      <c r="AN28" s="96">
        <f t="shared" si="6"/>
        <v>25</v>
      </c>
      <c r="AO28" s="84">
        <f t="shared" si="25"/>
        <v>4.166666666666667</v>
      </c>
      <c r="AP28" s="85">
        <f t="shared" si="7"/>
        <v>20.716666666666669</v>
      </c>
      <c r="AQ28" s="60">
        <v>6</v>
      </c>
      <c r="AR28" s="60">
        <v>16</v>
      </c>
      <c r="AS28" s="112">
        <f t="shared" si="30"/>
        <v>11.333333333333332</v>
      </c>
    </row>
    <row r="29" spans="1:45" s="61" customFormat="1" ht="59.25" customHeight="1" x14ac:dyDescent="0.95">
      <c r="A29" s="89" t="s">
        <v>277</v>
      </c>
      <c r="B29" s="90"/>
      <c r="C29" s="93">
        <v>25</v>
      </c>
      <c r="D29" s="63">
        <v>2.5</v>
      </c>
      <c r="E29" s="53">
        <v>45</v>
      </c>
      <c r="F29" s="54">
        <f t="shared" si="0"/>
        <v>15</v>
      </c>
      <c r="G29" s="55">
        <v>44</v>
      </c>
      <c r="H29" s="55">
        <f t="shared" si="8"/>
        <v>13.200000000000001</v>
      </c>
      <c r="I29" s="62">
        <v>27.5</v>
      </c>
      <c r="J29" s="56">
        <f t="shared" si="9"/>
        <v>4.583333333333333</v>
      </c>
      <c r="K29" s="51">
        <f t="shared" si="10"/>
        <v>35.283333333333331</v>
      </c>
      <c r="L29" s="110">
        <v>43</v>
      </c>
      <c r="M29" s="104">
        <f t="shared" si="1"/>
        <v>14.333333333333334</v>
      </c>
      <c r="N29" s="105">
        <f t="shared" si="11"/>
        <v>44</v>
      </c>
      <c r="O29" s="105">
        <f t="shared" si="12"/>
        <v>13.200000000000001</v>
      </c>
      <c r="P29" s="106">
        <f t="shared" si="13"/>
        <v>27.5</v>
      </c>
      <c r="Q29" s="107">
        <f t="shared" si="14"/>
        <v>4.583333333333333</v>
      </c>
      <c r="R29" s="108">
        <f t="shared" si="26"/>
        <v>34.616666666666667</v>
      </c>
      <c r="S29" s="98">
        <v>39.5</v>
      </c>
      <c r="T29" s="75">
        <f t="shared" si="2"/>
        <v>13.166666666666666</v>
      </c>
      <c r="U29" s="76">
        <f t="shared" si="15"/>
        <v>44</v>
      </c>
      <c r="V29" s="76">
        <f t="shared" si="16"/>
        <v>13.200000000000001</v>
      </c>
      <c r="W29" s="77">
        <f t="shared" si="17"/>
        <v>27.5</v>
      </c>
      <c r="X29" s="78">
        <f t="shared" si="18"/>
        <v>4.583333333333333</v>
      </c>
      <c r="Y29" s="79">
        <f t="shared" si="27"/>
        <v>33.450000000000003</v>
      </c>
      <c r="Z29" s="57">
        <v>38</v>
      </c>
      <c r="AA29" s="58">
        <f t="shared" si="3"/>
        <v>12.666666666666666</v>
      </c>
      <c r="AB29" s="58">
        <f t="shared" si="19"/>
        <v>44</v>
      </c>
      <c r="AC29" s="58">
        <f t="shared" si="20"/>
        <v>13.200000000000001</v>
      </c>
      <c r="AD29" s="95">
        <f t="shared" si="21"/>
        <v>27.5</v>
      </c>
      <c r="AE29" s="59">
        <f t="shared" si="22"/>
        <v>4.583333333333333</v>
      </c>
      <c r="AF29" s="52">
        <f t="shared" si="28"/>
        <v>32.950000000000003</v>
      </c>
      <c r="AG29" s="100">
        <v>22.5</v>
      </c>
      <c r="AH29" s="82">
        <v>13</v>
      </c>
      <c r="AI29" s="111">
        <f t="shared" si="29"/>
        <v>14.333333333333334</v>
      </c>
      <c r="AJ29" s="83">
        <v>28</v>
      </c>
      <c r="AK29" s="83">
        <f t="shared" si="23"/>
        <v>9.3333333333333339</v>
      </c>
      <c r="AL29" s="83">
        <f t="shared" si="5"/>
        <v>44</v>
      </c>
      <c r="AM29" s="83">
        <f t="shared" si="24"/>
        <v>13.200000000000001</v>
      </c>
      <c r="AN29" s="96">
        <f t="shared" si="6"/>
        <v>27.5</v>
      </c>
      <c r="AO29" s="84">
        <f t="shared" si="25"/>
        <v>4.583333333333333</v>
      </c>
      <c r="AP29" s="85">
        <f t="shared" si="7"/>
        <v>29.616666666666667</v>
      </c>
      <c r="AQ29" s="60">
        <v>13</v>
      </c>
      <c r="AR29" s="60">
        <v>18</v>
      </c>
      <c r="AS29" s="112">
        <f t="shared" si="30"/>
        <v>12.833333333333334</v>
      </c>
    </row>
    <row r="30" spans="1:45" s="61" customFormat="1" ht="59.25" customHeight="1" x14ac:dyDescent="0.95">
      <c r="A30" s="89" t="s">
        <v>278</v>
      </c>
      <c r="B30" s="90"/>
      <c r="C30" s="93">
        <v>26</v>
      </c>
      <c r="D30" s="63">
        <v>3</v>
      </c>
      <c r="E30" s="53">
        <v>44</v>
      </c>
      <c r="F30" s="54">
        <f t="shared" si="0"/>
        <v>14.666666666666666</v>
      </c>
      <c r="G30" s="55">
        <v>46</v>
      </c>
      <c r="H30" s="55">
        <f t="shared" si="8"/>
        <v>13.799999999999999</v>
      </c>
      <c r="I30" s="62">
        <v>27.5</v>
      </c>
      <c r="J30" s="56">
        <f t="shared" si="9"/>
        <v>4.583333333333333</v>
      </c>
      <c r="K30" s="51">
        <f t="shared" si="10"/>
        <v>36.049999999999997</v>
      </c>
      <c r="L30" s="110">
        <v>27</v>
      </c>
      <c r="M30" s="104">
        <f t="shared" si="1"/>
        <v>9</v>
      </c>
      <c r="N30" s="105">
        <f t="shared" si="11"/>
        <v>46</v>
      </c>
      <c r="O30" s="105">
        <f t="shared" si="12"/>
        <v>13.799999999999999</v>
      </c>
      <c r="P30" s="106">
        <f t="shared" si="13"/>
        <v>27.5</v>
      </c>
      <c r="Q30" s="107">
        <f t="shared" si="14"/>
        <v>4.583333333333333</v>
      </c>
      <c r="R30" s="108">
        <f t="shared" si="26"/>
        <v>30.383333333333333</v>
      </c>
      <c r="S30" s="98">
        <v>38.5</v>
      </c>
      <c r="T30" s="75">
        <f t="shared" si="2"/>
        <v>12.833333333333334</v>
      </c>
      <c r="U30" s="76">
        <f t="shared" si="15"/>
        <v>46</v>
      </c>
      <c r="V30" s="76">
        <f t="shared" si="16"/>
        <v>13.799999999999999</v>
      </c>
      <c r="W30" s="77">
        <f t="shared" si="17"/>
        <v>27.5</v>
      </c>
      <c r="X30" s="78">
        <f t="shared" si="18"/>
        <v>4.583333333333333</v>
      </c>
      <c r="Y30" s="79">
        <f t="shared" si="27"/>
        <v>34.216666666666669</v>
      </c>
      <c r="Z30" s="57">
        <v>27</v>
      </c>
      <c r="AA30" s="58">
        <f t="shared" si="3"/>
        <v>9</v>
      </c>
      <c r="AB30" s="58">
        <f t="shared" si="19"/>
        <v>46</v>
      </c>
      <c r="AC30" s="58">
        <f t="shared" si="20"/>
        <v>13.799999999999999</v>
      </c>
      <c r="AD30" s="95">
        <f t="shared" si="21"/>
        <v>27.5</v>
      </c>
      <c r="AE30" s="59">
        <f t="shared" si="22"/>
        <v>4.583333333333333</v>
      </c>
      <c r="AF30" s="52">
        <f t="shared" si="28"/>
        <v>30.383333333333333</v>
      </c>
      <c r="AG30" s="100">
        <v>24.5</v>
      </c>
      <c r="AH30" s="82">
        <v>17</v>
      </c>
      <c r="AI30" s="111">
        <f t="shared" si="29"/>
        <v>16.833333333333336</v>
      </c>
      <c r="AJ30" s="83">
        <v>34</v>
      </c>
      <c r="AK30" s="83">
        <f t="shared" si="23"/>
        <v>11.333333333333334</v>
      </c>
      <c r="AL30" s="83">
        <f t="shared" si="5"/>
        <v>46</v>
      </c>
      <c r="AM30" s="83">
        <f t="shared" si="24"/>
        <v>13.799999999999999</v>
      </c>
      <c r="AN30" s="96">
        <f t="shared" si="6"/>
        <v>27.5</v>
      </c>
      <c r="AO30" s="84">
        <f t="shared" si="25"/>
        <v>4.583333333333333</v>
      </c>
      <c r="AP30" s="85">
        <f t="shared" si="7"/>
        <v>32.716666666666669</v>
      </c>
      <c r="AQ30" s="60">
        <v>17</v>
      </c>
      <c r="AR30" s="60">
        <v>17</v>
      </c>
      <c r="AS30" s="112">
        <f t="shared" si="30"/>
        <v>14.333333333333334</v>
      </c>
    </row>
    <row r="31" spans="1:45" s="61" customFormat="1" ht="59.25" customHeight="1" x14ac:dyDescent="0.95">
      <c r="A31" s="89" t="s">
        <v>279</v>
      </c>
      <c r="B31" s="90"/>
      <c r="C31" s="93">
        <v>27</v>
      </c>
      <c r="D31" s="63">
        <v>5</v>
      </c>
      <c r="E31" s="53">
        <v>42</v>
      </c>
      <c r="F31" s="54">
        <f t="shared" si="0"/>
        <v>14</v>
      </c>
      <c r="G31" s="55">
        <v>44.5</v>
      </c>
      <c r="H31" s="55">
        <f t="shared" si="8"/>
        <v>13.350000000000001</v>
      </c>
      <c r="I31" s="62">
        <v>25</v>
      </c>
      <c r="J31" s="56">
        <f t="shared" si="9"/>
        <v>4.166666666666667</v>
      </c>
      <c r="K31" s="51">
        <f t="shared" si="10"/>
        <v>36.516666666666666</v>
      </c>
      <c r="L31" s="110">
        <v>54</v>
      </c>
      <c r="M31" s="104">
        <f t="shared" si="1"/>
        <v>18</v>
      </c>
      <c r="N31" s="105">
        <f t="shared" si="11"/>
        <v>44.5</v>
      </c>
      <c r="O31" s="105">
        <f t="shared" si="12"/>
        <v>13.350000000000001</v>
      </c>
      <c r="P31" s="106">
        <f t="shared" si="13"/>
        <v>25</v>
      </c>
      <c r="Q31" s="107">
        <f t="shared" si="14"/>
        <v>4.166666666666667</v>
      </c>
      <c r="R31" s="108">
        <v>40</v>
      </c>
      <c r="S31" s="98">
        <v>50.5</v>
      </c>
      <c r="T31" s="75">
        <f t="shared" si="2"/>
        <v>16.833333333333332</v>
      </c>
      <c r="U31" s="76">
        <f t="shared" si="15"/>
        <v>44.5</v>
      </c>
      <c r="V31" s="76">
        <f t="shared" si="16"/>
        <v>13.350000000000001</v>
      </c>
      <c r="W31" s="77">
        <f t="shared" si="17"/>
        <v>25</v>
      </c>
      <c r="X31" s="78">
        <f t="shared" si="18"/>
        <v>4.166666666666667</v>
      </c>
      <c r="Y31" s="79">
        <f t="shared" si="27"/>
        <v>39.35</v>
      </c>
      <c r="Z31" s="57">
        <v>46</v>
      </c>
      <c r="AA31" s="58">
        <f t="shared" si="3"/>
        <v>15.333333333333334</v>
      </c>
      <c r="AB31" s="58">
        <f t="shared" si="19"/>
        <v>44.5</v>
      </c>
      <c r="AC31" s="58">
        <f t="shared" si="20"/>
        <v>13.350000000000001</v>
      </c>
      <c r="AD31" s="95">
        <f t="shared" si="21"/>
        <v>25</v>
      </c>
      <c r="AE31" s="59">
        <f t="shared" si="22"/>
        <v>4.166666666666667</v>
      </c>
      <c r="AF31" s="52">
        <f t="shared" si="28"/>
        <v>37.85</v>
      </c>
      <c r="AG31" s="100">
        <v>25.5</v>
      </c>
      <c r="AH31" s="82">
        <v>14</v>
      </c>
      <c r="AI31" s="111">
        <f t="shared" si="29"/>
        <v>18.166666666666664</v>
      </c>
      <c r="AJ31" s="83">
        <v>51</v>
      </c>
      <c r="AK31" s="83">
        <f t="shared" si="23"/>
        <v>17</v>
      </c>
      <c r="AL31" s="83">
        <f t="shared" si="5"/>
        <v>44.5</v>
      </c>
      <c r="AM31" s="83">
        <f t="shared" si="24"/>
        <v>13.350000000000001</v>
      </c>
      <c r="AN31" s="96">
        <f t="shared" si="6"/>
        <v>25</v>
      </c>
      <c r="AO31" s="84">
        <f t="shared" si="25"/>
        <v>4.166666666666667</v>
      </c>
      <c r="AP31" s="85">
        <f t="shared" si="7"/>
        <v>39.516666666666666</v>
      </c>
      <c r="AQ31" s="60">
        <v>14</v>
      </c>
      <c r="AR31" s="60">
        <v>30</v>
      </c>
      <c r="AS31" s="112">
        <f t="shared" si="30"/>
        <v>19.666666666666664</v>
      </c>
    </row>
    <row r="32" spans="1:45" s="61" customFormat="1" ht="59.25" customHeight="1" x14ac:dyDescent="0.95">
      <c r="A32" s="89" t="s">
        <v>280</v>
      </c>
      <c r="B32" s="90"/>
      <c r="C32" s="93">
        <v>28</v>
      </c>
      <c r="D32" s="63">
        <v>5</v>
      </c>
      <c r="E32" s="53">
        <v>40</v>
      </c>
      <c r="F32" s="54">
        <f t="shared" si="0"/>
        <v>13.333333333333334</v>
      </c>
      <c r="G32" s="55">
        <v>45.5</v>
      </c>
      <c r="H32" s="55">
        <f t="shared" si="8"/>
        <v>13.649999999999999</v>
      </c>
      <c r="I32" s="62">
        <v>22.5</v>
      </c>
      <c r="J32" s="56">
        <f t="shared" si="9"/>
        <v>3.75</v>
      </c>
      <c r="K32" s="51">
        <f t="shared" si="10"/>
        <v>35.733333333333334</v>
      </c>
      <c r="L32" s="110">
        <v>43</v>
      </c>
      <c r="M32" s="104">
        <f t="shared" si="1"/>
        <v>14.333333333333334</v>
      </c>
      <c r="N32" s="105">
        <f t="shared" si="11"/>
        <v>45.5</v>
      </c>
      <c r="O32" s="105">
        <f t="shared" si="12"/>
        <v>13.649999999999999</v>
      </c>
      <c r="P32" s="106">
        <f t="shared" si="13"/>
        <v>22.5</v>
      </c>
      <c r="Q32" s="107">
        <f t="shared" si="14"/>
        <v>3.75</v>
      </c>
      <c r="R32" s="108">
        <f t="shared" si="26"/>
        <v>36.733333333333334</v>
      </c>
      <c r="S32" s="98">
        <v>30</v>
      </c>
      <c r="T32" s="75">
        <f t="shared" si="2"/>
        <v>10</v>
      </c>
      <c r="U32" s="76">
        <f t="shared" si="15"/>
        <v>45.5</v>
      </c>
      <c r="V32" s="76">
        <f t="shared" si="16"/>
        <v>13.649999999999999</v>
      </c>
      <c r="W32" s="77">
        <f t="shared" si="17"/>
        <v>22.5</v>
      </c>
      <c r="X32" s="78">
        <f t="shared" si="18"/>
        <v>3.75</v>
      </c>
      <c r="Y32" s="79">
        <f t="shared" si="27"/>
        <v>32.4</v>
      </c>
      <c r="Z32" s="57">
        <v>38</v>
      </c>
      <c r="AA32" s="58">
        <f t="shared" si="3"/>
        <v>12.666666666666666</v>
      </c>
      <c r="AB32" s="58">
        <f t="shared" si="19"/>
        <v>45.5</v>
      </c>
      <c r="AC32" s="58">
        <f t="shared" si="20"/>
        <v>13.649999999999999</v>
      </c>
      <c r="AD32" s="95">
        <f t="shared" si="21"/>
        <v>22.5</v>
      </c>
      <c r="AE32" s="59">
        <f t="shared" si="22"/>
        <v>3.75</v>
      </c>
      <c r="AF32" s="52">
        <f t="shared" si="28"/>
        <v>35.066666666666663</v>
      </c>
      <c r="AG32" s="100">
        <v>25.5</v>
      </c>
      <c r="AH32" s="82">
        <v>30</v>
      </c>
      <c r="AI32" s="111">
        <v>20</v>
      </c>
      <c r="AJ32" s="83">
        <v>47</v>
      </c>
      <c r="AK32" s="83">
        <f t="shared" si="23"/>
        <v>15.666666666666666</v>
      </c>
      <c r="AL32" s="83">
        <f t="shared" si="5"/>
        <v>45.5</v>
      </c>
      <c r="AM32" s="83">
        <f t="shared" si="24"/>
        <v>13.649999999999999</v>
      </c>
      <c r="AN32" s="96">
        <f t="shared" si="6"/>
        <v>22.5</v>
      </c>
      <c r="AO32" s="84">
        <f t="shared" si="25"/>
        <v>3.75</v>
      </c>
      <c r="AP32" s="85">
        <f t="shared" si="7"/>
        <v>38.066666666666663</v>
      </c>
      <c r="AQ32" s="60">
        <v>30</v>
      </c>
      <c r="AR32" s="60">
        <v>30</v>
      </c>
      <c r="AS32" s="112">
        <v>20</v>
      </c>
    </row>
    <row r="33" spans="1:45" s="61" customFormat="1" ht="59.25" customHeight="1" x14ac:dyDescent="0.95">
      <c r="A33" s="89" t="s">
        <v>281</v>
      </c>
      <c r="B33" s="90"/>
      <c r="C33" s="94">
        <v>29</v>
      </c>
      <c r="D33" s="63">
        <v>4</v>
      </c>
      <c r="E33" s="53">
        <v>51</v>
      </c>
      <c r="F33" s="54">
        <f t="shared" si="0"/>
        <v>17</v>
      </c>
      <c r="G33" s="55">
        <v>45.5</v>
      </c>
      <c r="H33" s="55">
        <f t="shared" si="8"/>
        <v>13.649999999999999</v>
      </c>
      <c r="I33" s="62">
        <v>20</v>
      </c>
      <c r="J33" s="56">
        <f t="shared" si="9"/>
        <v>3.3333333333333335</v>
      </c>
      <c r="K33" s="51">
        <f t="shared" si="10"/>
        <v>37.983333333333334</v>
      </c>
      <c r="L33" s="110">
        <v>38</v>
      </c>
      <c r="M33" s="104">
        <f t="shared" si="1"/>
        <v>12.666666666666666</v>
      </c>
      <c r="N33" s="105">
        <f t="shared" si="11"/>
        <v>45.5</v>
      </c>
      <c r="O33" s="105">
        <f t="shared" si="12"/>
        <v>13.649999999999999</v>
      </c>
      <c r="P33" s="106">
        <f t="shared" si="13"/>
        <v>20</v>
      </c>
      <c r="Q33" s="107">
        <f t="shared" si="14"/>
        <v>3.3333333333333335</v>
      </c>
      <c r="R33" s="108">
        <f t="shared" si="26"/>
        <v>33.65</v>
      </c>
      <c r="S33" s="98">
        <v>43</v>
      </c>
      <c r="T33" s="75">
        <f t="shared" si="2"/>
        <v>14.333333333333334</v>
      </c>
      <c r="U33" s="76">
        <f t="shared" si="15"/>
        <v>45.5</v>
      </c>
      <c r="V33" s="76">
        <f t="shared" si="16"/>
        <v>13.649999999999999</v>
      </c>
      <c r="W33" s="77">
        <f t="shared" si="17"/>
        <v>20</v>
      </c>
      <c r="X33" s="78">
        <f t="shared" si="18"/>
        <v>3.3333333333333335</v>
      </c>
      <c r="Y33" s="79">
        <f t="shared" si="27"/>
        <v>35.316666666666663</v>
      </c>
      <c r="Z33" s="57">
        <v>40</v>
      </c>
      <c r="AA33" s="58">
        <f t="shared" si="3"/>
        <v>13.333333333333334</v>
      </c>
      <c r="AB33" s="58">
        <f t="shared" si="19"/>
        <v>45.5</v>
      </c>
      <c r="AC33" s="58">
        <f t="shared" si="20"/>
        <v>13.649999999999999</v>
      </c>
      <c r="AD33" s="95">
        <f t="shared" si="21"/>
        <v>20</v>
      </c>
      <c r="AE33" s="59">
        <f t="shared" si="22"/>
        <v>3.3333333333333335</v>
      </c>
      <c r="AF33" s="52">
        <f t="shared" si="28"/>
        <v>34.316666666666663</v>
      </c>
      <c r="AG33" s="100">
        <v>30</v>
      </c>
      <c r="AH33" s="82">
        <v>27</v>
      </c>
      <c r="AI33" s="111">
        <v>20</v>
      </c>
      <c r="AJ33" s="83">
        <v>45</v>
      </c>
      <c r="AK33" s="83">
        <f t="shared" si="23"/>
        <v>15</v>
      </c>
      <c r="AL33" s="83">
        <f t="shared" si="5"/>
        <v>45.5</v>
      </c>
      <c r="AM33" s="83">
        <f t="shared" si="24"/>
        <v>13.649999999999999</v>
      </c>
      <c r="AN33" s="96">
        <f t="shared" si="6"/>
        <v>20</v>
      </c>
      <c r="AO33" s="84">
        <f t="shared" si="25"/>
        <v>3.3333333333333335</v>
      </c>
      <c r="AP33" s="85">
        <f t="shared" si="7"/>
        <v>35.983333333333334</v>
      </c>
      <c r="AQ33" s="60">
        <v>27</v>
      </c>
      <c r="AR33" s="60">
        <v>27</v>
      </c>
      <c r="AS33" s="112">
        <v>20</v>
      </c>
    </row>
    <row r="34" spans="1:45" s="61" customFormat="1" ht="59.25" customHeight="1" x14ac:dyDescent="0.95">
      <c r="A34" s="89" t="s">
        <v>282</v>
      </c>
      <c r="B34" s="90"/>
      <c r="C34" s="93">
        <v>30</v>
      </c>
      <c r="D34" s="63">
        <v>2.5</v>
      </c>
      <c r="E34" s="53">
        <v>42</v>
      </c>
      <c r="F34" s="54">
        <f t="shared" si="0"/>
        <v>14</v>
      </c>
      <c r="G34" s="55">
        <v>44.5</v>
      </c>
      <c r="H34" s="55">
        <f t="shared" si="8"/>
        <v>13.350000000000001</v>
      </c>
      <c r="I34" s="62">
        <v>25</v>
      </c>
      <c r="J34" s="56">
        <f t="shared" si="9"/>
        <v>4.166666666666667</v>
      </c>
      <c r="K34" s="51">
        <f t="shared" si="10"/>
        <v>34.016666666666666</v>
      </c>
      <c r="L34" s="110">
        <v>16</v>
      </c>
      <c r="M34" s="104">
        <f t="shared" si="1"/>
        <v>5.333333333333333</v>
      </c>
      <c r="N34" s="105">
        <f t="shared" si="11"/>
        <v>44.5</v>
      </c>
      <c r="O34" s="105">
        <f t="shared" si="12"/>
        <v>13.350000000000001</v>
      </c>
      <c r="P34" s="106">
        <f t="shared" si="13"/>
        <v>25</v>
      </c>
      <c r="Q34" s="107">
        <f t="shared" si="14"/>
        <v>4.166666666666667</v>
      </c>
      <c r="R34" s="108">
        <f t="shared" si="26"/>
        <v>25.35</v>
      </c>
      <c r="S34" s="98">
        <v>27</v>
      </c>
      <c r="T34" s="75">
        <f t="shared" si="2"/>
        <v>9</v>
      </c>
      <c r="U34" s="76">
        <f t="shared" si="15"/>
        <v>44.5</v>
      </c>
      <c r="V34" s="76">
        <f t="shared" si="16"/>
        <v>13.350000000000001</v>
      </c>
      <c r="W34" s="77">
        <f t="shared" si="17"/>
        <v>25</v>
      </c>
      <c r="X34" s="78">
        <f t="shared" si="18"/>
        <v>4.166666666666667</v>
      </c>
      <c r="Y34" s="79">
        <f t="shared" si="27"/>
        <v>29.016666666666669</v>
      </c>
      <c r="Z34" s="57">
        <v>36</v>
      </c>
      <c r="AA34" s="58">
        <f t="shared" si="3"/>
        <v>12</v>
      </c>
      <c r="AB34" s="58">
        <f t="shared" si="19"/>
        <v>44.5</v>
      </c>
      <c r="AC34" s="58">
        <f t="shared" si="20"/>
        <v>13.350000000000001</v>
      </c>
      <c r="AD34" s="95">
        <f t="shared" si="21"/>
        <v>25</v>
      </c>
      <c r="AE34" s="59">
        <f t="shared" si="22"/>
        <v>4.166666666666667</v>
      </c>
      <c r="AF34" s="52">
        <f t="shared" si="28"/>
        <v>32.016666666666666</v>
      </c>
      <c r="AG34" s="100">
        <v>27</v>
      </c>
      <c r="AH34" s="82">
        <v>27</v>
      </c>
      <c r="AI34" s="111">
        <v>20</v>
      </c>
      <c r="AJ34" s="83">
        <v>28</v>
      </c>
      <c r="AK34" s="83">
        <f t="shared" si="23"/>
        <v>9.3333333333333339</v>
      </c>
      <c r="AL34" s="83">
        <f t="shared" si="5"/>
        <v>44.5</v>
      </c>
      <c r="AM34" s="83">
        <f t="shared" si="24"/>
        <v>13.350000000000001</v>
      </c>
      <c r="AN34" s="96">
        <f t="shared" si="6"/>
        <v>25</v>
      </c>
      <c r="AO34" s="84">
        <f t="shared" si="25"/>
        <v>4.166666666666667</v>
      </c>
      <c r="AP34" s="85">
        <f t="shared" si="7"/>
        <v>29.35</v>
      </c>
      <c r="AQ34" s="60">
        <v>27</v>
      </c>
      <c r="AR34" s="60">
        <v>27</v>
      </c>
      <c r="AS34" s="112">
        <v>20</v>
      </c>
    </row>
    <row r="35" spans="1:45" s="61" customFormat="1" ht="59.25" customHeight="1" x14ac:dyDescent="0.95">
      <c r="A35" s="89" t="s">
        <v>283</v>
      </c>
      <c r="B35" s="90"/>
      <c r="C35" s="93">
        <v>31</v>
      </c>
      <c r="D35" s="63">
        <v>4.5</v>
      </c>
      <c r="E35" s="53">
        <v>43</v>
      </c>
      <c r="F35" s="54">
        <f t="shared" si="0"/>
        <v>14.333333333333334</v>
      </c>
      <c r="G35" s="55">
        <v>46</v>
      </c>
      <c r="H35" s="55">
        <f t="shared" si="8"/>
        <v>13.799999999999999</v>
      </c>
      <c r="I35" s="62">
        <v>20</v>
      </c>
      <c r="J35" s="56">
        <f t="shared" si="9"/>
        <v>3.3333333333333335</v>
      </c>
      <c r="K35" s="51">
        <f t="shared" si="10"/>
        <v>35.966666666666669</v>
      </c>
      <c r="L35" s="110">
        <v>58</v>
      </c>
      <c r="M35" s="104">
        <f t="shared" si="1"/>
        <v>19.333333333333332</v>
      </c>
      <c r="N35" s="105">
        <f t="shared" si="11"/>
        <v>46</v>
      </c>
      <c r="O35" s="105">
        <f t="shared" si="12"/>
        <v>13.799999999999999</v>
      </c>
      <c r="P35" s="106">
        <f t="shared" si="13"/>
        <v>20</v>
      </c>
      <c r="Q35" s="107">
        <f t="shared" si="14"/>
        <v>3.3333333333333335</v>
      </c>
      <c r="R35" s="108">
        <v>40</v>
      </c>
      <c r="S35" s="98">
        <v>28.5</v>
      </c>
      <c r="T35" s="75">
        <f t="shared" si="2"/>
        <v>9.5</v>
      </c>
      <c r="U35" s="76">
        <f t="shared" si="15"/>
        <v>46</v>
      </c>
      <c r="V35" s="76">
        <f t="shared" si="16"/>
        <v>13.799999999999999</v>
      </c>
      <c r="W35" s="77">
        <f t="shared" si="17"/>
        <v>20</v>
      </c>
      <c r="X35" s="78">
        <f t="shared" si="18"/>
        <v>3.3333333333333335</v>
      </c>
      <c r="Y35" s="79">
        <f t="shared" si="27"/>
        <v>31.133333333333333</v>
      </c>
      <c r="Z35" s="57">
        <v>45</v>
      </c>
      <c r="AA35" s="58">
        <f t="shared" si="3"/>
        <v>15</v>
      </c>
      <c r="AB35" s="58">
        <f t="shared" si="19"/>
        <v>46</v>
      </c>
      <c r="AC35" s="58">
        <f t="shared" si="20"/>
        <v>13.799999999999999</v>
      </c>
      <c r="AD35" s="95">
        <f t="shared" si="21"/>
        <v>20</v>
      </c>
      <c r="AE35" s="59">
        <f t="shared" si="22"/>
        <v>3.3333333333333335</v>
      </c>
      <c r="AF35" s="52">
        <f t="shared" si="28"/>
        <v>36.633333333333333</v>
      </c>
      <c r="AG35" s="100">
        <v>26</v>
      </c>
      <c r="AH35" s="82">
        <v>18</v>
      </c>
      <c r="AI35" s="111">
        <f t="shared" si="29"/>
        <v>19.166666666666664</v>
      </c>
      <c r="AJ35" s="83">
        <v>55</v>
      </c>
      <c r="AK35" s="83">
        <f t="shared" si="23"/>
        <v>18.333333333333332</v>
      </c>
      <c r="AL35" s="83">
        <f t="shared" si="5"/>
        <v>46</v>
      </c>
      <c r="AM35" s="83">
        <f t="shared" si="24"/>
        <v>13.799999999999999</v>
      </c>
      <c r="AN35" s="96">
        <f t="shared" si="6"/>
        <v>20</v>
      </c>
      <c r="AO35" s="84">
        <f t="shared" si="25"/>
        <v>3.3333333333333335</v>
      </c>
      <c r="AP35" s="85">
        <f t="shared" si="7"/>
        <v>39.966666666666669</v>
      </c>
      <c r="AQ35" s="60">
        <v>18</v>
      </c>
      <c r="AR35" s="60">
        <v>27</v>
      </c>
      <c r="AS35" s="112">
        <f t="shared" si="30"/>
        <v>19.5</v>
      </c>
    </row>
    <row r="36" spans="1:45" s="61" customFormat="1" ht="59.25" customHeight="1" x14ac:dyDescent="0.95">
      <c r="A36" s="89" t="s">
        <v>284</v>
      </c>
      <c r="B36" s="90"/>
      <c r="C36" s="93">
        <v>32</v>
      </c>
      <c r="D36" s="63">
        <v>3.5</v>
      </c>
      <c r="E36" s="53">
        <v>30</v>
      </c>
      <c r="F36" s="54">
        <f t="shared" si="0"/>
        <v>10</v>
      </c>
      <c r="G36" s="55">
        <v>36</v>
      </c>
      <c r="H36" s="55">
        <f t="shared" si="8"/>
        <v>10.8</v>
      </c>
      <c r="I36" s="62">
        <v>25</v>
      </c>
      <c r="J36" s="56">
        <f t="shared" si="9"/>
        <v>4.166666666666667</v>
      </c>
      <c r="K36" s="51">
        <f t="shared" si="10"/>
        <v>28.466666666666669</v>
      </c>
      <c r="L36" s="110">
        <v>6</v>
      </c>
      <c r="M36" s="104">
        <f t="shared" si="1"/>
        <v>2</v>
      </c>
      <c r="N36" s="105">
        <f t="shared" si="11"/>
        <v>36</v>
      </c>
      <c r="O36" s="105">
        <f t="shared" si="12"/>
        <v>10.8</v>
      </c>
      <c r="P36" s="106">
        <f t="shared" si="13"/>
        <v>25</v>
      </c>
      <c r="Q36" s="107">
        <f t="shared" si="14"/>
        <v>4.166666666666667</v>
      </c>
      <c r="R36" s="108">
        <f t="shared" si="26"/>
        <v>20.466666666666669</v>
      </c>
      <c r="S36" s="98">
        <v>22</v>
      </c>
      <c r="T36" s="75">
        <f t="shared" si="2"/>
        <v>7.333333333333333</v>
      </c>
      <c r="U36" s="76">
        <f t="shared" si="15"/>
        <v>36</v>
      </c>
      <c r="V36" s="76">
        <f t="shared" si="16"/>
        <v>10.8</v>
      </c>
      <c r="W36" s="77">
        <f t="shared" si="17"/>
        <v>25</v>
      </c>
      <c r="X36" s="78">
        <f t="shared" si="18"/>
        <v>4.166666666666667</v>
      </c>
      <c r="Y36" s="79">
        <f t="shared" si="27"/>
        <v>25.8</v>
      </c>
      <c r="Z36" s="57">
        <v>25</v>
      </c>
      <c r="AA36" s="58">
        <f t="shared" si="3"/>
        <v>8.3333333333333339</v>
      </c>
      <c r="AB36" s="58">
        <f t="shared" si="19"/>
        <v>36</v>
      </c>
      <c r="AC36" s="58">
        <f t="shared" si="20"/>
        <v>10.8</v>
      </c>
      <c r="AD36" s="95">
        <f t="shared" si="21"/>
        <v>25</v>
      </c>
      <c r="AE36" s="59">
        <f t="shared" si="22"/>
        <v>4.166666666666667</v>
      </c>
      <c r="AF36" s="52">
        <f t="shared" si="28"/>
        <v>26.800000000000004</v>
      </c>
      <c r="AG36" s="100">
        <v>25.5</v>
      </c>
      <c r="AH36" s="82">
        <v>26</v>
      </c>
      <c r="AI36" s="111">
        <v>20</v>
      </c>
      <c r="AJ36" s="83">
        <v>11</v>
      </c>
      <c r="AK36" s="83">
        <f t="shared" si="23"/>
        <v>3.6666666666666665</v>
      </c>
      <c r="AL36" s="83">
        <f t="shared" si="5"/>
        <v>36</v>
      </c>
      <c r="AM36" s="83">
        <f t="shared" si="24"/>
        <v>10.8</v>
      </c>
      <c r="AN36" s="96">
        <f t="shared" si="6"/>
        <v>25</v>
      </c>
      <c r="AO36" s="84">
        <f t="shared" si="25"/>
        <v>4.166666666666667</v>
      </c>
      <c r="AP36" s="85">
        <f t="shared" si="7"/>
        <v>22.133333333333336</v>
      </c>
      <c r="AQ36" s="60">
        <v>26</v>
      </c>
      <c r="AR36" s="60">
        <v>27</v>
      </c>
      <c r="AS36" s="112">
        <v>20</v>
      </c>
    </row>
    <row r="37" spans="1:45" s="61" customFormat="1" ht="59.25" customHeight="1" x14ac:dyDescent="0.95">
      <c r="A37" s="89" t="s">
        <v>285</v>
      </c>
      <c r="B37" s="90"/>
      <c r="C37" s="93">
        <v>33</v>
      </c>
      <c r="D37" s="63">
        <v>5</v>
      </c>
      <c r="E37" s="53">
        <v>52</v>
      </c>
      <c r="F37" s="54">
        <f t="shared" si="0"/>
        <v>17.333333333333332</v>
      </c>
      <c r="G37" s="55">
        <v>47.5</v>
      </c>
      <c r="H37" s="55">
        <f t="shared" si="8"/>
        <v>14.25</v>
      </c>
      <c r="I37" s="62">
        <v>25</v>
      </c>
      <c r="J37" s="56">
        <f t="shared" si="9"/>
        <v>4.166666666666667</v>
      </c>
      <c r="K37" s="51">
        <v>40</v>
      </c>
      <c r="L37" s="110">
        <v>60</v>
      </c>
      <c r="M37" s="104">
        <f t="shared" si="1"/>
        <v>20</v>
      </c>
      <c r="N37" s="105">
        <f t="shared" si="11"/>
        <v>47.5</v>
      </c>
      <c r="O37" s="105">
        <f t="shared" si="12"/>
        <v>14.25</v>
      </c>
      <c r="P37" s="106">
        <f t="shared" si="13"/>
        <v>25</v>
      </c>
      <c r="Q37" s="107">
        <f t="shared" si="14"/>
        <v>4.166666666666667</v>
      </c>
      <c r="R37" s="108">
        <v>40</v>
      </c>
      <c r="S37" s="98">
        <v>41</v>
      </c>
      <c r="T37" s="75">
        <f t="shared" si="2"/>
        <v>13.666666666666666</v>
      </c>
      <c r="U37" s="76">
        <f t="shared" si="15"/>
        <v>47.5</v>
      </c>
      <c r="V37" s="76">
        <f t="shared" si="16"/>
        <v>14.25</v>
      </c>
      <c r="W37" s="77">
        <f t="shared" si="17"/>
        <v>25</v>
      </c>
      <c r="X37" s="78">
        <f t="shared" si="18"/>
        <v>4.166666666666667</v>
      </c>
      <c r="Y37" s="79">
        <f t="shared" si="27"/>
        <v>37.083333333333336</v>
      </c>
      <c r="Z37" s="57">
        <v>53</v>
      </c>
      <c r="AA37" s="58">
        <f t="shared" si="3"/>
        <v>17.666666666666668</v>
      </c>
      <c r="AB37" s="58">
        <f t="shared" si="19"/>
        <v>47.5</v>
      </c>
      <c r="AC37" s="58">
        <f t="shared" si="20"/>
        <v>14.25</v>
      </c>
      <c r="AD37" s="95">
        <f t="shared" si="21"/>
        <v>25</v>
      </c>
      <c r="AE37" s="59">
        <f t="shared" si="22"/>
        <v>4.166666666666667</v>
      </c>
      <c r="AF37" s="52">
        <v>40</v>
      </c>
      <c r="AG37" s="100">
        <v>22</v>
      </c>
      <c r="AH37" s="82">
        <v>26</v>
      </c>
      <c r="AI37" s="111">
        <v>20</v>
      </c>
      <c r="AJ37" s="83">
        <v>52</v>
      </c>
      <c r="AK37" s="83">
        <f t="shared" si="23"/>
        <v>17.333333333333332</v>
      </c>
      <c r="AL37" s="83">
        <f t="shared" si="5"/>
        <v>47.5</v>
      </c>
      <c r="AM37" s="83">
        <f t="shared" si="24"/>
        <v>14.25</v>
      </c>
      <c r="AN37" s="96">
        <f t="shared" si="6"/>
        <v>25</v>
      </c>
      <c r="AO37" s="84">
        <f t="shared" si="25"/>
        <v>4.166666666666667</v>
      </c>
      <c r="AP37" s="85">
        <v>40</v>
      </c>
      <c r="AQ37" s="60">
        <v>26</v>
      </c>
      <c r="AR37" s="60">
        <v>30</v>
      </c>
      <c r="AS37" s="112">
        <v>20</v>
      </c>
    </row>
    <row r="38" spans="1:45" s="61" customFormat="1" ht="59.25" customHeight="1" x14ac:dyDescent="0.95">
      <c r="A38" s="89" t="s">
        <v>286</v>
      </c>
      <c r="B38" s="90"/>
      <c r="C38" s="93">
        <v>34</v>
      </c>
      <c r="D38" s="63">
        <v>3</v>
      </c>
      <c r="E38" s="53">
        <v>33</v>
      </c>
      <c r="F38" s="54">
        <f t="shared" si="0"/>
        <v>11</v>
      </c>
      <c r="G38" s="55">
        <v>40.5</v>
      </c>
      <c r="H38" s="55">
        <f t="shared" si="8"/>
        <v>12.149999999999999</v>
      </c>
      <c r="I38" s="62">
        <v>20</v>
      </c>
      <c r="J38" s="56">
        <f t="shared" si="9"/>
        <v>3.3333333333333335</v>
      </c>
      <c r="K38" s="51">
        <f t="shared" si="10"/>
        <v>29.483333333333334</v>
      </c>
      <c r="L38" s="110">
        <v>41</v>
      </c>
      <c r="M38" s="104">
        <f t="shared" si="1"/>
        <v>13.666666666666666</v>
      </c>
      <c r="N38" s="105">
        <f t="shared" si="11"/>
        <v>40.5</v>
      </c>
      <c r="O38" s="105">
        <f t="shared" si="12"/>
        <v>12.149999999999999</v>
      </c>
      <c r="P38" s="106">
        <f t="shared" si="13"/>
        <v>20</v>
      </c>
      <c r="Q38" s="107">
        <f t="shared" si="14"/>
        <v>3.3333333333333335</v>
      </c>
      <c r="R38" s="108">
        <f t="shared" si="26"/>
        <v>32.15</v>
      </c>
      <c r="S38" s="98">
        <v>23.5</v>
      </c>
      <c r="T38" s="75">
        <f t="shared" si="2"/>
        <v>7.833333333333333</v>
      </c>
      <c r="U38" s="76">
        <f t="shared" si="15"/>
        <v>40.5</v>
      </c>
      <c r="V38" s="76">
        <f t="shared" si="16"/>
        <v>12.149999999999999</v>
      </c>
      <c r="W38" s="77">
        <f t="shared" si="17"/>
        <v>20</v>
      </c>
      <c r="X38" s="78">
        <f t="shared" si="18"/>
        <v>3.3333333333333335</v>
      </c>
      <c r="Y38" s="79">
        <f t="shared" si="27"/>
        <v>26.316666666666666</v>
      </c>
      <c r="Z38" s="57">
        <v>30</v>
      </c>
      <c r="AA38" s="58">
        <f t="shared" si="3"/>
        <v>10</v>
      </c>
      <c r="AB38" s="58">
        <f t="shared" si="19"/>
        <v>40.5</v>
      </c>
      <c r="AC38" s="58">
        <f t="shared" si="20"/>
        <v>12.149999999999999</v>
      </c>
      <c r="AD38" s="95">
        <f t="shared" si="21"/>
        <v>20</v>
      </c>
      <c r="AE38" s="59">
        <f t="shared" si="22"/>
        <v>3.3333333333333335</v>
      </c>
      <c r="AF38" s="52">
        <f t="shared" si="28"/>
        <v>28.483333333333334</v>
      </c>
      <c r="AG38" s="100">
        <v>21.5</v>
      </c>
      <c r="AH38" s="82">
        <v>14</v>
      </c>
      <c r="AI38" s="111">
        <f t="shared" si="29"/>
        <v>14.833333333333334</v>
      </c>
      <c r="AJ38" s="83">
        <v>39</v>
      </c>
      <c r="AK38" s="83">
        <f t="shared" si="23"/>
        <v>13</v>
      </c>
      <c r="AL38" s="83">
        <f t="shared" ref="AL38:AL65" si="31">G38</f>
        <v>40.5</v>
      </c>
      <c r="AM38" s="83">
        <f t="shared" si="24"/>
        <v>12.149999999999999</v>
      </c>
      <c r="AN38" s="96">
        <f t="shared" ref="AN38:AN65" si="32">I38</f>
        <v>20</v>
      </c>
      <c r="AO38" s="84">
        <f t="shared" si="25"/>
        <v>3.3333333333333335</v>
      </c>
      <c r="AP38" s="85">
        <f t="shared" ref="AP38:AP65" si="33">AO38+AM38+AK38+D38</f>
        <v>31.483333333333334</v>
      </c>
      <c r="AQ38" s="60">
        <v>14</v>
      </c>
      <c r="AR38" s="60">
        <v>17</v>
      </c>
      <c r="AS38" s="112">
        <f t="shared" si="30"/>
        <v>13.333333333333334</v>
      </c>
    </row>
    <row r="39" spans="1:45" s="61" customFormat="1" ht="59.25" customHeight="1" x14ac:dyDescent="0.95">
      <c r="A39" s="89" t="s">
        <v>287</v>
      </c>
      <c r="B39" s="90"/>
      <c r="C39" s="93">
        <v>35</v>
      </c>
      <c r="D39" s="63">
        <v>3.5</v>
      </c>
      <c r="E39" s="53">
        <v>32</v>
      </c>
      <c r="F39" s="54">
        <f t="shared" si="0"/>
        <v>10.666666666666666</v>
      </c>
      <c r="G39" s="55">
        <v>48</v>
      </c>
      <c r="H39" s="55">
        <f t="shared" si="8"/>
        <v>14.399999999999999</v>
      </c>
      <c r="I39" s="62">
        <v>25</v>
      </c>
      <c r="J39" s="56">
        <f t="shared" si="9"/>
        <v>4.166666666666667</v>
      </c>
      <c r="K39" s="51">
        <f t="shared" si="10"/>
        <v>32.733333333333334</v>
      </c>
      <c r="L39" s="110">
        <v>48</v>
      </c>
      <c r="M39" s="104">
        <f t="shared" si="1"/>
        <v>16</v>
      </c>
      <c r="N39" s="105">
        <f t="shared" si="11"/>
        <v>48</v>
      </c>
      <c r="O39" s="105">
        <f t="shared" si="12"/>
        <v>14.399999999999999</v>
      </c>
      <c r="P39" s="106">
        <f t="shared" si="13"/>
        <v>25</v>
      </c>
      <c r="Q39" s="107">
        <f t="shared" si="14"/>
        <v>4.166666666666667</v>
      </c>
      <c r="R39" s="108">
        <f t="shared" si="26"/>
        <v>38.066666666666663</v>
      </c>
      <c r="S39" s="98">
        <v>29.5</v>
      </c>
      <c r="T39" s="75">
        <f t="shared" si="2"/>
        <v>9.8333333333333339</v>
      </c>
      <c r="U39" s="76">
        <f t="shared" si="15"/>
        <v>48</v>
      </c>
      <c r="V39" s="76">
        <f t="shared" si="16"/>
        <v>14.399999999999999</v>
      </c>
      <c r="W39" s="77">
        <f t="shared" si="17"/>
        <v>25</v>
      </c>
      <c r="X39" s="78">
        <f t="shared" si="18"/>
        <v>4.166666666666667</v>
      </c>
      <c r="Y39" s="79">
        <f t="shared" si="27"/>
        <v>31.9</v>
      </c>
      <c r="Z39" s="57">
        <v>28</v>
      </c>
      <c r="AA39" s="58">
        <f t="shared" si="3"/>
        <v>9.3333333333333339</v>
      </c>
      <c r="AB39" s="58">
        <f t="shared" si="19"/>
        <v>48</v>
      </c>
      <c r="AC39" s="58">
        <f t="shared" si="20"/>
        <v>14.399999999999999</v>
      </c>
      <c r="AD39" s="95">
        <f t="shared" si="21"/>
        <v>25</v>
      </c>
      <c r="AE39" s="59">
        <f t="shared" si="22"/>
        <v>4.166666666666667</v>
      </c>
      <c r="AF39" s="52">
        <f t="shared" si="28"/>
        <v>31.4</v>
      </c>
      <c r="AG39" s="100">
        <v>27</v>
      </c>
      <c r="AH39" s="82">
        <v>28</v>
      </c>
      <c r="AI39" s="111">
        <v>20</v>
      </c>
      <c r="AJ39" s="83">
        <v>35</v>
      </c>
      <c r="AK39" s="83">
        <f t="shared" si="23"/>
        <v>11.666666666666666</v>
      </c>
      <c r="AL39" s="83">
        <f t="shared" si="31"/>
        <v>48</v>
      </c>
      <c r="AM39" s="83">
        <f t="shared" si="24"/>
        <v>14.399999999999999</v>
      </c>
      <c r="AN39" s="96">
        <f t="shared" si="32"/>
        <v>25</v>
      </c>
      <c r="AO39" s="84">
        <f t="shared" si="25"/>
        <v>4.166666666666667</v>
      </c>
      <c r="AP39" s="85">
        <f t="shared" si="33"/>
        <v>33.733333333333334</v>
      </c>
      <c r="AQ39" s="60">
        <v>28</v>
      </c>
      <c r="AR39" s="60">
        <v>18</v>
      </c>
      <c r="AS39" s="112">
        <f t="shared" si="30"/>
        <v>18.833333333333336</v>
      </c>
    </row>
    <row r="40" spans="1:45" s="61" customFormat="1" ht="59.25" customHeight="1" x14ac:dyDescent="0.95">
      <c r="A40" s="89" t="s">
        <v>288</v>
      </c>
      <c r="B40" s="90"/>
      <c r="C40" s="93">
        <v>36</v>
      </c>
      <c r="D40" s="63">
        <v>3</v>
      </c>
      <c r="E40" s="53">
        <v>44</v>
      </c>
      <c r="F40" s="54">
        <f t="shared" si="0"/>
        <v>14.666666666666666</v>
      </c>
      <c r="G40" s="55">
        <v>47.5</v>
      </c>
      <c r="H40" s="55">
        <f t="shared" si="8"/>
        <v>14.25</v>
      </c>
      <c r="I40" s="62">
        <v>25</v>
      </c>
      <c r="J40" s="56">
        <f t="shared" si="9"/>
        <v>4.166666666666667</v>
      </c>
      <c r="K40" s="51">
        <f t="shared" si="10"/>
        <v>36.083333333333336</v>
      </c>
      <c r="L40" s="110">
        <v>38</v>
      </c>
      <c r="M40" s="104">
        <f t="shared" si="1"/>
        <v>12.666666666666666</v>
      </c>
      <c r="N40" s="105">
        <f t="shared" si="11"/>
        <v>47.5</v>
      </c>
      <c r="O40" s="105">
        <f t="shared" si="12"/>
        <v>14.25</v>
      </c>
      <c r="P40" s="106">
        <f t="shared" si="13"/>
        <v>25</v>
      </c>
      <c r="Q40" s="107">
        <f t="shared" si="14"/>
        <v>4.166666666666667</v>
      </c>
      <c r="R40" s="108">
        <f t="shared" si="26"/>
        <v>34.083333333333336</v>
      </c>
      <c r="S40" s="98">
        <v>38</v>
      </c>
      <c r="T40" s="75">
        <f t="shared" si="2"/>
        <v>12.666666666666666</v>
      </c>
      <c r="U40" s="76">
        <f t="shared" si="15"/>
        <v>47.5</v>
      </c>
      <c r="V40" s="76">
        <f t="shared" si="16"/>
        <v>14.25</v>
      </c>
      <c r="W40" s="77">
        <f t="shared" si="17"/>
        <v>25</v>
      </c>
      <c r="X40" s="78">
        <f t="shared" si="18"/>
        <v>4.166666666666667</v>
      </c>
      <c r="Y40" s="79">
        <f t="shared" si="27"/>
        <v>34.083333333333336</v>
      </c>
      <c r="Z40" s="57">
        <v>48</v>
      </c>
      <c r="AA40" s="58">
        <f t="shared" si="3"/>
        <v>16</v>
      </c>
      <c r="AB40" s="58">
        <f t="shared" si="19"/>
        <v>47.5</v>
      </c>
      <c r="AC40" s="58">
        <f t="shared" si="20"/>
        <v>14.25</v>
      </c>
      <c r="AD40" s="95">
        <f t="shared" si="21"/>
        <v>25</v>
      </c>
      <c r="AE40" s="59">
        <f t="shared" si="22"/>
        <v>4.166666666666667</v>
      </c>
      <c r="AF40" s="52">
        <f t="shared" si="28"/>
        <v>37.416666666666671</v>
      </c>
      <c r="AG40" s="100">
        <v>26.5</v>
      </c>
      <c r="AH40" s="82">
        <v>29</v>
      </c>
      <c r="AI40" s="111">
        <v>20</v>
      </c>
      <c r="AJ40" s="83">
        <v>54</v>
      </c>
      <c r="AK40" s="83">
        <f t="shared" si="23"/>
        <v>18</v>
      </c>
      <c r="AL40" s="83">
        <f t="shared" si="31"/>
        <v>47.5</v>
      </c>
      <c r="AM40" s="83">
        <f t="shared" si="24"/>
        <v>14.25</v>
      </c>
      <c r="AN40" s="96">
        <f t="shared" si="32"/>
        <v>25</v>
      </c>
      <c r="AO40" s="84">
        <f t="shared" si="25"/>
        <v>4.166666666666667</v>
      </c>
      <c r="AP40" s="85">
        <f t="shared" si="33"/>
        <v>39.416666666666671</v>
      </c>
      <c r="AQ40" s="60">
        <v>29</v>
      </c>
      <c r="AR40" s="60">
        <v>30</v>
      </c>
      <c r="AS40" s="112">
        <v>20</v>
      </c>
    </row>
    <row r="41" spans="1:45" s="61" customFormat="1" ht="59.25" customHeight="1" x14ac:dyDescent="0.95">
      <c r="A41" s="89" t="s">
        <v>289</v>
      </c>
      <c r="B41" s="90"/>
      <c r="C41" s="93">
        <v>37</v>
      </c>
      <c r="D41" s="63">
        <v>4</v>
      </c>
      <c r="E41" s="53">
        <v>42</v>
      </c>
      <c r="F41" s="54">
        <f t="shared" si="0"/>
        <v>14</v>
      </c>
      <c r="G41" s="55">
        <v>47.5</v>
      </c>
      <c r="H41" s="55">
        <f t="shared" si="8"/>
        <v>14.25</v>
      </c>
      <c r="I41" s="62">
        <v>25</v>
      </c>
      <c r="J41" s="56">
        <f t="shared" si="9"/>
        <v>4.166666666666667</v>
      </c>
      <c r="K41" s="51">
        <f t="shared" si="10"/>
        <v>36.416666666666671</v>
      </c>
      <c r="L41" s="110">
        <v>36</v>
      </c>
      <c r="M41" s="104">
        <f t="shared" si="1"/>
        <v>12</v>
      </c>
      <c r="N41" s="105">
        <f t="shared" si="11"/>
        <v>47.5</v>
      </c>
      <c r="O41" s="105">
        <f t="shared" si="12"/>
        <v>14.25</v>
      </c>
      <c r="P41" s="106">
        <f t="shared" si="13"/>
        <v>25</v>
      </c>
      <c r="Q41" s="107">
        <f t="shared" si="14"/>
        <v>4.166666666666667</v>
      </c>
      <c r="R41" s="108">
        <f t="shared" si="26"/>
        <v>34.416666666666671</v>
      </c>
      <c r="S41" s="98">
        <v>18</v>
      </c>
      <c r="T41" s="75">
        <f t="shared" si="2"/>
        <v>6</v>
      </c>
      <c r="U41" s="76">
        <f t="shared" si="15"/>
        <v>47.5</v>
      </c>
      <c r="V41" s="76">
        <f t="shared" si="16"/>
        <v>14.25</v>
      </c>
      <c r="W41" s="77">
        <f t="shared" si="17"/>
        <v>25</v>
      </c>
      <c r="X41" s="78">
        <f t="shared" si="18"/>
        <v>4.166666666666667</v>
      </c>
      <c r="Y41" s="79">
        <f t="shared" si="27"/>
        <v>28.416666666666668</v>
      </c>
      <c r="Z41" s="57">
        <v>34</v>
      </c>
      <c r="AA41" s="58">
        <f t="shared" si="3"/>
        <v>11.333333333333334</v>
      </c>
      <c r="AB41" s="58">
        <f t="shared" si="19"/>
        <v>47.5</v>
      </c>
      <c r="AC41" s="58">
        <f t="shared" si="20"/>
        <v>14.25</v>
      </c>
      <c r="AD41" s="95">
        <f t="shared" si="21"/>
        <v>25</v>
      </c>
      <c r="AE41" s="59">
        <f t="shared" si="22"/>
        <v>4.166666666666667</v>
      </c>
      <c r="AF41" s="52">
        <f t="shared" si="28"/>
        <v>33.75</v>
      </c>
      <c r="AG41" s="100">
        <v>26.5</v>
      </c>
      <c r="AH41" s="82">
        <v>29</v>
      </c>
      <c r="AI41" s="111">
        <v>20</v>
      </c>
      <c r="AJ41" s="83">
        <v>48</v>
      </c>
      <c r="AK41" s="83">
        <f t="shared" si="23"/>
        <v>16</v>
      </c>
      <c r="AL41" s="83">
        <f t="shared" si="31"/>
        <v>47.5</v>
      </c>
      <c r="AM41" s="83">
        <f t="shared" si="24"/>
        <v>14.25</v>
      </c>
      <c r="AN41" s="96">
        <f t="shared" si="32"/>
        <v>25</v>
      </c>
      <c r="AO41" s="84">
        <f t="shared" si="25"/>
        <v>4.166666666666667</v>
      </c>
      <c r="AP41" s="85">
        <f t="shared" si="33"/>
        <v>38.416666666666671</v>
      </c>
      <c r="AQ41" s="60">
        <v>29</v>
      </c>
      <c r="AR41" s="60">
        <v>30</v>
      </c>
      <c r="AS41" s="112">
        <v>20</v>
      </c>
    </row>
    <row r="42" spans="1:45" s="61" customFormat="1" ht="59.25" customHeight="1" x14ac:dyDescent="0.95">
      <c r="A42" s="89" t="s">
        <v>290</v>
      </c>
      <c r="B42" s="90"/>
      <c r="C42" s="93">
        <v>38</v>
      </c>
      <c r="D42" s="63">
        <v>4</v>
      </c>
      <c r="E42" s="53">
        <v>45</v>
      </c>
      <c r="F42" s="54">
        <f t="shared" si="0"/>
        <v>15</v>
      </c>
      <c r="G42" s="55">
        <v>46</v>
      </c>
      <c r="H42" s="55">
        <f t="shared" si="8"/>
        <v>13.799999999999999</v>
      </c>
      <c r="I42" s="62">
        <v>25</v>
      </c>
      <c r="J42" s="56">
        <f t="shared" si="9"/>
        <v>4.166666666666667</v>
      </c>
      <c r="K42" s="51">
        <f t="shared" si="10"/>
        <v>36.966666666666669</v>
      </c>
      <c r="L42" s="110">
        <v>52</v>
      </c>
      <c r="M42" s="104">
        <f t="shared" si="1"/>
        <v>17.333333333333332</v>
      </c>
      <c r="N42" s="105">
        <f t="shared" si="11"/>
        <v>46</v>
      </c>
      <c r="O42" s="105">
        <f t="shared" si="12"/>
        <v>13.799999999999999</v>
      </c>
      <c r="P42" s="106">
        <f t="shared" si="13"/>
        <v>25</v>
      </c>
      <c r="Q42" s="107">
        <f t="shared" si="14"/>
        <v>4.166666666666667</v>
      </c>
      <c r="R42" s="108">
        <f t="shared" si="26"/>
        <v>39.299999999999997</v>
      </c>
      <c r="S42" s="98">
        <v>43.5</v>
      </c>
      <c r="T42" s="75">
        <f t="shared" si="2"/>
        <v>14.5</v>
      </c>
      <c r="U42" s="76">
        <f t="shared" si="15"/>
        <v>46</v>
      </c>
      <c r="V42" s="76">
        <f t="shared" si="16"/>
        <v>13.799999999999999</v>
      </c>
      <c r="W42" s="77">
        <f t="shared" si="17"/>
        <v>25</v>
      </c>
      <c r="X42" s="78">
        <f t="shared" si="18"/>
        <v>4.166666666666667</v>
      </c>
      <c r="Y42" s="79">
        <f t="shared" si="27"/>
        <v>36.466666666666669</v>
      </c>
      <c r="Z42" s="57">
        <v>38</v>
      </c>
      <c r="AA42" s="58">
        <f t="shared" si="3"/>
        <v>12.666666666666666</v>
      </c>
      <c r="AB42" s="58">
        <f t="shared" si="19"/>
        <v>46</v>
      </c>
      <c r="AC42" s="58">
        <f t="shared" si="20"/>
        <v>13.799999999999999</v>
      </c>
      <c r="AD42" s="95">
        <f t="shared" si="21"/>
        <v>25</v>
      </c>
      <c r="AE42" s="59">
        <f t="shared" si="22"/>
        <v>4.166666666666667</v>
      </c>
      <c r="AF42" s="52">
        <f t="shared" si="28"/>
        <v>34.633333333333333</v>
      </c>
      <c r="AG42" s="100">
        <v>30</v>
      </c>
      <c r="AH42" s="82">
        <v>27</v>
      </c>
      <c r="AI42" s="111">
        <v>20</v>
      </c>
      <c r="AJ42" s="83">
        <v>41</v>
      </c>
      <c r="AK42" s="83">
        <f t="shared" si="23"/>
        <v>13.666666666666666</v>
      </c>
      <c r="AL42" s="83">
        <f t="shared" si="31"/>
        <v>46</v>
      </c>
      <c r="AM42" s="83">
        <f t="shared" si="24"/>
        <v>13.799999999999999</v>
      </c>
      <c r="AN42" s="96">
        <f t="shared" si="32"/>
        <v>25</v>
      </c>
      <c r="AO42" s="84">
        <f t="shared" si="25"/>
        <v>4.166666666666667</v>
      </c>
      <c r="AP42" s="85">
        <f t="shared" si="33"/>
        <v>35.633333333333333</v>
      </c>
      <c r="AQ42" s="60">
        <v>27</v>
      </c>
      <c r="AR42" s="60">
        <v>27</v>
      </c>
      <c r="AS42" s="112">
        <v>20</v>
      </c>
    </row>
    <row r="43" spans="1:45" s="61" customFormat="1" ht="59.25" customHeight="1" x14ac:dyDescent="0.95">
      <c r="A43" s="89" t="s">
        <v>247</v>
      </c>
      <c r="B43" s="90"/>
      <c r="C43" s="93">
        <v>39</v>
      </c>
      <c r="D43" s="63">
        <v>3.5</v>
      </c>
      <c r="E43" s="53">
        <v>40</v>
      </c>
      <c r="F43" s="54">
        <f t="shared" si="0"/>
        <v>13.333333333333334</v>
      </c>
      <c r="G43" s="55">
        <v>42</v>
      </c>
      <c r="H43" s="55">
        <f t="shared" si="8"/>
        <v>12.600000000000001</v>
      </c>
      <c r="I43" s="62">
        <v>27.5</v>
      </c>
      <c r="J43" s="56">
        <f t="shared" si="9"/>
        <v>4.583333333333333</v>
      </c>
      <c r="K43" s="51">
        <f t="shared" si="10"/>
        <v>34.016666666666666</v>
      </c>
      <c r="L43" s="110">
        <v>15</v>
      </c>
      <c r="M43" s="104">
        <f t="shared" si="1"/>
        <v>5</v>
      </c>
      <c r="N43" s="105">
        <f t="shared" si="11"/>
        <v>42</v>
      </c>
      <c r="O43" s="105">
        <f t="shared" si="12"/>
        <v>12.600000000000001</v>
      </c>
      <c r="P43" s="106">
        <f t="shared" si="13"/>
        <v>27.5</v>
      </c>
      <c r="Q43" s="107">
        <f t="shared" si="14"/>
        <v>4.583333333333333</v>
      </c>
      <c r="R43" s="108">
        <f t="shared" si="26"/>
        <v>25.683333333333334</v>
      </c>
      <c r="S43" s="98">
        <v>28</v>
      </c>
      <c r="T43" s="75">
        <f t="shared" si="2"/>
        <v>9.3333333333333339</v>
      </c>
      <c r="U43" s="76">
        <f t="shared" si="15"/>
        <v>42</v>
      </c>
      <c r="V43" s="76">
        <f t="shared" si="16"/>
        <v>12.600000000000001</v>
      </c>
      <c r="W43" s="77">
        <f t="shared" si="17"/>
        <v>27.5</v>
      </c>
      <c r="X43" s="78">
        <f t="shared" si="18"/>
        <v>4.583333333333333</v>
      </c>
      <c r="Y43" s="79">
        <f t="shared" si="27"/>
        <v>30.016666666666666</v>
      </c>
      <c r="Z43" s="57">
        <v>25</v>
      </c>
      <c r="AA43" s="58">
        <f t="shared" si="3"/>
        <v>8.3333333333333339</v>
      </c>
      <c r="AB43" s="58">
        <f t="shared" si="19"/>
        <v>42</v>
      </c>
      <c r="AC43" s="58">
        <f t="shared" si="20"/>
        <v>12.600000000000001</v>
      </c>
      <c r="AD43" s="95">
        <f t="shared" si="21"/>
        <v>27.5</v>
      </c>
      <c r="AE43" s="59">
        <f t="shared" si="22"/>
        <v>4.583333333333333</v>
      </c>
      <c r="AF43" s="52">
        <f t="shared" si="28"/>
        <v>29.016666666666666</v>
      </c>
      <c r="AG43" s="100">
        <v>23</v>
      </c>
      <c r="AH43" s="82">
        <v>13</v>
      </c>
      <c r="AI43" s="111">
        <f t="shared" si="29"/>
        <v>15.5</v>
      </c>
      <c r="AJ43" s="83">
        <v>40</v>
      </c>
      <c r="AK43" s="83">
        <f t="shared" si="23"/>
        <v>13.333333333333334</v>
      </c>
      <c r="AL43" s="83">
        <f t="shared" si="31"/>
        <v>42</v>
      </c>
      <c r="AM43" s="83">
        <f t="shared" si="24"/>
        <v>12.600000000000001</v>
      </c>
      <c r="AN43" s="96">
        <f t="shared" si="32"/>
        <v>27.5</v>
      </c>
      <c r="AO43" s="84">
        <f t="shared" si="25"/>
        <v>4.583333333333333</v>
      </c>
      <c r="AP43" s="85">
        <f t="shared" si="33"/>
        <v>34.016666666666666</v>
      </c>
      <c r="AQ43" s="60">
        <v>13</v>
      </c>
      <c r="AR43" s="60">
        <v>18</v>
      </c>
      <c r="AS43" s="112">
        <f t="shared" si="30"/>
        <v>13.833333333333334</v>
      </c>
    </row>
    <row r="44" spans="1:45" s="61" customFormat="1" ht="59.25" customHeight="1" x14ac:dyDescent="0.95">
      <c r="A44" s="89" t="s">
        <v>291</v>
      </c>
      <c r="B44" s="90"/>
      <c r="C44" s="93">
        <v>40</v>
      </c>
      <c r="D44" s="63">
        <v>5</v>
      </c>
      <c r="E44" s="53">
        <v>38</v>
      </c>
      <c r="F44" s="54">
        <f t="shared" si="0"/>
        <v>12.666666666666666</v>
      </c>
      <c r="G44" s="55">
        <v>42.5</v>
      </c>
      <c r="H44" s="55">
        <f t="shared" si="8"/>
        <v>12.75</v>
      </c>
      <c r="I44" s="62">
        <v>25</v>
      </c>
      <c r="J44" s="56">
        <f t="shared" si="9"/>
        <v>4.166666666666667</v>
      </c>
      <c r="K44" s="51">
        <f t="shared" si="10"/>
        <v>34.583333333333336</v>
      </c>
      <c r="L44" s="110">
        <v>42</v>
      </c>
      <c r="M44" s="104">
        <f t="shared" si="1"/>
        <v>14</v>
      </c>
      <c r="N44" s="105">
        <f t="shared" si="11"/>
        <v>42.5</v>
      </c>
      <c r="O44" s="105">
        <f t="shared" si="12"/>
        <v>12.75</v>
      </c>
      <c r="P44" s="106">
        <f t="shared" si="13"/>
        <v>25</v>
      </c>
      <c r="Q44" s="107">
        <f t="shared" si="14"/>
        <v>4.166666666666667</v>
      </c>
      <c r="R44" s="108">
        <f t="shared" si="26"/>
        <v>35.916666666666671</v>
      </c>
      <c r="S44" s="98">
        <v>25</v>
      </c>
      <c r="T44" s="75">
        <f t="shared" si="2"/>
        <v>8.3333333333333339</v>
      </c>
      <c r="U44" s="76">
        <f t="shared" si="15"/>
        <v>42.5</v>
      </c>
      <c r="V44" s="76">
        <f t="shared" si="16"/>
        <v>12.75</v>
      </c>
      <c r="W44" s="77">
        <f t="shared" si="17"/>
        <v>25</v>
      </c>
      <c r="X44" s="78">
        <f t="shared" si="18"/>
        <v>4.166666666666667</v>
      </c>
      <c r="Y44" s="79">
        <f t="shared" si="27"/>
        <v>30.25</v>
      </c>
      <c r="Z44" s="57">
        <v>31</v>
      </c>
      <c r="AA44" s="58">
        <f t="shared" si="3"/>
        <v>10.333333333333334</v>
      </c>
      <c r="AB44" s="58">
        <f t="shared" si="19"/>
        <v>42.5</v>
      </c>
      <c r="AC44" s="58">
        <f t="shared" si="20"/>
        <v>12.75</v>
      </c>
      <c r="AD44" s="95">
        <f t="shared" si="21"/>
        <v>25</v>
      </c>
      <c r="AE44" s="59">
        <f t="shared" si="22"/>
        <v>4.166666666666667</v>
      </c>
      <c r="AF44" s="52">
        <f t="shared" si="28"/>
        <v>32.25</v>
      </c>
      <c r="AG44" s="100">
        <v>26.5</v>
      </c>
      <c r="AH44" s="82">
        <v>14</v>
      </c>
      <c r="AI44" s="111">
        <f t="shared" si="29"/>
        <v>18.5</v>
      </c>
      <c r="AJ44" s="83">
        <v>40</v>
      </c>
      <c r="AK44" s="83">
        <f t="shared" si="23"/>
        <v>13.333333333333334</v>
      </c>
      <c r="AL44" s="83">
        <f t="shared" si="31"/>
        <v>42.5</v>
      </c>
      <c r="AM44" s="83">
        <f t="shared" si="24"/>
        <v>12.75</v>
      </c>
      <c r="AN44" s="96">
        <f t="shared" si="32"/>
        <v>25</v>
      </c>
      <c r="AO44" s="84">
        <f t="shared" si="25"/>
        <v>4.166666666666667</v>
      </c>
      <c r="AP44" s="85">
        <f t="shared" si="33"/>
        <v>35.25</v>
      </c>
      <c r="AQ44" s="60">
        <v>14</v>
      </c>
      <c r="AR44" s="60">
        <v>27</v>
      </c>
      <c r="AS44" s="112">
        <f t="shared" si="30"/>
        <v>18.666666666666664</v>
      </c>
    </row>
    <row r="45" spans="1:45" s="61" customFormat="1" ht="59.25" customHeight="1" x14ac:dyDescent="0.95">
      <c r="A45" s="89" t="s">
        <v>292</v>
      </c>
      <c r="B45" s="90"/>
      <c r="C45" s="93">
        <v>41</v>
      </c>
      <c r="D45" s="63">
        <v>5</v>
      </c>
      <c r="E45" s="53">
        <v>32</v>
      </c>
      <c r="F45" s="54">
        <f t="shared" si="0"/>
        <v>10.666666666666666</v>
      </c>
      <c r="G45" s="55">
        <v>32</v>
      </c>
      <c r="H45" s="55">
        <f t="shared" si="8"/>
        <v>9.6000000000000014</v>
      </c>
      <c r="I45" s="62">
        <v>22.5</v>
      </c>
      <c r="J45" s="56">
        <f t="shared" si="9"/>
        <v>3.75</v>
      </c>
      <c r="K45" s="51">
        <f t="shared" si="10"/>
        <v>29.016666666666666</v>
      </c>
      <c r="L45" s="110">
        <v>51</v>
      </c>
      <c r="M45" s="104">
        <f t="shared" si="1"/>
        <v>17</v>
      </c>
      <c r="N45" s="105">
        <f t="shared" si="11"/>
        <v>32</v>
      </c>
      <c r="O45" s="105">
        <f t="shared" si="12"/>
        <v>9.6000000000000014</v>
      </c>
      <c r="P45" s="106">
        <f t="shared" si="13"/>
        <v>22.5</v>
      </c>
      <c r="Q45" s="107">
        <f t="shared" si="14"/>
        <v>3.75</v>
      </c>
      <c r="R45" s="108">
        <f t="shared" si="26"/>
        <v>35.35</v>
      </c>
      <c r="S45" s="98">
        <v>16.5</v>
      </c>
      <c r="T45" s="75">
        <f t="shared" si="2"/>
        <v>5.5</v>
      </c>
      <c r="U45" s="76">
        <f t="shared" si="15"/>
        <v>32</v>
      </c>
      <c r="V45" s="76">
        <f t="shared" si="16"/>
        <v>9.6000000000000014</v>
      </c>
      <c r="W45" s="77">
        <f t="shared" si="17"/>
        <v>22.5</v>
      </c>
      <c r="X45" s="78">
        <f t="shared" si="18"/>
        <v>3.75</v>
      </c>
      <c r="Y45" s="79">
        <f t="shared" si="27"/>
        <v>23.85</v>
      </c>
      <c r="Z45" s="57">
        <v>27</v>
      </c>
      <c r="AA45" s="58">
        <f t="shared" si="3"/>
        <v>9</v>
      </c>
      <c r="AB45" s="58">
        <f t="shared" si="19"/>
        <v>32</v>
      </c>
      <c r="AC45" s="58">
        <f t="shared" si="20"/>
        <v>9.6000000000000014</v>
      </c>
      <c r="AD45" s="95">
        <f t="shared" si="21"/>
        <v>22.5</v>
      </c>
      <c r="AE45" s="59">
        <f t="shared" si="22"/>
        <v>3.75</v>
      </c>
      <c r="AF45" s="52">
        <f t="shared" si="28"/>
        <v>27.35</v>
      </c>
      <c r="AG45" s="100">
        <v>30</v>
      </c>
      <c r="AH45" s="82">
        <v>14</v>
      </c>
      <c r="AI45" s="111">
        <f t="shared" si="29"/>
        <v>19.666666666666664</v>
      </c>
      <c r="AJ45" s="83">
        <v>27</v>
      </c>
      <c r="AK45" s="83">
        <f t="shared" si="23"/>
        <v>9</v>
      </c>
      <c r="AL45" s="83">
        <f t="shared" si="31"/>
        <v>32</v>
      </c>
      <c r="AM45" s="83">
        <f t="shared" si="24"/>
        <v>9.6000000000000014</v>
      </c>
      <c r="AN45" s="96">
        <f t="shared" si="32"/>
        <v>22.5</v>
      </c>
      <c r="AO45" s="84">
        <f t="shared" si="25"/>
        <v>3.75</v>
      </c>
      <c r="AP45" s="85">
        <f t="shared" si="33"/>
        <v>27.35</v>
      </c>
      <c r="AQ45" s="60">
        <v>14</v>
      </c>
      <c r="AR45" s="60">
        <v>27</v>
      </c>
      <c r="AS45" s="112">
        <f t="shared" si="30"/>
        <v>18.666666666666664</v>
      </c>
    </row>
    <row r="46" spans="1:45" s="61" customFormat="1" ht="59.25" customHeight="1" x14ac:dyDescent="0.95">
      <c r="A46" s="89" t="s">
        <v>293</v>
      </c>
      <c r="B46" s="90"/>
      <c r="C46" s="93">
        <v>42</v>
      </c>
      <c r="D46" s="63">
        <v>0</v>
      </c>
      <c r="E46" s="53">
        <v>27</v>
      </c>
      <c r="F46" s="54">
        <f t="shared" si="0"/>
        <v>9</v>
      </c>
      <c r="G46" s="55">
        <v>16.5</v>
      </c>
      <c r="H46" s="55">
        <f t="shared" si="8"/>
        <v>4.9499999999999993</v>
      </c>
      <c r="I46" s="62">
        <v>15</v>
      </c>
      <c r="J46" s="56">
        <f t="shared" si="9"/>
        <v>2.5</v>
      </c>
      <c r="K46" s="51">
        <f t="shared" si="10"/>
        <v>16.45</v>
      </c>
      <c r="L46" s="110">
        <v>16</v>
      </c>
      <c r="M46" s="104">
        <f t="shared" si="1"/>
        <v>5.333333333333333</v>
      </c>
      <c r="N46" s="105">
        <f t="shared" si="11"/>
        <v>16.5</v>
      </c>
      <c r="O46" s="105">
        <f t="shared" si="12"/>
        <v>4.9499999999999993</v>
      </c>
      <c r="P46" s="106">
        <f t="shared" si="13"/>
        <v>15</v>
      </c>
      <c r="Q46" s="107">
        <f t="shared" si="14"/>
        <v>2.5</v>
      </c>
      <c r="R46" s="108">
        <v>16</v>
      </c>
      <c r="S46" s="98">
        <v>16</v>
      </c>
      <c r="T46" s="75">
        <f t="shared" si="2"/>
        <v>5.333333333333333</v>
      </c>
      <c r="U46" s="76">
        <f t="shared" si="15"/>
        <v>16.5</v>
      </c>
      <c r="V46" s="76">
        <f t="shared" si="16"/>
        <v>4.9499999999999993</v>
      </c>
      <c r="W46" s="77">
        <f t="shared" si="17"/>
        <v>15</v>
      </c>
      <c r="X46" s="78">
        <f t="shared" si="18"/>
        <v>2.5</v>
      </c>
      <c r="Y46" s="79">
        <v>16</v>
      </c>
      <c r="Z46" s="57">
        <v>32</v>
      </c>
      <c r="AA46" s="58">
        <f t="shared" si="3"/>
        <v>10.666666666666666</v>
      </c>
      <c r="AB46" s="58">
        <f t="shared" si="19"/>
        <v>16.5</v>
      </c>
      <c r="AC46" s="58">
        <f t="shared" si="20"/>
        <v>4.9499999999999993</v>
      </c>
      <c r="AD46" s="95">
        <f t="shared" si="21"/>
        <v>15</v>
      </c>
      <c r="AE46" s="59">
        <f t="shared" si="22"/>
        <v>2.5</v>
      </c>
      <c r="AF46" s="52">
        <f t="shared" si="28"/>
        <v>18.116666666666667</v>
      </c>
      <c r="AG46" s="100">
        <v>24</v>
      </c>
      <c r="AH46" s="82">
        <v>16</v>
      </c>
      <c r="AI46" s="111">
        <f t="shared" si="29"/>
        <v>13.333333333333334</v>
      </c>
      <c r="AJ46" s="83">
        <v>35</v>
      </c>
      <c r="AK46" s="83">
        <f t="shared" si="23"/>
        <v>11.666666666666666</v>
      </c>
      <c r="AL46" s="83">
        <f t="shared" si="31"/>
        <v>16.5</v>
      </c>
      <c r="AM46" s="83">
        <f t="shared" si="24"/>
        <v>4.9499999999999993</v>
      </c>
      <c r="AN46" s="96">
        <f t="shared" si="32"/>
        <v>15</v>
      </c>
      <c r="AO46" s="84">
        <f t="shared" si="25"/>
        <v>2.5</v>
      </c>
      <c r="AP46" s="85">
        <f t="shared" si="33"/>
        <v>19.116666666666667</v>
      </c>
      <c r="AQ46" s="60">
        <v>16</v>
      </c>
      <c r="AR46" s="60">
        <v>0</v>
      </c>
      <c r="AS46" s="112">
        <f t="shared" si="30"/>
        <v>5.333333333333333</v>
      </c>
    </row>
    <row r="47" spans="1:45" s="61" customFormat="1" ht="59.25" customHeight="1" x14ac:dyDescent="0.95">
      <c r="A47" s="89" t="s">
        <v>294</v>
      </c>
      <c r="B47" s="90"/>
      <c r="C47" s="93">
        <v>43</v>
      </c>
      <c r="D47" s="63">
        <v>4</v>
      </c>
      <c r="E47" s="53">
        <v>38</v>
      </c>
      <c r="F47" s="54">
        <f t="shared" si="0"/>
        <v>12.666666666666666</v>
      </c>
      <c r="G47" s="55">
        <v>44</v>
      </c>
      <c r="H47" s="55">
        <f t="shared" si="8"/>
        <v>13.200000000000001</v>
      </c>
      <c r="I47" s="62">
        <v>20</v>
      </c>
      <c r="J47" s="56">
        <f t="shared" si="9"/>
        <v>3.3333333333333335</v>
      </c>
      <c r="K47" s="51">
        <f t="shared" si="10"/>
        <v>33.200000000000003</v>
      </c>
      <c r="L47" s="110">
        <v>22</v>
      </c>
      <c r="M47" s="104">
        <f t="shared" si="1"/>
        <v>7.333333333333333</v>
      </c>
      <c r="N47" s="105">
        <f t="shared" si="11"/>
        <v>44</v>
      </c>
      <c r="O47" s="105">
        <f t="shared" si="12"/>
        <v>13.200000000000001</v>
      </c>
      <c r="P47" s="106">
        <f t="shared" si="13"/>
        <v>20</v>
      </c>
      <c r="Q47" s="107">
        <f t="shared" si="14"/>
        <v>3.3333333333333335</v>
      </c>
      <c r="R47" s="108">
        <f t="shared" si="26"/>
        <v>27.866666666666667</v>
      </c>
      <c r="S47" s="98">
        <v>26.5</v>
      </c>
      <c r="T47" s="75">
        <f t="shared" si="2"/>
        <v>8.8333333333333339</v>
      </c>
      <c r="U47" s="76">
        <f t="shared" si="15"/>
        <v>44</v>
      </c>
      <c r="V47" s="76">
        <f t="shared" si="16"/>
        <v>13.200000000000001</v>
      </c>
      <c r="W47" s="77">
        <f t="shared" si="17"/>
        <v>20</v>
      </c>
      <c r="X47" s="78">
        <f t="shared" si="18"/>
        <v>3.3333333333333335</v>
      </c>
      <c r="Y47" s="79">
        <f t="shared" si="27"/>
        <v>29.366666666666667</v>
      </c>
      <c r="Z47" s="57">
        <v>34</v>
      </c>
      <c r="AA47" s="58">
        <f t="shared" si="3"/>
        <v>11.333333333333334</v>
      </c>
      <c r="AB47" s="58">
        <f t="shared" si="19"/>
        <v>44</v>
      </c>
      <c r="AC47" s="58">
        <f t="shared" si="20"/>
        <v>13.200000000000001</v>
      </c>
      <c r="AD47" s="95">
        <f t="shared" si="21"/>
        <v>20</v>
      </c>
      <c r="AE47" s="59">
        <f t="shared" si="22"/>
        <v>3.3333333333333335</v>
      </c>
      <c r="AF47" s="52">
        <f t="shared" si="28"/>
        <v>31.866666666666667</v>
      </c>
      <c r="AG47" s="100">
        <v>26.5</v>
      </c>
      <c r="AH47" s="82">
        <v>30</v>
      </c>
      <c r="AI47" s="111">
        <v>20</v>
      </c>
      <c r="AJ47" s="83">
        <v>37</v>
      </c>
      <c r="AK47" s="83">
        <f t="shared" si="23"/>
        <v>12.333333333333334</v>
      </c>
      <c r="AL47" s="83">
        <f t="shared" si="31"/>
        <v>44</v>
      </c>
      <c r="AM47" s="83">
        <f t="shared" si="24"/>
        <v>13.200000000000001</v>
      </c>
      <c r="AN47" s="96">
        <f t="shared" si="32"/>
        <v>20</v>
      </c>
      <c r="AO47" s="84">
        <f t="shared" si="25"/>
        <v>3.3333333333333335</v>
      </c>
      <c r="AP47" s="85">
        <f t="shared" si="33"/>
        <v>32.866666666666667</v>
      </c>
      <c r="AQ47" s="60">
        <v>30</v>
      </c>
      <c r="AR47" s="60">
        <v>17</v>
      </c>
      <c r="AS47" s="112">
        <f t="shared" si="30"/>
        <v>19.666666666666664</v>
      </c>
    </row>
    <row r="48" spans="1:45" s="61" customFormat="1" ht="59.25" customHeight="1" x14ac:dyDescent="0.95">
      <c r="A48" s="89" t="s">
        <v>245</v>
      </c>
      <c r="B48" s="90"/>
      <c r="C48" s="93">
        <v>44</v>
      </c>
      <c r="D48" s="63">
        <v>3.5</v>
      </c>
      <c r="E48" s="53">
        <v>44</v>
      </c>
      <c r="F48" s="54">
        <f t="shared" si="0"/>
        <v>14.666666666666666</v>
      </c>
      <c r="G48" s="55">
        <v>45</v>
      </c>
      <c r="H48" s="55">
        <f t="shared" si="8"/>
        <v>13.5</v>
      </c>
      <c r="I48" s="62">
        <v>25</v>
      </c>
      <c r="J48" s="56">
        <f t="shared" si="9"/>
        <v>4.166666666666667</v>
      </c>
      <c r="K48" s="51">
        <f t="shared" si="10"/>
        <v>35.833333333333336</v>
      </c>
      <c r="L48" s="110">
        <v>13</v>
      </c>
      <c r="M48" s="104">
        <f t="shared" si="1"/>
        <v>4.333333333333333</v>
      </c>
      <c r="N48" s="105">
        <f t="shared" si="11"/>
        <v>45</v>
      </c>
      <c r="O48" s="105">
        <f t="shared" si="12"/>
        <v>13.5</v>
      </c>
      <c r="P48" s="106">
        <f t="shared" si="13"/>
        <v>25</v>
      </c>
      <c r="Q48" s="107">
        <f t="shared" si="14"/>
        <v>4.166666666666667</v>
      </c>
      <c r="R48" s="108">
        <f t="shared" si="26"/>
        <v>25.5</v>
      </c>
      <c r="S48" s="98">
        <v>24.5</v>
      </c>
      <c r="T48" s="75">
        <f t="shared" si="2"/>
        <v>8.1666666666666661</v>
      </c>
      <c r="U48" s="76">
        <f t="shared" si="15"/>
        <v>45</v>
      </c>
      <c r="V48" s="76">
        <f t="shared" si="16"/>
        <v>13.5</v>
      </c>
      <c r="W48" s="77">
        <f t="shared" si="17"/>
        <v>25</v>
      </c>
      <c r="X48" s="78">
        <f t="shared" si="18"/>
        <v>4.166666666666667</v>
      </c>
      <c r="Y48" s="79">
        <f t="shared" si="27"/>
        <v>29.333333333333336</v>
      </c>
      <c r="Z48" s="57">
        <v>26</v>
      </c>
      <c r="AA48" s="58">
        <f t="shared" ref="AA48:AA65" si="34">Z48/3</f>
        <v>8.6666666666666661</v>
      </c>
      <c r="AB48" s="58">
        <f t="shared" si="19"/>
        <v>45</v>
      </c>
      <c r="AC48" s="58">
        <f t="shared" si="20"/>
        <v>13.5</v>
      </c>
      <c r="AD48" s="95">
        <f t="shared" si="21"/>
        <v>25</v>
      </c>
      <c r="AE48" s="59">
        <f t="shared" si="22"/>
        <v>4.166666666666667</v>
      </c>
      <c r="AF48" s="52">
        <f t="shared" si="28"/>
        <v>29.833333333333336</v>
      </c>
      <c r="AG48" s="100">
        <v>28.5</v>
      </c>
      <c r="AH48" s="82">
        <v>25</v>
      </c>
      <c r="AI48" s="111">
        <v>20</v>
      </c>
      <c r="AJ48" s="83">
        <v>26</v>
      </c>
      <c r="AK48" s="83">
        <f t="shared" si="23"/>
        <v>8.6666666666666661</v>
      </c>
      <c r="AL48" s="83">
        <f t="shared" si="31"/>
        <v>45</v>
      </c>
      <c r="AM48" s="83">
        <f t="shared" si="24"/>
        <v>13.5</v>
      </c>
      <c r="AN48" s="96">
        <f t="shared" si="32"/>
        <v>25</v>
      </c>
      <c r="AO48" s="84">
        <f t="shared" si="25"/>
        <v>4.166666666666667</v>
      </c>
      <c r="AP48" s="85">
        <f t="shared" si="33"/>
        <v>29.833333333333336</v>
      </c>
      <c r="AQ48" s="60">
        <v>25</v>
      </c>
      <c r="AR48" s="60">
        <v>22</v>
      </c>
      <c r="AS48" s="112">
        <f t="shared" si="30"/>
        <v>19.166666666666664</v>
      </c>
    </row>
    <row r="49" spans="1:45" s="61" customFormat="1" ht="59.25" customHeight="1" x14ac:dyDescent="0.95">
      <c r="A49" s="89" t="s">
        <v>295</v>
      </c>
      <c r="B49" s="90"/>
      <c r="C49" s="93">
        <v>45</v>
      </c>
      <c r="D49" s="63">
        <v>0</v>
      </c>
      <c r="E49" s="53">
        <v>35</v>
      </c>
      <c r="F49" s="54">
        <f t="shared" si="0"/>
        <v>11.666666666666666</v>
      </c>
      <c r="G49" s="55">
        <v>0</v>
      </c>
      <c r="H49" s="55">
        <f t="shared" si="8"/>
        <v>0</v>
      </c>
      <c r="I49" s="62">
        <v>25</v>
      </c>
      <c r="J49" s="56">
        <f t="shared" si="9"/>
        <v>4.166666666666667</v>
      </c>
      <c r="K49" s="51">
        <f t="shared" si="10"/>
        <v>15.833333333333332</v>
      </c>
      <c r="L49" s="117">
        <v>54</v>
      </c>
      <c r="M49" s="104">
        <f t="shared" si="1"/>
        <v>18</v>
      </c>
      <c r="N49" s="105">
        <f t="shared" si="11"/>
        <v>0</v>
      </c>
      <c r="O49" s="105">
        <f t="shared" si="12"/>
        <v>0</v>
      </c>
      <c r="P49" s="106">
        <f t="shared" si="13"/>
        <v>25</v>
      </c>
      <c r="Q49" s="107">
        <f t="shared" si="14"/>
        <v>4.166666666666667</v>
      </c>
      <c r="R49" s="108">
        <f t="shared" si="26"/>
        <v>22.166666666666668</v>
      </c>
      <c r="S49" s="98">
        <v>23</v>
      </c>
      <c r="T49" s="75">
        <f t="shared" si="2"/>
        <v>7.666666666666667</v>
      </c>
      <c r="U49" s="76">
        <f t="shared" si="15"/>
        <v>0</v>
      </c>
      <c r="V49" s="76">
        <f t="shared" si="16"/>
        <v>0</v>
      </c>
      <c r="W49" s="77">
        <f t="shared" si="17"/>
        <v>25</v>
      </c>
      <c r="X49" s="78">
        <f t="shared" si="18"/>
        <v>4.166666666666667</v>
      </c>
      <c r="Y49" s="79">
        <f t="shared" si="27"/>
        <v>11.833333333333334</v>
      </c>
      <c r="Z49" s="57">
        <v>39</v>
      </c>
      <c r="AA49" s="58">
        <f t="shared" si="34"/>
        <v>13</v>
      </c>
      <c r="AB49" s="58">
        <f t="shared" si="19"/>
        <v>0</v>
      </c>
      <c r="AC49" s="58">
        <f t="shared" si="20"/>
        <v>0</v>
      </c>
      <c r="AD49" s="95">
        <f t="shared" si="21"/>
        <v>25</v>
      </c>
      <c r="AE49" s="59">
        <f t="shared" si="22"/>
        <v>4.166666666666667</v>
      </c>
      <c r="AF49" s="52">
        <f t="shared" si="28"/>
        <v>17.166666666666668</v>
      </c>
      <c r="AG49" s="100">
        <v>28</v>
      </c>
      <c r="AH49" s="82">
        <v>26</v>
      </c>
      <c r="AI49" s="111">
        <f t="shared" si="29"/>
        <v>18</v>
      </c>
      <c r="AJ49" s="83">
        <v>44</v>
      </c>
      <c r="AK49" s="83">
        <f t="shared" si="23"/>
        <v>14.666666666666666</v>
      </c>
      <c r="AL49" s="83">
        <f t="shared" si="31"/>
        <v>0</v>
      </c>
      <c r="AM49" s="83">
        <f t="shared" si="24"/>
        <v>0</v>
      </c>
      <c r="AN49" s="96">
        <f t="shared" si="32"/>
        <v>25</v>
      </c>
      <c r="AO49" s="84">
        <f t="shared" si="25"/>
        <v>4.166666666666667</v>
      </c>
      <c r="AP49" s="85">
        <f t="shared" si="33"/>
        <v>18.833333333333332</v>
      </c>
      <c r="AQ49" s="60">
        <v>26</v>
      </c>
      <c r="AR49" s="60">
        <v>0</v>
      </c>
      <c r="AS49" s="112">
        <f t="shared" si="30"/>
        <v>8.6666666666666661</v>
      </c>
    </row>
    <row r="50" spans="1:45" s="61" customFormat="1" ht="59.25" customHeight="1" x14ac:dyDescent="0.95">
      <c r="A50" s="89" t="s">
        <v>296</v>
      </c>
      <c r="B50" s="90"/>
      <c r="C50" s="93">
        <v>46</v>
      </c>
      <c r="D50" s="63">
        <v>2.5</v>
      </c>
      <c r="E50" s="53">
        <v>50</v>
      </c>
      <c r="F50" s="54">
        <f t="shared" si="0"/>
        <v>16.666666666666668</v>
      </c>
      <c r="G50" s="55">
        <v>46.5</v>
      </c>
      <c r="H50" s="55">
        <f t="shared" si="8"/>
        <v>13.950000000000001</v>
      </c>
      <c r="I50" s="62">
        <v>20</v>
      </c>
      <c r="J50" s="56">
        <f t="shared" si="9"/>
        <v>3.3333333333333335</v>
      </c>
      <c r="K50" s="51">
        <f t="shared" si="10"/>
        <v>36.450000000000003</v>
      </c>
      <c r="L50" s="110">
        <v>58</v>
      </c>
      <c r="M50" s="104">
        <f t="shared" si="1"/>
        <v>19.333333333333332</v>
      </c>
      <c r="N50" s="105">
        <f t="shared" si="11"/>
        <v>46.5</v>
      </c>
      <c r="O50" s="105">
        <f t="shared" si="12"/>
        <v>13.950000000000001</v>
      </c>
      <c r="P50" s="106">
        <f t="shared" si="13"/>
        <v>20</v>
      </c>
      <c r="Q50" s="107">
        <f t="shared" si="14"/>
        <v>3.3333333333333335</v>
      </c>
      <c r="R50" s="108">
        <f t="shared" si="26"/>
        <v>39.116666666666667</v>
      </c>
      <c r="S50" s="98">
        <v>45</v>
      </c>
      <c r="T50" s="75">
        <f t="shared" si="2"/>
        <v>15</v>
      </c>
      <c r="U50" s="76">
        <f t="shared" si="15"/>
        <v>46.5</v>
      </c>
      <c r="V50" s="76">
        <f t="shared" si="16"/>
        <v>13.950000000000001</v>
      </c>
      <c r="W50" s="77">
        <f t="shared" si="17"/>
        <v>20</v>
      </c>
      <c r="X50" s="78">
        <f t="shared" si="18"/>
        <v>3.3333333333333335</v>
      </c>
      <c r="Y50" s="79">
        <f t="shared" si="27"/>
        <v>34.783333333333331</v>
      </c>
      <c r="Z50" s="57">
        <v>39</v>
      </c>
      <c r="AA50" s="58">
        <f t="shared" si="34"/>
        <v>13</v>
      </c>
      <c r="AB50" s="58">
        <f t="shared" si="19"/>
        <v>46.5</v>
      </c>
      <c r="AC50" s="58">
        <f t="shared" si="20"/>
        <v>13.950000000000001</v>
      </c>
      <c r="AD50" s="95">
        <f t="shared" si="21"/>
        <v>20</v>
      </c>
      <c r="AE50" s="59">
        <f t="shared" si="22"/>
        <v>3.3333333333333335</v>
      </c>
      <c r="AF50" s="52">
        <f t="shared" si="28"/>
        <v>32.783333333333331</v>
      </c>
      <c r="AG50" s="100">
        <v>27.5</v>
      </c>
      <c r="AH50" s="82">
        <v>13</v>
      </c>
      <c r="AI50" s="111">
        <f t="shared" si="29"/>
        <v>16</v>
      </c>
      <c r="AJ50" s="83">
        <v>56</v>
      </c>
      <c r="AK50" s="83">
        <f t="shared" si="23"/>
        <v>18.666666666666668</v>
      </c>
      <c r="AL50" s="83">
        <f t="shared" si="31"/>
        <v>46.5</v>
      </c>
      <c r="AM50" s="83">
        <f t="shared" si="24"/>
        <v>13.950000000000001</v>
      </c>
      <c r="AN50" s="96">
        <f t="shared" si="32"/>
        <v>20</v>
      </c>
      <c r="AO50" s="84">
        <f t="shared" si="25"/>
        <v>3.3333333333333335</v>
      </c>
      <c r="AP50" s="85">
        <f t="shared" si="33"/>
        <v>38.450000000000003</v>
      </c>
      <c r="AQ50" s="60">
        <v>13</v>
      </c>
      <c r="AR50" s="60">
        <v>21</v>
      </c>
      <c r="AS50" s="112">
        <f t="shared" si="30"/>
        <v>13.833333333333334</v>
      </c>
    </row>
    <row r="51" spans="1:45" s="61" customFormat="1" ht="59.25" customHeight="1" x14ac:dyDescent="0.95">
      <c r="A51" s="89" t="s">
        <v>297</v>
      </c>
      <c r="B51" s="90"/>
      <c r="C51" s="93">
        <v>47</v>
      </c>
      <c r="D51" s="63">
        <v>4</v>
      </c>
      <c r="E51" s="53">
        <v>42</v>
      </c>
      <c r="F51" s="54">
        <f t="shared" si="0"/>
        <v>14</v>
      </c>
      <c r="G51" s="115">
        <v>40</v>
      </c>
      <c r="H51" s="55">
        <f t="shared" si="8"/>
        <v>12</v>
      </c>
      <c r="I51" s="62">
        <v>25</v>
      </c>
      <c r="J51" s="56">
        <f t="shared" si="9"/>
        <v>4.166666666666667</v>
      </c>
      <c r="K51" s="51">
        <f t="shared" si="10"/>
        <v>34.166666666666671</v>
      </c>
      <c r="L51" s="110">
        <v>57</v>
      </c>
      <c r="M51" s="104">
        <f t="shared" si="1"/>
        <v>19</v>
      </c>
      <c r="N51" s="105">
        <f t="shared" si="11"/>
        <v>40</v>
      </c>
      <c r="O51" s="105">
        <f t="shared" si="12"/>
        <v>12</v>
      </c>
      <c r="P51" s="106">
        <f t="shared" si="13"/>
        <v>25</v>
      </c>
      <c r="Q51" s="107">
        <f t="shared" si="14"/>
        <v>4.166666666666667</v>
      </c>
      <c r="R51" s="108">
        <f t="shared" si="26"/>
        <v>39.166666666666671</v>
      </c>
      <c r="S51" s="98">
        <v>50.5</v>
      </c>
      <c r="T51" s="75">
        <f t="shared" si="2"/>
        <v>16.833333333333332</v>
      </c>
      <c r="U51" s="76">
        <f t="shared" si="15"/>
        <v>40</v>
      </c>
      <c r="V51" s="76">
        <f t="shared" si="16"/>
        <v>12</v>
      </c>
      <c r="W51" s="77">
        <f t="shared" si="17"/>
        <v>25</v>
      </c>
      <c r="X51" s="78">
        <f t="shared" si="18"/>
        <v>4.166666666666667</v>
      </c>
      <c r="Y51" s="79">
        <f t="shared" si="27"/>
        <v>37</v>
      </c>
      <c r="Z51" s="57">
        <v>32</v>
      </c>
      <c r="AA51" s="58">
        <f t="shared" si="34"/>
        <v>10.666666666666666</v>
      </c>
      <c r="AB51" s="58">
        <f t="shared" si="19"/>
        <v>40</v>
      </c>
      <c r="AC51" s="58">
        <f t="shared" si="20"/>
        <v>12</v>
      </c>
      <c r="AD51" s="95">
        <f t="shared" si="21"/>
        <v>25</v>
      </c>
      <c r="AE51" s="59">
        <f t="shared" si="22"/>
        <v>4.166666666666667</v>
      </c>
      <c r="AF51" s="52">
        <f t="shared" si="28"/>
        <v>30.833333333333336</v>
      </c>
      <c r="AG51" s="100">
        <v>26.5</v>
      </c>
      <c r="AH51" s="82">
        <v>14</v>
      </c>
      <c r="AI51" s="111">
        <f t="shared" si="29"/>
        <v>17.5</v>
      </c>
      <c r="AJ51" s="83">
        <v>49</v>
      </c>
      <c r="AK51" s="83">
        <f t="shared" si="23"/>
        <v>16.333333333333332</v>
      </c>
      <c r="AL51" s="83">
        <f t="shared" si="31"/>
        <v>40</v>
      </c>
      <c r="AM51" s="83">
        <f t="shared" si="24"/>
        <v>12</v>
      </c>
      <c r="AN51" s="96">
        <f t="shared" si="32"/>
        <v>25</v>
      </c>
      <c r="AO51" s="84">
        <f t="shared" si="25"/>
        <v>4.166666666666667</v>
      </c>
      <c r="AP51" s="85">
        <f t="shared" si="33"/>
        <v>36.5</v>
      </c>
      <c r="AQ51" s="60">
        <v>14</v>
      </c>
      <c r="AR51" s="60">
        <v>27</v>
      </c>
      <c r="AS51" s="112">
        <f t="shared" si="30"/>
        <v>17.666666666666664</v>
      </c>
    </row>
    <row r="52" spans="1:45" s="61" customFormat="1" ht="59.25" customHeight="1" x14ac:dyDescent="0.95">
      <c r="A52" s="89" t="s">
        <v>298</v>
      </c>
      <c r="B52" s="90"/>
      <c r="C52" s="93">
        <v>48</v>
      </c>
      <c r="D52" s="63">
        <v>0</v>
      </c>
      <c r="E52" s="53">
        <v>38</v>
      </c>
      <c r="F52" s="54">
        <f t="shared" si="0"/>
        <v>12.666666666666666</v>
      </c>
      <c r="G52" s="55">
        <v>45.5</v>
      </c>
      <c r="H52" s="55">
        <f t="shared" si="8"/>
        <v>13.649999999999999</v>
      </c>
      <c r="I52" s="62">
        <v>20</v>
      </c>
      <c r="J52" s="56">
        <f t="shared" si="9"/>
        <v>3.3333333333333335</v>
      </c>
      <c r="K52" s="51">
        <f t="shared" si="10"/>
        <v>29.65</v>
      </c>
      <c r="L52" s="110">
        <v>17</v>
      </c>
      <c r="M52" s="104">
        <f t="shared" si="1"/>
        <v>5.666666666666667</v>
      </c>
      <c r="N52" s="105">
        <f t="shared" si="11"/>
        <v>45.5</v>
      </c>
      <c r="O52" s="105">
        <f t="shared" si="12"/>
        <v>13.649999999999999</v>
      </c>
      <c r="P52" s="106">
        <f t="shared" si="13"/>
        <v>20</v>
      </c>
      <c r="Q52" s="107">
        <f t="shared" si="14"/>
        <v>3.3333333333333335</v>
      </c>
      <c r="R52" s="108">
        <f t="shared" si="26"/>
        <v>22.65</v>
      </c>
      <c r="S52" s="98">
        <v>21</v>
      </c>
      <c r="T52" s="75">
        <f t="shared" si="2"/>
        <v>7</v>
      </c>
      <c r="U52" s="76">
        <f t="shared" si="15"/>
        <v>45.5</v>
      </c>
      <c r="V52" s="76">
        <f t="shared" si="16"/>
        <v>13.649999999999999</v>
      </c>
      <c r="W52" s="77">
        <f t="shared" si="17"/>
        <v>20</v>
      </c>
      <c r="X52" s="78">
        <f t="shared" si="18"/>
        <v>3.3333333333333335</v>
      </c>
      <c r="Y52" s="79">
        <f t="shared" si="27"/>
        <v>23.983333333333331</v>
      </c>
      <c r="Z52" s="57">
        <v>22</v>
      </c>
      <c r="AA52" s="58">
        <f t="shared" si="34"/>
        <v>7.333333333333333</v>
      </c>
      <c r="AB52" s="58">
        <f t="shared" si="19"/>
        <v>45.5</v>
      </c>
      <c r="AC52" s="58">
        <f t="shared" si="20"/>
        <v>13.649999999999999</v>
      </c>
      <c r="AD52" s="95">
        <f t="shared" si="21"/>
        <v>20</v>
      </c>
      <c r="AE52" s="59">
        <f t="shared" si="22"/>
        <v>3.3333333333333335</v>
      </c>
      <c r="AF52" s="52">
        <f t="shared" si="28"/>
        <v>24.316666666666663</v>
      </c>
      <c r="AG52" s="100">
        <v>22.5</v>
      </c>
      <c r="AH52" s="82">
        <v>20</v>
      </c>
      <c r="AI52" s="111">
        <f t="shared" si="29"/>
        <v>14.166666666666666</v>
      </c>
      <c r="AJ52" s="116">
        <v>20</v>
      </c>
      <c r="AK52" s="83">
        <f t="shared" si="23"/>
        <v>6.666666666666667</v>
      </c>
      <c r="AL52" s="83">
        <f t="shared" si="31"/>
        <v>45.5</v>
      </c>
      <c r="AM52" s="83">
        <f t="shared" si="24"/>
        <v>13.649999999999999</v>
      </c>
      <c r="AN52" s="96">
        <f t="shared" si="32"/>
        <v>20</v>
      </c>
      <c r="AO52" s="84">
        <f t="shared" si="25"/>
        <v>3.3333333333333335</v>
      </c>
      <c r="AP52" s="85">
        <f t="shared" si="33"/>
        <v>23.65</v>
      </c>
      <c r="AQ52" s="116">
        <v>23</v>
      </c>
      <c r="AR52" s="60">
        <v>0</v>
      </c>
      <c r="AS52" s="112">
        <f t="shared" si="30"/>
        <v>7.666666666666667</v>
      </c>
    </row>
    <row r="53" spans="1:45" s="61" customFormat="1" ht="59.25" customHeight="1" x14ac:dyDescent="0.95">
      <c r="A53" s="89" t="s">
        <v>299</v>
      </c>
      <c r="B53" s="90"/>
      <c r="C53" s="93">
        <v>49</v>
      </c>
      <c r="D53" s="63">
        <v>2.5</v>
      </c>
      <c r="E53" s="53">
        <v>41</v>
      </c>
      <c r="F53" s="54">
        <f t="shared" si="0"/>
        <v>13.666666666666666</v>
      </c>
      <c r="G53" s="55">
        <v>44.5</v>
      </c>
      <c r="H53" s="55">
        <f t="shared" si="8"/>
        <v>13.350000000000001</v>
      </c>
      <c r="I53" s="62">
        <v>20</v>
      </c>
      <c r="J53" s="56">
        <f t="shared" si="9"/>
        <v>3.3333333333333335</v>
      </c>
      <c r="K53" s="51">
        <f t="shared" si="10"/>
        <v>32.85</v>
      </c>
      <c r="L53" s="110">
        <v>50</v>
      </c>
      <c r="M53" s="104">
        <f t="shared" si="1"/>
        <v>16.666666666666668</v>
      </c>
      <c r="N53" s="105">
        <f t="shared" si="11"/>
        <v>44.5</v>
      </c>
      <c r="O53" s="105">
        <f t="shared" si="12"/>
        <v>13.350000000000001</v>
      </c>
      <c r="P53" s="106">
        <f t="shared" si="13"/>
        <v>20</v>
      </c>
      <c r="Q53" s="107">
        <f t="shared" si="14"/>
        <v>3.3333333333333335</v>
      </c>
      <c r="R53" s="108">
        <f t="shared" si="26"/>
        <v>35.85</v>
      </c>
      <c r="S53" s="98">
        <v>38</v>
      </c>
      <c r="T53" s="75">
        <f t="shared" si="2"/>
        <v>12.666666666666666</v>
      </c>
      <c r="U53" s="76">
        <f t="shared" si="15"/>
        <v>44.5</v>
      </c>
      <c r="V53" s="76">
        <f t="shared" si="16"/>
        <v>13.350000000000001</v>
      </c>
      <c r="W53" s="77">
        <f t="shared" si="17"/>
        <v>20</v>
      </c>
      <c r="X53" s="78">
        <f t="shared" si="18"/>
        <v>3.3333333333333335</v>
      </c>
      <c r="Y53" s="79">
        <f t="shared" si="27"/>
        <v>31.85</v>
      </c>
      <c r="Z53" s="57">
        <v>42</v>
      </c>
      <c r="AA53" s="58">
        <f t="shared" si="34"/>
        <v>14</v>
      </c>
      <c r="AB53" s="58">
        <f t="shared" si="19"/>
        <v>44.5</v>
      </c>
      <c r="AC53" s="58">
        <f t="shared" si="20"/>
        <v>13.350000000000001</v>
      </c>
      <c r="AD53" s="95">
        <f t="shared" si="21"/>
        <v>20</v>
      </c>
      <c r="AE53" s="59">
        <f t="shared" si="22"/>
        <v>3.3333333333333335</v>
      </c>
      <c r="AF53" s="52">
        <f t="shared" si="28"/>
        <v>33.183333333333337</v>
      </c>
      <c r="AG53" s="100">
        <v>24</v>
      </c>
      <c r="AH53" s="82">
        <v>17</v>
      </c>
      <c r="AI53" s="111">
        <f t="shared" si="29"/>
        <v>16.166666666666664</v>
      </c>
      <c r="AJ53" s="83">
        <v>25</v>
      </c>
      <c r="AK53" s="83">
        <f t="shared" si="23"/>
        <v>8.3333333333333339</v>
      </c>
      <c r="AL53" s="83">
        <f t="shared" si="31"/>
        <v>44.5</v>
      </c>
      <c r="AM53" s="83">
        <f t="shared" si="24"/>
        <v>13.350000000000001</v>
      </c>
      <c r="AN53" s="96">
        <f t="shared" si="32"/>
        <v>20</v>
      </c>
      <c r="AO53" s="84">
        <f t="shared" si="25"/>
        <v>3.3333333333333335</v>
      </c>
      <c r="AP53" s="85">
        <f t="shared" si="33"/>
        <v>27.516666666666666</v>
      </c>
      <c r="AQ53" s="60">
        <v>17</v>
      </c>
      <c r="AR53" s="60">
        <v>15</v>
      </c>
      <c r="AS53" s="112">
        <f t="shared" si="30"/>
        <v>13.166666666666666</v>
      </c>
    </row>
    <row r="54" spans="1:45" s="61" customFormat="1" ht="59.25" customHeight="1" x14ac:dyDescent="0.95">
      <c r="A54" s="89" t="s">
        <v>300</v>
      </c>
      <c r="B54" s="90"/>
      <c r="C54" s="93">
        <v>50</v>
      </c>
      <c r="D54" s="63">
        <v>3.5</v>
      </c>
      <c r="E54" s="53">
        <v>48</v>
      </c>
      <c r="F54" s="54">
        <f t="shared" si="0"/>
        <v>16</v>
      </c>
      <c r="G54" s="55">
        <v>48</v>
      </c>
      <c r="H54" s="55">
        <f t="shared" si="8"/>
        <v>14.399999999999999</v>
      </c>
      <c r="I54" s="62">
        <v>20</v>
      </c>
      <c r="J54" s="56">
        <f t="shared" si="9"/>
        <v>3.3333333333333335</v>
      </c>
      <c r="K54" s="51">
        <f t="shared" si="10"/>
        <v>37.233333333333334</v>
      </c>
      <c r="L54" s="110">
        <v>46</v>
      </c>
      <c r="M54" s="104">
        <f t="shared" si="1"/>
        <v>15.333333333333334</v>
      </c>
      <c r="N54" s="105">
        <f t="shared" si="11"/>
        <v>48</v>
      </c>
      <c r="O54" s="105">
        <f t="shared" si="12"/>
        <v>14.399999999999999</v>
      </c>
      <c r="P54" s="106">
        <f t="shared" si="13"/>
        <v>20</v>
      </c>
      <c r="Q54" s="107">
        <f t="shared" si="14"/>
        <v>3.3333333333333335</v>
      </c>
      <c r="R54" s="108">
        <f t="shared" si="26"/>
        <v>36.566666666666663</v>
      </c>
      <c r="S54" s="98">
        <v>32.5</v>
      </c>
      <c r="T54" s="75">
        <f t="shared" si="2"/>
        <v>10.833333333333334</v>
      </c>
      <c r="U54" s="76">
        <f t="shared" si="15"/>
        <v>48</v>
      </c>
      <c r="V54" s="76">
        <f t="shared" si="16"/>
        <v>14.399999999999999</v>
      </c>
      <c r="W54" s="77">
        <f t="shared" si="17"/>
        <v>20</v>
      </c>
      <c r="X54" s="78">
        <f t="shared" si="18"/>
        <v>3.3333333333333335</v>
      </c>
      <c r="Y54" s="79">
        <f t="shared" si="27"/>
        <v>32.066666666666663</v>
      </c>
      <c r="Z54" s="57">
        <v>29</v>
      </c>
      <c r="AA54" s="58">
        <f t="shared" si="34"/>
        <v>9.6666666666666661</v>
      </c>
      <c r="AB54" s="58">
        <f t="shared" si="19"/>
        <v>48</v>
      </c>
      <c r="AC54" s="58">
        <f t="shared" si="20"/>
        <v>14.399999999999999</v>
      </c>
      <c r="AD54" s="95">
        <f t="shared" si="21"/>
        <v>20</v>
      </c>
      <c r="AE54" s="59">
        <f t="shared" si="22"/>
        <v>3.3333333333333335</v>
      </c>
      <c r="AF54" s="52">
        <f t="shared" si="28"/>
        <v>30.9</v>
      </c>
      <c r="AG54" s="100">
        <v>28</v>
      </c>
      <c r="AH54" s="82">
        <v>18</v>
      </c>
      <c r="AI54" s="111">
        <f t="shared" si="29"/>
        <v>18.833333333333336</v>
      </c>
      <c r="AJ54" s="83">
        <v>0</v>
      </c>
      <c r="AK54" s="83">
        <f t="shared" si="23"/>
        <v>0</v>
      </c>
      <c r="AL54" s="83">
        <f t="shared" si="31"/>
        <v>48</v>
      </c>
      <c r="AM54" s="83">
        <f t="shared" si="24"/>
        <v>14.399999999999999</v>
      </c>
      <c r="AN54" s="96">
        <f t="shared" si="32"/>
        <v>20</v>
      </c>
      <c r="AO54" s="84">
        <f t="shared" si="25"/>
        <v>3.3333333333333335</v>
      </c>
      <c r="AP54" s="85">
        <f t="shared" si="33"/>
        <v>21.233333333333331</v>
      </c>
      <c r="AQ54" s="60">
        <v>18</v>
      </c>
      <c r="AR54" s="60">
        <v>21</v>
      </c>
      <c r="AS54" s="112">
        <f t="shared" si="30"/>
        <v>16.5</v>
      </c>
    </row>
    <row r="55" spans="1:45" s="61" customFormat="1" ht="59.25" customHeight="1" x14ac:dyDescent="0.95">
      <c r="A55" s="89" t="s">
        <v>301</v>
      </c>
      <c r="B55" s="90"/>
      <c r="C55" s="93">
        <v>52</v>
      </c>
      <c r="D55" s="63">
        <v>5</v>
      </c>
      <c r="E55" s="53">
        <v>46</v>
      </c>
      <c r="F55" s="54">
        <f t="shared" si="0"/>
        <v>15.333333333333334</v>
      </c>
      <c r="G55" s="55">
        <v>48</v>
      </c>
      <c r="H55" s="55">
        <f t="shared" si="8"/>
        <v>14.399999999999999</v>
      </c>
      <c r="I55" s="62">
        <v>27.5</v>
      </c>
      <c r="J55" s="56">
        <f t="shared" si="9"/>
        <v>4.583333333333333</v>
      </c>
      <c r="K55" s="51">
        <f t="shared" si="10"/>
        <v>39.316666666666663</v>
      </c>
      <c r="L55" s="110">
        <v>39</v>
      </c>
      <c r="M55" s="104">
        <f t="shared" si="1"/>
        <v>13</v>
      </c>
      <c r="N55" s="105">
        <f t="shared" si="11"/>
        <v>48</v>
      </c>
      <c r="O55" s="105">
        <f t="shared" si="12"/>
        <v>14.399999999999999</v>
      </c>
      <c r="P55" s="106">
        <f t="shared" si="13"/>
        <v>27.5</v>
      </c>
      <c r="Q55" s="107">
        <f t="shared" si="14"/>
        <v>4.583333333333333</v>
      </c>
      <c r="R55" s="108">
        <f t="shared" si="26"/>
        <v>36.983333333333334</v>
      </c>
      <c r="S55" s="98">
        <v>45.5</v>
      </c>
      <c r="T55" s="75">
        <f t="shared" si="2"/>
        <v>15.166666666666666</v>
      </c>
      <c r="U55" s="76">
        <f t="shared" si="15"/>
        <v>48</v>
      </c>
      <c r="V55" s="76">
        <f t="shared" si="16"/>
        <v>14.399999999999999</v>
      </c>
      <c r="W55" s="77">
        <f t="shared" si="17"/>
        <v>27.5</v>
      </c>
      <c r="X55" s="78">
        <f t="shared" si="18"/>
        <v>4.583333333333333</v>
      </c>
      <c r="Y55" s="79">
        <f t="shared" si="27"/>
        <v>39.15</v>
      </c>
      <c r="Z55" s="57">
        <v>50</v>
      </c>
      <c r="AA55" s="58">
        <f t="shared" si="34"/>
        <v>16.666666666666668</v>
      </c>
      <c r="AB55" s="58">
        <f t="shared" si="19"/>
        <v>48</v>
      </c>
      <c r="AC55" s="58">
        <f t="shared" si="20"/>
        <v>14.399999999999999</v>
      </c>
      <c r="AD55" s="95">
        <f t="shared" si="21"/>
        <v>27.5</v>
      </c>
      <c r="AE55" s="59">
        <f t="shared" si="22"/>
        <v>4.583333333333333</v>
      </c>
      <c r="AF55" s="52">
        <v>40</v>
      </c>
      <c r="AG55" s="100">
        <v>26.5</v>
      </c>
      <c r="AH55" s="82">
        <v>26</v>
      </c>
      <c r="AI55" s="111">
        <v>20</v>
      </c>
      <c r="AJ55" s="83">
        <v>54</v>
      </c>
      <c r="AK55" s="83">
        <f t="shared" si="23"/>
        <v>18</v>
      </c>
      <c r="AL55" s="83">
        <f t="shared" si="31"/>
        <v>48</v>
      </c>
      <c r="AM55" s="83">
        <f t="shared" si="24"/>
        <v>14.399999999999999</v>
      </c>
      <c r="AN55" s="96">
        <f t="shared" si="32"/>
        <v>27.5</v>
      </c>
      <c r="AO55" s="84">
        <f t="shared" si="25"/>
        <v>4.583333333333333</v>
      </c>
      <c r="AP55" s="85">
        <v>40</v>
      </c>
      <c r="AQ55" s="60">
        <v>26</v>
      </c>
      <c r="AR55" s="60">
        <v>30</v>
      </c>
      <c r="AS55" s="112">
        <v>20</v>
      </c>
    </row>
    <row r="56" spans="1:45" s="61" customFormat="1" ht="59.25" customHeight="1" x14ac:dyDescent="0.95">
      <c r="A56" s="89" t="s">
        <v>302</v>
      </c>
      <c r="B56" s="90"/>
      <c r="C56" s="93">
        <v>53</v>
      </c>
      <c r="D56" s="63">
        <v>5</v>
      </c>
      <c r="E56" s="53">
        <v>30</v>
      </c>
      <c r="F56" s="54">
        <f t="shared" si="0"/>
        <v>10</v>
      </c>
      <c r="G56" s="55">
        <v>32</v>
      </c>
      <c r="H56" s="55">
        <f t="shared" si="8"/>
        <v>9.6000000000000014</v>
      </c>
      <c r="I56" s="62">
        <v>25</v>
      </c>
      <c r="J56" s="56">
        <f t="shared" si="9"/>
        <v>4.166666666666667</v>
      </c>
      <c r="K56" s="51">
        <f t="shared" si="10"/>
        <v>28.766666666666669</v>
      </c>
      <c r="L56" s="110">
        <v>18</v>
      </c>
      <c r="M56" s="104">
        <f t="shared" si="1"/>
        <v>6</v>
      </c>
      <c r="N56" s="105">
        <f t="shared" si="11"/>
        <v>32</v>
      </c>
      <c r="O56" s="105">
        <f t="shared" si="12"/>
        <v>9.6000000000000014</v>
      </c>
      <c r="P56" s="106">
        <f t="shared" si="13"/>
        <v>25</v>
      </c>
      <c r="Q56" s="107">
        <f t="shared" si="14"/>
        <v>4.166666666666667</v>
      </c>
      <c r="R56" s="108">
        <f t="shared" si="26"/>
        <v>24.766666666666669</v>
      </c>
      <c r="S56" s="98">
        <v>9.5</v>
      </c>
      <c r="T56" s="75">
        <f t="shared" si="2"/>
        <v>3.1666666666666665</v>
      </c>
      <c r="U56" s="76">
        <f t="shared" si="15"/>
        <v>32</v>
      </c>
      <c r="V56" s="76">
        <f t="shared" si="16"/>
        <v>9.6000000000000014</v>
      </c>
      <c r="W56" s="77">
        <f t="shared" si="17"/>
        <v>25</v>
      </c>
      <c r="X56" s="78">
        <f t="shared" si="18"/>
        <v>4.166666666666667</v>
      </c>
      <c r="Y56" s="79">
        <f t="shared" si="27"/>
        <v>21.933333333333337</v>
      </c>
      <c r="Z56" s="57">
        <v>25</v>
      </c>
      <c r="AA56" s="58">
        <f t="shared" si="34"/>
        <v>8.3333333333333339</v>
      </c>
      <c r="AB56" s="58">
        <f t="shared" si="19"/>
        <v>32</v>
      </c>
      <c r="AC56" s="58">
        <f t="shared" si="20"/>
        <v>9.6000000000000014</v>
      </c>
      <c r="AD56" s="95">
        <f t="shared" si="21"/>
        <v>25</v>
      </c>
      <c r="AE56" s="59">
        <f t="shared" si="22"/>
        <v>4.166666666666667</v>
      </c>
      <c r="AF56" s="52">
        <f t="shared" si="28"/>
        <v>27.1</v>
      </c>
      <c r="AG56" s="100">
        <v>21.5</v>
      </c>
      <c r="AH56" s="82">
        <v>20</v>
      </c>
      <c r="AI56" s="111">
        <f t="shared" si="29"/>
        <v>18.833333333333336</v>
      </c>
      <c r="AJ56" s="83">
        <v>18</v>
      </c>
      <c r="AK56" s="83">
        <f t="shared" si="23"/>
        <v>6</v>
      </c>
      <c r="AL56" s="83">
        <f t="shared" si="31"/>
        <v>32</v>
      </c>
      <c r="AM56" s="83">
        <f t="shared" si="24"/>
        <v>9.6000000000000014</v>
      </c>
      <c r="AN56" s="96">
        <f t="shared" si="32"/>
        <v>25</v>
      </c>
      <c r="AO56" s="84">
        <f t="shared" si="25"/>
        <v>4.166666666666667</v>
      </c>
      <c r="AP56" s="85">
        <f t="shared" si="33"/>
        <v>24.766666666666669</v>
      </c>
      <c r="AQ56" s="60">
        <v>20</v>
      </c>
      <c r="AR56" s="60">
        <v>13</v>
      </c>
      <c r="AS56" s="112">
        <f t="shared" si="30"/>
        <v>16</v>
      </c>
    </row>
    <row r="57" spans="1:45" s="61" customFormat="1" ht="59.25" customHeight="1" x14ac:dyDescent="0.95">
      <c r="A57" s="89" t="s">
        <v>303</v>
      </c>
      <c r="B57" s="90"/>
      <c r="C57" s="93">
        <v>54</v>
      </c>
      <c r="D57" s="63">
        <v>0</v>
      </c>
      <c r="E57" s="53">
        <v>30</v>
      </c>
      <c r="F57" s="54">
        <f t="shared" si="0"/>
        <v>10</v>
      </c>
      <c r="G57" s="55">
        <v>39</v>
      </c>
      <c r="H57" s="55">
        <f t="shared" si="8"/>
        <v>11.7</v>
      </c>
      <c r="I57" s="62">
        <v>20</v>
      </c>
      <c r="J57" s="56">
        <f t="shared" si="9"/>
        <v>3.3333333333333335</v>
      </c>
      <c r="K57" s="51">
        <f t="shared" si="10"/>
        <v>25.033333333333331</v>
      </c>
      <c r="L57" s="110">
        <v>33</v>
      </c>
      <c r="M57" s="104">
        <f t="shared" si="1"/>
        <v>11</v>
      </c>
      <c r="N57" s="105">
        <f t="shared" si="11"/>
        <v>39</v>
      </c>
      <c r="O57" s="105">
        <f t="shared" si="12"/>
        <v>11.7</v>
      </c>
      <c r="P57" s="106">
        <f t="shared" si="13"/>
        <v>20</v>
      </c>
      <c r="Q57" s="107">
        <f t="shared" si="14"/>
        <v>3.3333333333333335</v>
      </c>
      <c r="R57" s="108">
        <f t="shared" si="26"/>
        <v>26.033333333333331</v>
      </c>
      <c r="S57" s="98">
        <v>14.5</v>
      </c>
      <c r="T57" s="75">
        <f t="shared" si="2"/>
        <v>4.833333333333333</v>
      </c>
      <c r="U57" s="76">
        <f t="shared" si="15"/>
        <v>39</v>
      </c>
      <c r="V57" s="76">
        <f t="shared" si="16"/>
        <v>11.7</v>
      </c>
      <c r="W57" s="77">
        <f t="shared" si="17"/>
        <v>20</v>
      </c>
      <c r="X57" s="78">
        <f t="shared" si="18"/>
        <v>3.3333333333333335</v>
      </c>
      <c r="Y57" s="79">
        <f t="shared" si="27"/>
        <v>19.866666666666667</v>
      </c>
      <c r="Z57" s="57">
        <v>22</v>
      </c>
      <c r="AA57" s="58">
        <f t="shared" si="34"/>
        <v>7.333333333333333</v>
      </c>
      <c r="AB57" s="58">
        <f t="shared" si="19"/>
        <v>39</v>
      </c>
      <c r="AC57" s="58">
        <f t="shared" si="20"/>
        <v>11.7</v>
      </c>
      <c r="AD57" s="95">
        <f t="shared" si="21"/>
        <v>20</v>
      </c>
      <c r="AE57" s="59">
        <f t="shared" si="22"/>
        <v>3.3333333333333335</v>
      </c>
      <c r="AF57" s="52">
        <f t="shared" si="28"/>
        <v>22.366666666666667</v>
      </c>
      <c r="AG57" s="100">
        <v>30</v>
      </c>
      <c r="AH57" s="82">
        <v>19</v>
      </c>
      <c r="AI57" s="111">
        <f t="shared" si="29"/>
        <v>16.333333333333332</v>
      </c>
      <c r="AJ57" s="83">
        <v>30</v>
      </c>
      <c r="AK57" s="83">
        <f t="shared" si="23"/>
        <v>10</v>
      </c>
      <c r="AL57" s="83">
        <f t="shared" si="31"/>
        <v>39</v>
      </c>
      <c r="AM57" s="83">
        <f t="shared" si="24"/>
        <v>11.7</v>
      </c>
      <c r="AN57" s="96">
        <f t="shared" si="32"/>
        <v>20</v>
      </c>
      <c r="AO57" s="84">
        <f t="shared" si="25"/>
        <v>3.3333333333333335</v>
      </c>
      <c r="AP57" s="85">
        <f t="shared" si="33"/>
        <v>25.033333333333331</v>
      </c>
      <c r="AQ57" s="60">
        <v>19</v>
      </c>
      <c r="AR57" s="60">
        <v>23</v>
      </c>
      <c r="AS57" s="112">
        <f t="shared" si="30"/>
        <v>14</v>
      </c>
    </row>
    <row r="58" spans="1:45" s="61" customFormat="1" ht="59.25" customHeight="1" x14ac:dyDescent="0.95">
      <c r="A58" s="89" t="s">
        <v>304</v>
      </c>
      <c r="B58" s="90"/>
      <c r="C58" s="93">
        <v>55</v>
      </c>
      <c r="D58" s="63">
        <v>4</v>
      </c>
      <c r="E58" s="53">
        <v>37</v>
      </c>
      <c r="F58" s="54">
        <f t="shared" si="0"/>
        <v>12.333333333333334</v>
      </c>
      <c r="G58" s="55">
        <v>42</v>
      </c>
      <c r="H58" s="55">
        <f t="shared" si="8"/>
        <v>12.600000000000001</v>
      </c>
      <c r="I58" s="62">
        <v>15</v>
      </c>
      <c r="J58" s="56">
        <f t="shared" si="9"/>
        <v>2.5</v>
      </c>
      <c r="K58" s="51">
        <f t="shared" si="10"/>
        <v>31.433333333333337</v>
      </c>
      <c r="L58" s="110">
        <v>37</v>
      </c>
      <c r="M58" s="104">
        <f t="shared" si="1"/>
        <v>12.333333333333334</v>
      </c>
      <c r="N58" s="105">
        <f t="shared" si="11"/>
        <v>42</v>
      </c>
      <c r="O58" s="105">
        <f t="shared" si="12"/>
        <v>12.600000000000001</v>
      </c>
      <c r="P58" s="106">
        <f t="shared" si="13"/>
        <v>15</v>
      </c>
      <c r="Q58" s="107">
        <f t="shared" si="14"/>
        <v>2.5</v>
      </c>
      <c r="R58" s="108">
        <f t="shared" si="26"/>
        <v>31.433333333333337</v>
      </c>
      <c r="S58" s="98">
        <v>25</v>
      </c>
      <c r="T58" s="75">
        <f t="shared" si="2"/>
        <v>8.3333333333333339</v>
      </c>
      <c r="U58" s="76">
        <f t="shared" si="15"/>
        <v>42</v>
      </c>
      <c r="V58" s="76">
        <f t="shared" si="16"/>
        <v>12.600000000000001</v>
      </c>
      <c r="W58" s="77">
        <f t="shared" si="17"/>
        <v>15</v>
      </c>
      <c r="X58" s="78">
        <f t="shared" si="18"/>
        <v>2.5</v>
      </c>
      <c r="Y58" s="79">
        <f t="shared" si="27"/>
        <v>27.433333333333337</v>
      </c>
      <c r="Z58" s="57">
        <v>33</v>
      </c>
      <c r="AA58" s="58">
        <f t="shared" si="34"/>
        <v>11</v>
      </c>
      <c r="AB58" s="58">
        <f t="shared" si="19"/>
        <v>42</v>
      </c>
      <c r="AC58" s="58">
        <f t="shared" si="20"/>
        <v>12.600000000000001</v>
      </c>
      <c r="AD58" s="95">
        <f t="shared" si="21"/>
        <v>15</v>
      </c>
      <c r="AE58" s="59">
        <f t="shared" si="22"/>
        <v>2.5</v>
      </c>
      <c r="AF58" s="52">
        <f t="shared" si="28"/>
        <v>30.1</v>
      </c>
      <c r="AG58" s="100">
        <v>23.5</v>
      </c>
      <c r="AH58" s="82">
        <v>20</v>
      </c>
      <c r="AI58" s="111">
        <f t="shared" si="29"/>
        <v>18.5</v>
      </c>
      <c r="AJ58" s="83">
        <v>33</v>
      </c>
      <c r="AK58" s="83">
        <f t="shared" si="23"/>
        <v>11</v>
      </c>
      <c r="AL58" s="83">
        <f t="shared" si="31"/>
        <v>42</v>
      </c>
      <c r="AM58" s="83">
        <f t="shared" si="24"/>
        <v>12.600000000000001</v>
      </c>
      <c r="AN58" s="96">
        <f t="shared" si="32"/>
        <v>15</v>
      </c>
      <c r="AO58" s="84">
        <f t="shared" si="25"/>
        <v>2.5</v>
      </c>
      <c r="AP58" s="85">
        <f t="shared" si="33"/>
        <v>30.1</v>
      </c>
      <c r="AQ58" s="60">
        <v>20</v>
      </c>
      <c r="AR58" s="60">
        <v>22</v>
      </c>
      <c r="AS58" s="112">
        <f t="shared" si="30"/>
        <v>18</v>
      </c>
    </row>
    <row r="59" spans="1:45" s="61" customFormat="1" ht="59.25" customHeight="1" x14ac:dyDescent="0.95">
      <c r="A59" s="89" t="s">
        <v>305</v>
      </c>
      <c r="B59" s="90"/>
      <c r="C59" s="93">
        <v>57</v>
      </c>
      <c r="D59" s="63">
        <v>5</v>
      </c>
      <c r="E59" s="53">
        <v>39</v>
      </c>
      <c r="F59" s="54">
        <f t="shared" ref="F59:F65" si="35">E59/3</f>
        <v>13</v>
      </c>
      <c r="G59" s="55">
        <v>40</v>
      </c>
      <c r="H59" s="55">
        <f t="shared" si="8"/>
        <v>12</v>
      </c>
      <c r="I59" s="62">
        <v>25</v>
      </c>
      <c r="J59" s="56">
        <f t="shared" si="9"/>
        <v>4.166666666666667</v>
      </c>
      <c r="K59" s="51">
        <f t="shared" si="10"/>
        <v>34.166666666666671</v>
      </c>
      <c r="L59" s="110">
        <v>19</v>
      </c>
      <c r="M59" s="104">
        <f t="shared" si="1"/>
        <v>6.333333333333333</v>
      </c>
      <c r="N59" s="105">
        <f t="shared" si="11"/>
        <v>40</v>
      </c>
      <c r="O59" s="105">
        <f t="shared" si="12"/>
        <v>12</v>
      </c>
      <c r="P59" s="106">
        <f t="shared" si="13"/>
        <v>25</v>
      </c>
      <c r="Q59" s="107">
        <f t="shared" si="14"/>
        <v>4.166666666666667</v>
      </c>
      <c r="R59" s="108">
        <f t="shared" si="26"/>
        <v>27.5</v>
      </c>
      <c r="S59" s="98">
        <v>24</v>
      </c>
      <c r="T59" s="75">
        <f t="shared" si="2"/>
        <v>8</v>
      </c>
      <c r="U59" s="76">
        <f t="shared" si="15"/>
        <v>40</v>
      </c>
      <c r="V59" s="76">
        <f t="shared" si="16"/>
        <v>12</v>
      </c>
      <c r="W59" s="77">
        <f t="shared" si="17"/>
        <v>25</v>
      </c>
      <c r="X59" s="78">
        <f t="shared" si="18"/>
        <v>4.166666666666667</v>
      </c>
      <c r="Y59" s="79">
        <f t="shared" si="27"/>
        <v>29.166666666666668</v>
      </c>
      <c r="Z59" s="57">
        <v>24</v>
      </c>
      <c r="AA59" s="58">
        <f t="shared" si="34"/>
        <v>8</v>
      </c>
      <c r="AB59" s="58">
        <f t="shared" si="19"/>
        <v>40</v>
      </c>
      <c r="AC59" s="58">
        <f t="shared" si="20"/>
        <v>12</v>
      </c>
      <c r="AD59" s="95">
        <f t="shared" si="21"/>
        <v>25</v>
      </c>
      <c r="AE59" s="59">
        <f t="shared" si="22"/>
        <v>4.166666666666667</v>
      </c>
      <c r="AF59" s="52">
        <f t="shared" si="28"/>
        <v>29.166666666666668</v>
      </c>
      <c r="AG59" s="100">
        <v>27</v>
      </c>
      <c r="AH59" s="82">
        <v>26</v>
      </c>
      <c r="AI59" s="111">
        <v>20</v>
      </c>
      <c r="AJ59" s="83">
        <v>39</v>
      </c>
      <c r="AK59" s="83">
        <f t="shared" si="23"/>
        <v>13</v>
      </c>
      <c r="AL59" s="83">
        <f t="shared" si="31"/>
        <v>40</v>
      </c>
      <c r="AM59" s="83">
        <f t="shared" si="24"/>
        <v>12</v>
      </c>
      <c r="AN59" s="96">
        <f t="shared" si="32"/>
        <v>25</v>
      </c>
      <c r="AO59" s="84">
        <f t="shared" si="25"/>
        <v>4.166666666666667</v>
      </c>
      <c r="AP59" s="85">
        <f t="shared" si="33"/>
        <v>34.166666666666671</v>
      </c>
      <c r="AQ59" s="60">
        <v>26</v>
      </c>
      <c r="AR59" s="60">
        <v>23</v>
      </c>
      <c r="AS59" s="112">
        <v>20</v>
      </c>
    </row>
    <row r="60" spans="1:45" s="61" customFormat="1" ht="59.25" customHeight="1" x14ac:dyDescent="0.95">
      <c r="A60" s="89" t="s">
        <v>306</v>
      </c>
      <c r="B60" s="90"/>
      <c r="C60" s="93">
        <v>58</v>
      </c>
      <c r="D60" s="63">
        <v>5</v>
      </c>
      <c r="E60" s="53">
        <v>43</v>
      </c>
      <c r="F60" s="54">
        <f t="shared" si="35"/>
        <v>14.333333333333334</v>
      </c>
      <c r="G60" s="55">
        <v>45</v>
      </c>
      <c r="H60" s="55">
        <f t="shared" si="8"/>
        <v>13.5</v>
      </c>
      <c r="I60" s="62">
        <v>25</v>
      </c>
      <c r="J60" s="56">
        <f t="shared" si="9"/>
        <v>4.166666666666667</v>
      </c>
      <c r="K60" s="51">
        <f t="shared" si="10"/>
        <v>37</v>
      </c>
      <c r="L60" s="110">
        <v>56</v>
      </c>
      <c r="M60" s="104">
        <f t="shared" si="1"/>
        <v>18.666666666666668</v>
      </c>
      <c r="N60" s="105">
        <f t="shared" si="11"/>
        <v>45</v>
      </c>
      <c r="O60" s="105">
        <f t="shared" si="12"/>
        <v>13.5</v>
      </c>
      <c r="P60" s="106">
        <f t="shared" si="13"/>
        <v>25</v>
      </c>
      <c r="Q60" s="107">
        <f t="shared" si="14"/>
        <v>4.166666666666667</v>
      </c>
      <c r="R60" s="108">
        <v>40</v>
      </c>
      <c r="S60" s="98">
        <v>24</v>
      </c>
      <c r="T60" s="75">
        <f t="shared" si="2"/>
        <v>8</v>
      </c>
      <c r="U60" s="76">
        <f t="shared" si="15"/>
        <v>45</v>
      </c>
      <c r="V60" s="76">
        <f t="shared" si="16"/>
        <v>13.5</v>
      </c>
      <c r="W60" s="77">
        <f t="shared" si="17"/>
        <v>25</v>
      </c>
      <c r="X60" s="78">
        <f t="shared" si="18"/>
        <v>4.166666666666667</v>
      </c>
      <c r="Y60" s="79">
        <f t="shared" si="27"/>
        <v>30.666666666666668</v>
      </c>
      <c r="Z60" s="57">
        <v>34</v>
      </c>
      <c r="AA60" s="58">
        <f t="shared" si="34"/>
        <v>11.333333333333334</v>
      </c>
      <c r="AB60" s="58">
        <f t="shared" si="19"/>
        <v>45</v>
      </c>
      <c r="AC60" s="58">
        <f t="shared" si="20"/>
        <v>13.5</v>
      </c>
      <c r="AD60" s="95">
        <f t="shared" si="21"/>
        <v>25</v>
      </c>
      <c r="AE60" s="59">
        <f t="shared" si="22"/>
        <v>4.166666666666667</v>
      </c>
      <c r="AF60" s="52">
        <f t="shared" si="28"/>
        <v>34</v>
      </c>
      <c r="AG60" s="100">
        <v>23.5</v>
      </c>
      <c r="AH60" s="82">
        <v>18</v>
      </c>
      <c r="AI60" s="111">
        <f t="shared" si="29"/>
        <v>18.833333333333336</v>
      </c>
      <c r="AJ60" s="83">
        <v>27</v>
      </c>
      <c r="AK60" s="83">
        <f t="shared" si="23"/>
        <v>9</v>
      </c>
      <c r="AL60" s="83">
        <f t="shared" si="31"/>
        <v>45</v>
      </c>
      <c r="AM60" s="83">
        <f t="shared" si="24"/>
        <v>13.5</v>
      </c>
      <c r="AN60" s="96">
        <f t="shared" si="32"/>
        <v>25</v>
      </c>
      <c r="AO60" s="84">
        <f t="shared" si="25"/>
        <v>4.166666666666667</v>
      </c>
      <c r="AP60" s="85">
        <f t="shared" si="33"/>
        <v>31.666666666666668</v>
      </c>
      <c r="AQ60" s="60">
        <v>18</v>
      </c>
      <c r="AR60" s="60">
        <v>30</v>
      </c>
      <c r="AS60" s="112">
        <v>20</v>
      </c>
    </row>
    <row r="61" spans="1:45" s="61" customFormat="1" ht="59.25" customHeight="1" x14ac:dyDescent="0.95">
      <c r="A61" s="89" t="s">
        <v>307</v>
      </c>
      <c r="B61" s="90"/>
      <c r="C61" s="93">
        <v>59</v>
      </c>
      <c r="D61" s="63">
        <v>5</v>
      </c>
      <c r="E61" s="53">
        <v>34</v>
      </c>
      <c r="F61" s="54">
        <f t="shared" si="35"/>
        <v>11.333333333333334</v>
      </c>
      <c r="G61" s="55">
        <v>47</v>
      </c>
      <c r="H61" s="55">
        <f t="shared" si="8"/>
        <v>14.100000000000001</v>
      </c>
      <c r="I61" s="62">
        <v>20</v>
      </c>
      <c r="J61" s="56">
        <f t="shared" si="9"/>
        <v>3.3333333333333335</v>
      </c>
      <c r="K61" s="51">
        <f t="shared" si="10"/>
        <v>33.766666666666666</v>
      </c>
      <c r="L61" s="110">
        <v>20</v>
      </c>
      <c r="M61" s="104">
        <f t="shared" si="1"/>
        <v>6.666666666666667</v>
      </c>
      <c r="N61" s="105">
        <f t="shared" si="11"/>
        <v>47</v>
      </c>
      <c r="O61" s="105">
        <f t="shared" si="12"/>
        <v>14.100000000000001</v>
      </c>
      <c r="P61" s="106">
        <f t="shared" si="13"/>
        <v>20</v>
      </c>
      <c r="Q61" s="107">
        <f t="shared" si="14"/>
        <v>3.3333333333333335</v>
      </c>
      <c r="R61" s="108">
        <f t="shared" si="26"/>
        <v>29.1</v>
      </c>
      <c r="S61" s="98">
        <v>22</v>
      </c>
      <c r="T61" s="75">
        <f t="shared" si="2"/>
        <v>7.333333333333333</v>
      </c>
      <c r="U61" s="76">
        <f t="shared" si="15"/>
        <v>47</v>
      </c>
      <c r="V61" s="76">
        <f t="shared" si="16"/>
        <v>14.100000000000001</v>
      </c>
      <c r="W61" s="77">
        <f t="shared" si="17"/>
        <v>20</v>
      </c>
      <c r="X61" s="78">
        <f t="shared" si="18"/>
        <v>3.3333333333333335</v>
      </c>
      <c r="Y61" s="79">
        <f t="shared" si="27"/>
        <v>29.766666666666666</v>
      </c>
      <c r="Z61" s="57">
        <v>27</v>
      </c>
      <c r="AA61" s="58">
        <f t="shared" si="34"/>
        <v>9</v>
      </c>
      <c r="AB61" s="58">
        <f t="shared" si="19"/>
        <v>47</v>
      </c>
      <c r="AC61" s="58">
        <f t="shared" si="20"/>
        <v>14.100000000000001</v>
      </c>
      <c r="AD61" s="95">
        <f t="shared" si="21"/>
        <v>20</v>
      </c>
      <c r="AE61" s="59">
        <f t="shared" si="22"/>
        <v>3.3333333333333335</v>
      </c>
      <c r="AF61" s="52">
        <f t="shared" si="28"/>
        <v>31.433333333333334</v>
      </c>
      <c r="AG61" s="100">
        <v>26.5</v>
      </c>
      <c r="AH61" s="82">
        <v>30</v>
      </c>
      <c r="AI61" s="111">
        <v>20</v>
      </c>
      <c r="AJ61" s="83">
        <v>43</v>
      </c>
      <c r="AK61" s="83">
        <f t="shared" si="23"/>
        <v>14.333333333333334</v>
      </c>
      <c r="AL61" s="83">
        <f t="shared" si="31"/>
        <v>47</v>
      </c>
      <c r="AM61" s="83">
        <f t="shared" si="24"/>
        <v>14.100000000000001</v>
      </c>
      <c r="AN61" s="96">
        <f t="shared" si="32"/>
        <v>20</v>
      </c>
      <c r="AO61" s="84">
        <f t="shared" si="25"/>
        <v>3.3333333333333335</v>
      </c>
      <c r="AP61" s="85">
        <f t="shared" si="33"/>
        <v>36.766666666666666</v>
      </c>
      <c r="AQ61" s="60">
        <v>30</v>
      </c>
      <c r="AR61" s="60">
        <v>30</v>
      </c>
      <c r="AS61" s="112">
        <v>20</v>
      </c>
    </row>
    <row r="62" spans="1:45" s="61" customFormat="1" ht="59.25" customHeight="1" x14ac:dyDescent="0.95">
      <c r="A62" s="89" t="s">
        <v>308</v>
      </c>
      <c r="B62" s="90"/>
      <c r="C62" s="93">
        <v>60</v>
      </c>
      <c r="D62" s="63">
        <v>0</v>
      </c>
      <c r="E62" s="53">
        <v>21</v>
      </c>
      <c r="F62" s="54">
        <f t="shared" si="35"/>
        <v>7</v>
      </c>
      <c r="G62" s="55">
        <v>19.5</v>
      </c>
      <c r="H62" s="55">
        <f t="shared" si="8"/>
        <v>5.85</v>
      </c>
      <c r="I62" s="62">
        <v>15</v>
      </c>
      <c r="J62" s="56">
        <f t="shared" si="9"/>
        <v>2.5</v>
      </c>
      <c r="K62" s="51">
        <v>16</v>
      </c>
      <c r="L62" s="110">
        <v>13</v>
      </c>
      <c r="M62" s="104">
        <f t="shared" si="1"/>
        <v>4.333333333333333</v>
      </c>
      <c r="N62" s="105">
        <f t="shared" si="11"/>
        <v>19.5</v>
      </c>
      <c r="O62" s="105">
        <f t="shared" si="12"/>
        <v>5.85</v>
      </c>
      <c r="P62" s="106">
        <f t="shared" si="13"/>
        <v>15</v>
      </c>
      <c r="Q62" s="107">
        <f t="shared" si="14"/>
        <v>2.5</v>
      </c>
      <c r="R62" s="108">
        <v>16</v>
      </c>
      <c r="S62" s="98">
        <v>11</v>
      </c>
      <c r="T62" s="75">
        <f t="shared" si="2"/>
        <v>3.6666666666666665</v>
      </c>
      <c r="U62" s="76">
        <f t="shared" si="15"/>
        <v>19.5</v>
      </c>
      <c r="V62" s="76">
        <f t="shared" si="16"/>
        <v>5.85</v>
      </c>
      <c r="W62" s="77">
        <f t="shared" si="17"/>
        <v>15</v>
      </c>
      <c r="X62" s="78">
        <f t="shared" si="18"/>
        <v>2.5</v>
      </c>
      <c r="Y62" s="79">
        <f t="shared" si="27"/>
        <v>12.016666666666666</v>
      </c>
      <c r="Z62" s="57">
        <v>19</v>
      </c>
      <c r="AA62" s="58">
        <f t="shared" si="34"/>
        <v>6.333333333333333</v>
      </c>
      <c r="AB62" s="58">
        <f t="shared" si="19"/>
        <v>19.5</v>
      </c>
      <c r="AC62" s="58">
        <f t="shared" si="20"/>
        <v>5.85</v>
      </c>
      <c r="AD62" s="95">
        <f t="shared" si="21"/>
        <v>15</v>
      </c>
      <c r="AE62" s="59">
        <f t="shared" si="22"/>
        <v>2.5</v>
      </c>
      <c r="AF62" s="52">
        <v>16</v>
      </c>
      <c r="AG62" s="100">
        <v>22.5</v>
      </c>
      <c r="AH62" s="82">
        <v>23</v>
      </c>
      <c r="AI62" s="111">
        <f t="shared" si="29"/>
        <v>15.166666666666666</v>
      </c>
      <c r="AJ62" s="83">
        <v>12</v>
      </c>
      <c r="AK62" s="83">
        <f t="shared" si="23"/>
        <v>4</v>
      </c>
      <c r="AL62" s="83">
        <f t="shared" si="31"/>
        <v>19.5</v>
      </c>
      <c r="AM62" s="83">
        <f t="shared" si="24"/>
        <v>5.85</v>
      </c>
      <c r="AN62" s="96">
        <f t="shared" si="32"/>
        <v>15</v>
      </c>
      <c r="AO62" s="84">
        <f t="shared" si="25"/>
        <v>2.5</v>
      </c>
      <c r="AP62" s="85">
        <f t="shared" si="33"/>
        <v>12.35</v>
      </c>
      <c r="AQ62" s="60">
        <v>23</v>
      </c>
      <c r="AR62" s="60">
        <v>17</v>
      </c>
      <c r="AS62" s="112">
        <f t="shared" si="30"/>
        <v>13.333333333333334</v>
      </c>
    </row>
    <row r="63" spans="1:45" s="61" customFormat="1" ht="59.25" customHeight="1" x14ac:dyDescent="0.95">
      <c r="A63" s="89" t="s">
        <v>309</v>
      </c>
      <c r="B63" s="90"/>
      <c r="C63" s="93">
        <v>61</v>
      </c>
      <c r="D63" s="63">
        <v>5</v>
      </c>
      <c r="E63" s="53">
        <v>32</v>
      </c>
      <c r="F63" s="54">
        <f t="shared" si="35"/>
        <v>10.666666666666666</v>
      </c>
      <c r="G63" s="55">
        <v>43.5</v>
      </c>
      <c r="H63" s="55">
        <f t="shared" si="8"/>
        <v>13.049999999999999</v>
      </c>
      <c r="I63" s="62">
        <v>20</v>
      </c>
      <c r="J63" s="56">
        <f t="shared" si="9"/>
        <v>3.3333333333333335</v>
      </c>
      <c r="K63" s="51">
        <f t="shared" si="10"/>
        <v>32.049999999999997</v>
      </c>
      <c r="L63" s="110">
        <v>11</v>
      </c>
      <c r="M63" s="104">
        <f t="shared" si="1"/>
        <v>3.6666666666666665</v>
      </c>
      <c r="N63" s="105">
        <f t="shared" si="11"/>
        <v>43.5</v>
      </c>
      <c r="O63" s="105">
        <f t="shared" si="12"/>
        <v>13.049999999999999</v>
      </c>
      <c r="P63" s="106">
        <f t="shared" si="13"/>
        <v>20</v>
      </c>
      <c r="Q63" s="107">
        <f t="shared" si="14"/>
        <v>3.3333333333333335</v>
      </c>
      <c r="R63" s="108">
        <f t="shared" si="26"/>
        <v>25.05</v>
      </c>
      <c r="S63" s="98">
        <v>32</v>
      </c>
      <c r="T63" s="75">
        <f t="shared" si="2"/>
        <v>10.666666666666666</v>
      </c>
      <c r="U63" s="76">
        <f t="shared" si="15"/>
        <v>43.5</v>
      </c>
      <c r="V63" s="76">
        <f t="shared" si="16"/>
        <v>13.049999999999999</v>
      </c>
      <c r="W63" s="77">
        <f t="shared" si="17"/>
        <v>20</v>
      </c>
      <c r="X63" s="78">
        <f t="shared" si="18"/>
        <v>3.3333333333333335</v>
      </c>
      <c r="Y63" s="79">
        <f t="shared" si="27"/>
        <v>32.049999999999997</v>
      </c>
      <c r="Z63" s="57">
        <v>31</v>
      </c>
      <c r="AA63" s="58">
        <f t="shared" si="34"/>
        <v>10.333333333333334</v>
      </c>
      <c r="AB63" s="58">
        <f t="shared" si="19"/>
        <v>43.5</v>
      </c>
      <c r="AC63" s="58">
        <f t="shared" si="20"/>
        <v>13.049999999999999</v>
      </c>
      <c r="AD63" s="95">
        <f t="shared" si="21"/>
        <v>20</v>
      </c>
      <c r="AE63" s="59">
        <f t="shared" si="22"/>
        <v>3.3333333333333335</v>
      </c>
      <c r="AF63" s="52">
        <f t="shared" si="28"/>
        <v>31.716666666666669</v>
      </c>
      <c r="AG63" s="100">
        <v>11.5</v>
      </c>
      <c r="AH63" s="82">
        <v>13</v>
      </c>
      <c r="AI63" s="111">
        <f t="shared" si="29"/>
        <v>13.166666666666666</v>
      </c>
      <c r="AJ63" s="83">
        <v>55</v>
      </c>
      <c r="AK63" s="83">
        <f t="shared" si="23"/>
        <v>18.333333333333332</v>
      </c>
      <c r="AL63" s="83">
        <f t="shared" si="31"/>
        <v>43.5</v>
      </c>
      <c r="AM63" s="83">
        <f t="shared" si="24"/>
        <v>13.049999999999999</v>
      </c>
      <c r="AN63" s="96">
        <f t="shared" si="32"/>
        <v>20</v>
      </c>
      <c r="AO63" s="84">
        <f t="shared" si="25"/>
        <v>3.3333333333333335</v>
      </c>
      <c r="AP63" s="85">
        <f t="shared" si="33"/>
        <v>39.716666666666669</v>
      </c>
      <c r="AQ63" s="60">
        <v>13</v>
      </c>
      <c r="AR63" s="60">
        <v>30</v>
      </c>
      <c r="AS63" s="112">
        <f t="shared" si="30"/>
        <v>19.333333333333336</v>
      </c>
    </row>
    <row r="64" spans="1:45" s="61" customFormat="1" ht="59.25" customHeight="1" x14ac:dyDescent="0.95">
      <c r="A64" s="89" t="s">
        <v>310</v>
      </c>
      <c r="B64" s="90"/>
      <c r="C64" s="93">
        <v>62</v>
      </c>
      <c r="D64" s="63">
        <v>3.5</v>
      </c>
      <c r="E64" s="53">
        <v>44</v>
      </c>
      <c r="F64" s="54">
        <f t="shared" si="35"/>
        <v>14.666666666666666</v>
      </c>
      <c r="G64" s="55">
        <v>32</v>
      </c>
      <c r="H64" s="55">
        <f t="shared" si="8"/>
        <v>9.6000000000000014</v>
      </c>
      <c r="I64" s="62">
        <v>20</v>
      </c>
      <c r="J64" s="56">
        <f t="shared" si="9"/>
        <v>3.3333333333333335</v>
      </c>
      <c r="K64" s="51">
        <f t="shared" si="10"/>
        <v>31.1</v>
      </c>
      <c r="L64" s="110">
        <v>52</v>
      </c>
      <c r="M64" s="104">
        <f t="shared" si="1"/>
        <v>17.333333333333332</v>
      </c>
      <c r="N64" s="105">
        <f t="shared" si="11"/>
        <v>32</v>
      </c>
      <c r="O64" s="105">
        <f t="shared" si="12"/>
        <v>9.6000000000000014</v>
      </c>
      <c r="P64" s="106">
        <f t="shared" si="13"/>
        <v>20</v>
      </c>
      <c r="Q64" s="107">
        <f t="shared" si="14"/>
        <v>3.3333333333333335</v>
      </c>
      <c r="R64" s="108">
        <f t="shared" si="26"/>
        <v>33.766666666666666</v>
      </c>
      <c r="S64" s="98">
        <v>28</v>
      </c>
      <c r="T64" s="75">
        <f t="shared" si="2"/>
        <v>9.3333333333333339</v>
      </c>
      <c r="U64" s="76">
        <f t="shared" si="15"/>
        <v>32</v>
      </c>
      <c r="V64" s="76">
        <f t="shared" si="16"/>
        <v>9.6000000000000014</v>
      </c>
      <c r="W64" s="77">
        <f t="shared" si="17"/>
        <v>20</v>
      </c>
      <c r="X64" s="78">
        <f t="shared" si="18"/>
        <v>3.3333333333333335</v>
      </c>
      <c r="Y64" s="79">
        <f t="shared" si="27"/>
        <v>25.766666666666669</v>
      </c>
      <c r="Z64" s="57">
        <v>41</v>
      </c>
      <c r="AA64" s="58">
        <f t="shared" si="34"/>
        <v>13.666666666666666</v>
      </c>
      <c r="AB64" s="58">
        <f t="shared" si="19"/>
        <v>32</v>
      </c>
      <c r="AC64" s="58">
        <f t="shared" si="20"/>
        <v>9.6000000000000014</v>
      </c>
      <c r="AD64" s="95">
        <f t="shared" si="21"/>
        <v>20</v>
      </c>
      <c r="AE64" s="59">
        <f t="shared" si="22"/>
        <v>3.3333333333333335</v>
      </c>
      <c r="AF64" s="52">
        <f t="shared" si="28"/>
        <v>30.1</v>
      </c>
      <c r="AG64" s="100">
        <v>27.5</v>
      </c>
      <c r="AH64" s="82">
        <v>17</v>
      </c>
      <c r="AI64" s="111">
        <f t="shared" si="29"/>
        <v>18.333333333333336</v>
      </c>
      <c r="AJ64" s="83">
        <v>54</v>
      </c>
      <c r="AK64" s="83">
        <f t="shared" si="23"/>
        <v>18</v>
      </c>
      <c r="AL64" s="83">
        <f t="shared" si="31"/>
        <v>32</v>
      </c>
      <c r="AM64" s="83">
        <f t="shared" si="24"/>
        <v>9.6000000000000014</v>
      </c>
      <c r="AN64" s="96">
        <f t="shared" si="32"/>
        <v>20</v>
      </c>
      <c r="AO64" s="84">
        <f t="shared" si="25"/>
        <v>3.3333333333333335</v>
      </c>
      <c r="AP64" s="85">
        <f t="shared" si="33"/>
        <v>34.433333333333337</v>
      </c>
      <c r="AQ64" s="60">
        <v>17</v>
      </c>
      <c r="AR64" s="60">
        <v>27</v>
      </c>
      <c r="AS64" s="112">
        <f t="shared" si="30"/>
        <v>18.166666666666664</v>
      </c>
    </row>
    <row r="65" spans="1:45" s="61" customFormat="1" ht="59.25" customHeight="1" x14ac:dyDescent="0.95">
      <c r="A65" s="89" t="s">
        <v>311</v>
      </c>
      <c r="B65" s="90"/>
      <c r="C65" s="93">
        <v>63</v>
      </c>
      <c r="D65" s="63">
        <v>3</v>
      </c>
      <c r="E65" s="53">
        <v>46</v>
      </c>
      <c r="F65" s="54">
        <f t="shared" si="35"/>
        <v>15.333333333333334</v>
      </c>
      <c r="G65" s="55">
        <v>22.5</v>
      </c>
      <c r="H65" s="55">
        <f t="shared" si="8"/>
        <v>6.75</v>
      </c>
      <c r="I65" s="62">
        <v>25</v>
      </c>
      <c r="J65" s="56">
        <f t="shared" si="9"/>
        <v>4.166666666666667</v>
      </c>
      <c r="K65" s="51">
        <f t="shared" si="10"/>
        <v>29.25</v>
      </c>
      <c r="L65" s="110">
        <v>42</v>
      </c>
      <c r="M65" s="104">
        <f t="shared" si="1"/>
        <v>14</v>
      </c>
      <c r="N65" s="105">
        <f t="shared" si="11"/>
        <v>22.5</v>
      </c>
      <c r="O65" s="105">
        <f t="shared" si="12"/>
        <v>6.75</v>
      </c>
      <c r="P65" s="106">
        <f t="shared" si="13"/>
        <v>25</v>
      </c>
      <c r="Q65" s="107">
        <f t="shared" si="14"/>
        <v>4.166666666666667</v>
      </c>
      <c r="R65" s="108">
        <f t="shared" si="26"/>
        <v>27.916666666666668</v>
      </c>
      <c r="S65" s="98">
        <v>43.5</v>
      </c>
      <c r="T65" s="75">
        <f t="shared" si="2"/>
        <v>14.5</v>
      </c>
      <c r="U65" s="76">
        <f t="shared" si="15"/>
        <v>22.5</v>
      </c>
      <c r="V65" s="76">
        <f t="shared" si="16"/>
        <v>6.75</v>
      </c>
      <c r="W65" s="77">
        <f t="shared" si="17"/>
        <v>25</v>
      </c>
      <c r="X65" s="78">
        <f t="shared" si="18"/>
        <v>4.166666666666667</v>
      </c>
      <c r="Y65" s="79">
        <f t="shared" si="27"/>
        <v>28.416666666666668</v>
      </c>
      <c r="Z65" s="57">
        <v>33</v>
      </c>
      <c r="AA65" s="58">
        <f t="shared" si="34"/>
        <v>11</v>
      </c>
      <c r="AB65" s="58">
        <f t="shared" si="19"/>
        <v>22.5</v>
      </c>
      <c r="AC65" s="58">
        <f t="shared" si="20"/>
        <v>6.75</v>
      </c>
      <c r="AD65" s="95">
        <f t="shared" si="21"/>
        <v>25</v>
      </c>
      <c r="AE65" s="59">
        <f t="shared" si="22"/>
        <v>4.166666666666667</v>
      </c>
      <c r="AF65" s="52">
        <f t="shared" si="28"/>
        <v>24.916666666666668</v>
      </c>
      <c r="AG65" s="100">
        <v>24</v>
      </c>
      <c r="AH65" s="82">
        <v>23</v>
      </c>
      <c r="AI65" s="111">
        <f t="shared" si="29"/>
        <v>18.666666666666664</v>
      </c>
      <c r="AJ65" s="83">
        <v>47</v>
      </c>
      <c r="AK65" s="83">
        <f t="shared" si="23"/>
        <v>15.666666666666666</v>
      </c>
      <c r="AL65" s="83">
        <f t="shared" si="31"/>
        <v>22.5</v>
      </c>
      <c r="AM65" s="83">
        <f t="shared" si="24"/>
        <v>6.75</v>
      </c>
      <c r="AN65" s="96">
        <f t="shared" si="32"/>
        <v>25</v>
      </c>
      <c r="AO65" s="84">
        <f t="shared" si="25"/>
        <v>4.166666666666667</v>
      </c>
      <c r="AP65" s="85">
        <f t="shared" si="33"/>
        <v>29.583333333333336</v>
      </c>
      <c r="AQ65" s="60">
        <v>23</v>
      </c>
      <c r="AR65" s="60">
        <v>22</v>
      </c>
      <c r="AS65" s="112">
        <f t="shared" si="30"/>
        <v>18</v>
      </c>
    </row>
    <row r="69" spans="1:45" ht="18" customHeight="1" x14ac:dyDescent="0.35"/>
    <row r="72" spans="1:45" ht="18" customHeight="1" x14ac:dyDescent="0.35"/>
  </sheetData>
  <autoFilter ref="A5:AS65" xr:uid="{00000000-0009-0000-0000-000000000000}"/>
  <mergeCells count="10">
    <mergeCell ref="A1:AS1"/>
    <mergeCell ref="A3:AS3"/>
    <mergeCell ref="A2:AS2"/>
    <mergeCell ref="E4:K4"/>
    <mergeCell ref="Z4:AF4"/>
    <mergeCell ref="AQ4:AS4"/>
    <mergeCell ref="S4:Y4"/>
    <mergeCell ref="AG4:AI4"/>
    <mergeCell ref="AJ4:AP4"/>
    <mergeCell ref="L4:R4"/>
  </mergeCells>
  <pageMargins left="0.70866141732283472" right="0.70866141732283472" top="0.74803149606299213" bottom="0.74803149606299213" header="0.31496062992125984" footer="0.31496062992125984"/>
  <pageSetup paperSize="8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17"/>
  <sheetViews>
    <sheetView topLeftCell="A106" workbookViewId="0">
      <selection activeCell="AC7" sqref="AC7"/>
    </sheetView>
  </sheetViews>
  <sheetFormatPr defaultRowHeight="14.5" x14ac:dyDescent="0.35"/>
  <cols>
    <col min="1" max="1" width="6.81640625" style="11" bestFit="1" customWidth="1"/>
    <col min="2" max="2" width="22.1796875" style="11" customWidth="1"/>
    <col min="3" max="3" width="12.7265625" customWidth="1"/>
    <col min="4" max="4" width="11" bestFit="1" customWidth="1"/>
    <col min="5" max="7" width="3.54296875" style="1" customWidth="1"/>
    <col min="8" max="8" width="4.1796875" style="2" bestFit="1" customWidth="1"/>
    <col min="9" max="11" width="3.54296875" style="1" customWidth="1"/>
    <col min="12" max="12" width="4.1796875" style="2" bestFit="1" customWidth="1"/>
    <col min="13" max="15" width="3.54296875" style="1" customWidth="1"/>
    <col min="16" max="16" width="4.1796875" style="2" bestFit="1" customWidth="1"/>
    <col min="17" max="19" width="3.54296875" style="1" customWidth="1"/>
    <col min="20" max="20" width="4.1796875" style="2" bestFit="1" customWidth="1"/>
    <col min="21" max="23" width="3.54296875" style="1" customWidth="1"/>
    <col min="24" max="24" width="4.1796875" style="2" bestFit="1" customWidth="1"/>
    <col min="25" max="27" width="3.54296875" style="1" customWidth="1"/>
    <col min="28" max="28" width="4.1796875" style="2" bestFit="1" customWidth="1"/>
  </cols>
  <sheetData>
    <row r="1" spans="1:57" ht="26" x14ac:dyDescent="0.35">
      <c r="A1" s="142" t="s">
        <v>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ht="26" x14ac:dyDescent="0.35">
      <c r="A2" s="142" t="s">
        <v>238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spans="1:57" ht="26" x14ac:dyDescent="0.35">
      <c r="A3" s="142" t="s">
        <v>239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7" s="7" customFormat="1" ht="13" x14ac:dyDescent="0.3">
      <c r="A4" s="6"/>
      <c r="B4" s="6"/>
      <c r="C4" s="6"/>
      <c r="D4" s="6"/>
      <c r="E4" s="143" t="s">
        <v>227</v>
      </c>
      <c r="F4" s="143"/>
      <c r="G4" s="143"/>
      <c r="H4" s="143"/>
      <c r="I4" s="143" t="s">
        <v>228</v>
      </c>
      <c r="J4" s="143"/>
      <c r="K4" s="143"/>
      <c r="L4" s="143"/>
      <c r="M4" s="143" t="s">
        <v>229</v>
      </c>
      <c r="N4" s="143"/>
      <c r="O4" s="143"/>
      <c r="P4" s="143"/>
      <c r="Q4" s="143" t="s">
        <v>230</v>
      </c>
      <c r="R4" s="143"/>
      <c r="S4" s="143"/>
      <c r="T4" s="143"/>
      <c r="U4" s="143" t="s">
        <v>231</v>
      </c>
      <c r="V4" s="143"/>
      <c r="W4" s="143"/>
      <c r="X4" s="143"/>
      <c r="Y4" s="143" t="s">
        <v>235</v>
      </c>
      <c r="Z4" s="143"/>
      <c r="AA4" s="143"/>
      <c r="AB4" s="143"/>
    </row>
    <row r="5" spans="1:57" s="28" customFormat="1" ht="28" x14ac:dyDescent="0.35">
      <c r="A5" s="8" t="s">
        <v>236</v>
      </c>
      <c r="B5" s="8" t="s">
        <v>0</v>
      </c>
      <c r="C5" s="3" t="s">
        <v>3</v>
      </c>
      <c r="D5" s="4" t="s">
        <v>1</v>
      </c>
      <c r="E5" s="42">
        <v>10</v>
      </c>
      <c r="F5" s="42">
        <v>10</v>
      </c>
      <c r="G5" s="42">
        <v>20</v>
      </c>
      <c r="H5" s="42">
        <v>40</v>
      </c>
      <c r="I5" s="42">
        <v>10</v>
      </c>
      <c r="J5" s="42">
        <v>10</v>
      </c>
      <c r="K5" s="42">
        <v>20</v>
      </c>
      <c r="L5" s="42">
        <v>40</v>
      </c>
      <c r="M5" s="42">
        <v>10</v>
      </c>
      <c r="N5" s="42">
        <v>10</v>
      </c>
      <c r="O5" s="42">
        <v>20</v>
      </c>
      <c r="P5" s="42">
        <v>40</v>
      </c>
      <c r="Q5" s="42">
        <v>10</v>
      </c>
      <c r="R5" s="42">
        <v>10</v>
      </c>
      <c r="S5" s="42">
        <v>20</v>
      </c>
      <c r="T5" s="42">
        <v>40</v>
      </c>
      <c r="U5" s="42">
        <v>10</v>
      </c>
      <c r="V5" s="42">
        <v>10</v>
      </c>
      <c r="W5" s="42">
        <v>20</v>
      </c>
      <c r="X5" s="42">
        <v>40</v>
      </c>
      <c r="Y5" s="42">
        <v>10</v>
      </c>
      <c r="Z5" s="42">
        <v>10</v>
      </c>
      <c r="AA5" s="42">
        <v>20</v>
      </c>
      <c r="AB5" s="42">
        <v>40</v>
      </c>
      <c r="AC5" s="49"/>
    </row>
    <row r="6" spans="1:57" ht="18.5" x14ac:dyDescent="0.35">
      <c r="A6" s="36">
        <v>27</v>
      </c>
      <c r="B6" s="9" t="s">
        <v>173</v>
      </c>
      <c r="C6" s="48">
        <v>20302302028</v>
      </c>
      <c r="D6" s="44" t="s">
        <v>174</v>
      </c>
      <c r="E6" s="39">
        <f t="shared" ref="E6" si="0">FLOOR(H6/4,1)</f>
        <v>0</v>
      </c>
      <c r="F6" s="39">
        <f t="shared" ref="F6" si="1">FLOOR(H6/4,1)</f>
        <v>0</v>
      </c>
      <c r="G6" s="40">
        <f t="shared" ref="G6" si="2">H6-E6-F6</f>
        <v>0</v>
      </c>
      <c r="H6" s="41"/>
      <c r="I6" s="39">
        <f t="shared" ref="I6" si="3">FLOOR(L6/4,1)</f>
        <v>0</v>
      </c>
      <c r="J6" s="39">
        <f t="shared" ref="J6" si="4">FLOOR(L6/4,1)</f>
        <v>0</v>
      </c>
      <c r="K6" s="40">
        <f t="shared" ref="K6" si="5">L6-I6-J6</f>
        <v>0</v>
      </c>
      <c r="L6" s="41"/>
      <c r="M6" s="39">
        <f t="shared" ref="M6" si="6">FLOOR(P6/4,1)</f>
        <v>0</v>
      </c>
      <c r="N6" s="39">
        <f t="shared" ref="N6" si="7">FLOOR(P6/4,1)</f>
        <v>0</v>
      </c>
      <c r="O6" s="40">
        <f t="shared" ref="O6" si="8">P6-M6-N6</f>
        <v>0</v>
      </c>
      <c r="P6" s="41"/>
      <c r="Q6" s="39">
        <f t="shared" ref="Q6" si="9">FLOOR(T6/4,1)</f>
        <v>0</v>
      </c>
      <c r="R6" s="39">
        <f t="shared" ref="R6" si="10">FLOOR(T6/4,1)</f>
        <v>0</v>
      </c>
      <c r="S6" s="40">
        <f t="shared" ref="S6" si="11">T6-Q6-R6</f>
        <v>0</v>
      </c>
      <c r="T6" s="41"/>
      <c r="U6" s="39">
        <f t="shared" ref="U6" si="12">FLOOR(X6/4,1)</f>
        <v>0</v>
      </c>
      <c r="V6" s="39">
        <f t="shared" ref="V6" si="13">FLOOR(X6/4,1)</f>
        <v>0</v>
      </c>
      <c r="W6" s="40">
        <f t="shared" ref="W6" si="14">X6-U6-V6</f>
        <v>0</v>
      </c>
      <c r="X6" s="41"/>
      <c r="Y6" s="39">
        <f t="shared" ref="Y6" si="15">FLOOR(AB6/4,1)</f>
        <v>0</v>
      </c>
      <c r="Z6" s="39">
        <f t="shared" ref="Z6" si="16">FLOOR(AB6/4,1)</f>
        <v>0</v>
      </c>
      <c r="AA6" s="40">
        <f t="shared" ref="AA6" si="17">AB6-Y6-Z6</f>
        <v>0</v>
      </c>
      <c r="AB6" s="41"/>
      <c r="AC6" s="50"/>
      <c r="AD6" s="43"/>
      <c r="AE6" s="43"/>
    </row>
    <row r="7" spans="1:57" ht="18.5" x14ac:dyDescent="0.35">
      <c r="A7" s="36">
        <v>22</v>
      </c>
      <c r="B7" s="9" t="s">
        <v>189</v>
      </c>
      <c r="C7" s="48">
        <v>20302302023</v>
      </c>
      <c r="D7" s="45" t="s">
        <v>190</v>
      </c>
      <c r="E7" s="39"/>
      <c r="F7" s="39"/>
      <c r="G7" s="40"/>
      <c r="H7" s="41"/>
      <c r="I7" s="39"/>
      <c r="J7" s="39"/>
      <c r="K7" s="40"/>
      <c r="L7" s="41"/>
      <c r="M7" s="39"/>
      <c r="N7" s="39"/>
      <c r="O7" s="40"/>
      <c r="P7" s="41"/>
      <c r="Q7" s="39"/>
      <c r="R7" s="39"/>
      <c r="S7" s="40"/>
      <c r="T7" s="41"/>
      <c r="U7" s="39"/>
      <c r="V7" s="39"/>
      <c r="W7" s="40"/>
      <c r="X7" s="41"/>
      <c r="Y7" s="39"/>
      <c r="Z7" s="39"/>
      <c r="AA7" s="40"/>
      <c r="AB7" s="41"/>
      <c r="AC7" s="50"/>
      <c r="AD7" s="43"/>
      <c r="AE7" s="43"/>
    </row>
    <row r="8" spans="1:57" ht="26" x14ac:dyDescent="0.35">
      <c r="A8" s="36">
        <v>107</v>
      </c>
      <c r="B8" s="9" t="s">
        <v>15</v>
      </c>
      <c r="C8" s="48">
        <v>20302302113</v>
      </c>
      <c r="D8" s="46" t="s">
        <v>69</v>
      </c>
      <c r="E8" s="39"/>
      <c r="F8" s="39"/>
      <c r="G8" s="40"/>
      <c r="H8" s="41"/>
      <c r="I8" s="39"/>
      <c r="J8" s="39"/>
      <c r="K8" s="40"/>
      <c r="L8" s="41"/>
      <c r="M8" s="39"/>
      <c r="N8" s="39"/>
      <c r="O8" s="40"/>
      <c r="P8" s="41"/>
      <c r="Q8" s="39"/>
      <c r="R8" s="39"/>
      <c r="S8" s="40"/>
      <c r="T8" s="41"/>
      <c r="U8" s="39"/>
      <c r="V8" s="39"/>
      <c r="W8" s="40"/>
      <c r="X8" s="41"/>
      <c r="Y8" s="39"/>
      <c r="Z8" s="39"/>
      <c r="AA8" s="40"/>
      <c r="AB8" s="41"/>
      <c r="AC8" s="50"/>
      <c r="AD8" s="43"/>
      <c r="AE8" s="43"/>
    </row>
    <row r="9" spans="1:57" ht="18.5" x14ac:dyDescent="0.35">
      <c r="A9" s="36">
        <v>66</v>
      </c>
      <c r="B9" s="9" t="s">
        <v>123</v>
      </c>
      <c r="C9" s="48">
        <v>20302302068</v>
      </c>
      <c r="D9" s="46" t="s">
        <v>124</v>
      </c>
      <c r="E9" s="39"/>
      <c r="F9" s="39"/>
      <c r="G9" s="40"/>
      <c r="H9" s="41"/>
      <c r="I9" s="39"/>
      <c r="J9" s="39"/>
      <c r="K9" s="40"/>
      <c r="L9" s="41"/>
      <c r="M9" s="39"/>
      <c r="N9" s="39"/>
      <c r="O9" s="40"/>
      <c r="P9" s="41"/>
      <c r="Q9" s="39"/>
      <c r="R9" s="39"/>
      <c r="S9" s="40"/>
      <c r="T9" s="41"/>
      <c r="U9" s="39"/>
      <c r="V9" s="39"/>
      <c r="W9" s="40"/>
      <c r="X9" s="41"/>
      <c r="Y9" s="39"/>
      <c r="Z9" s="39"/>
      <c r="AA9" s="40"/>
      <c r="AB9" s="41"/>
      <c r="AC9" s="50"/>
      <c r="AD9" s="43"/>
      <c r="AE9" s="43"/>
    </row>
    <row r="10" spans="1:57" ht="18.5" x14ac:dyDescent="0.35">
      <c r="A10" s="36">
        <v>36</v>
      </c>
      <c r="B10" s="9" t="s">
        <v>129</v>
      </c>
      <c r="C10" s="48">
        <v>20302302038</v>
      </c>
      <c r="D10" s="46" t="s">
        <v>130</v>
      </c>
      <c r="E10" s="39"/>
      <c r="F10" s="39"/>
      <c r="G10" s="40"/>
      <c r="H10" s="41"/>
      <c r="I10" s="39"/>
      <c r="J10" s="39"/>
      <c r="K10" s="40"/>
      <c r="L10" s="41"/>
      <c r="M10" s="39"/>
      <c r="N10" s="39"/>
      <c r="O10" s="40"/>
      <c r="P10" s="41"/>
      <c r="Q10" s="39"/>
      <c r="R10" s="39"/>
      <c r="S10" s="40"/>
      <c r="T10" s="41"/>
      <c r="U10" s="39"/>
      <c r="V10" s="39"/>
      <c r="W10" s="40"/>
      <c r="X10" s="41"/>
      <c r="Y10" s="39"/>
      <c r="Z10" s="39"/>
      <c r="AA10" s="40"/>
      <c r="AB10" s="41"/>
      <c r="AC10" s="50"/>
      <c r="AD10" s="43"/>
      <c r="AE10" s="43"/>
    </row>
    <row r="11" spans="1:57" ht="18.5" x14ac:dyDescent="0.35">
      <c r="A11" s="36">
        <v>109</v>
      </c>
      <c r="B11" s="9" t="s">
        <v>53</v>
      </c>
      <c r="C11" s="48">
        <v>20302302115</v>
      </c>
      <c r="D11" s="46" t="s">
        <v>111</v>
      </c>
      <c r="E11" s="39"/>
      <c r="F11" s="39"/>
      <c r="G11" s="40"/>
      <c r="H11" s="41"/>
      <c r="I11" s="39"/>
      <c r="J11" s="39"/>
      <c r="K11" s="40"/>
      <c r="L11" s="41"/>
      <c r="M11" s="39"/>
      <c r="N11" s="39"/>
      <c r="O11" s="40"/>
      <c r="P11" s="41"/>
      <c r="Q11" s="39"/>
      <c r="R11" s="39"/>
      <c r="S11" s="40"/>
      <c r="T11" s="41"/>
      <c r="U11" s="39"/>
      <c r="V11" s="39"/>
      <c r="W11" s="40"/>
      <c r="X11" s="41"/>
      <c r="Y11" s="39"/>
      <c r="Z11" s="39"/>
      <c r="AA11" s="40"/>
      <c r="AB11" s="41"/>
      <c r="AC11" s="50"/>
      <c r="AD11" s="43"/>
      <c r="AE11" s="43"/>
    </row>
    <row r="12" spans="1:57" ht="18.5" x14ac:dyDescent="0.35">
      <c r="A12" s="36">
        <v>86</v>
      </c>
      <c r="B12" s="9" t="s">
        <v>56</v>
      </c>
      <c r="C12" s="48">
        <v>20302302090</v>
      </c>
      <c r="D12" s="46" t="s">
        <v>114</v>
      </c>
      <c r="E12" s="39"/>
      <c r="F12" s="39"/>
      <c r="G12" s="40"/>
      <c r="H12" s="41"/>
      <c r="I12" s="39"/>
      <c r="J12" s="39"/>
      <c r="K12" s="40"/>
      <c r="L12" s="41"/>
      <c r="M12" s="39"/>
      <c r="N12" s="39"/>
      <c r="O12" s="40"/>
      <c r="P12" s="41"/>
      <c r="Q12" s="39"/>
      <c r="R12" s="39"/>
      <c r="S12" s="40"/>
      <c r="T12" s="41"/>
      <c r="U12" s="39"/>
      <c r="V12" s="39"/>
      <c r="W12" s="40"/>
      <c r="X12" s="41"/>
      <c r="Y12" s="39"/>
      <c r="Z12" s="39"/>
      <c r="AA12" s="40"/>
      <c r="AB12" s="41"/>
      <c r="AC12" s="50"/>
      <c r="AD12" s="43"/>
      <c r="AE12" s="43"/>
    </row>
    <row r="13" spans="1:57" ht="18.5" x14ac:dyDescent="0.35">
      <c r="A13" s="36">
        <v>79</v>
      </c>
      <c r="B13" s="9" t="s">
        <v>25</v>
      </c>
      <c r="C13" s="48">
        <v>20302302083</v>
      </c>
      <c r="D13" s="46" t="s">
        <v>81</v>
      </c>
      <c r="E13" s="39"/>
      <c r="F13" s="39"/>
      <c r="G13" s="40"/>
      <c r="H13" s="41"/>
      <c r="I13" s="39"/>
      <c r="J13" s="39"/>
      <c r="K13" s="40"/>
      <c r="L13" s="41"/>
      <c r="M13" s="39"/>
      <c r="N13" s="39"/>
      <c r="O13" s="40"/>
      <c r="P13" s="41"/>
      <c r="Q13" s="39"/>
      <c r="R13" s="39"/>
      <c r="S13" s="40"/>
      <c r="T13" s="41"/>
      <c r="U13" s="39"/>
      <c r="V13" s="39"/>
      <c r="W13" s="40"/>
      <c r="X13" s="41"/>
      <c r="Y13" s="39"/>
      <c r="Z13" s="39"/>
      <c r="AA13" s="40"/>
      <c r="AB13" s="41"/>
      <c r="AC13" s="50"/>
      <c r="AD13" s="43"/>
      <c r="AE13" s="43"/>
    </row>
    <row r="14" spans="1:57" ht="18.5" x14ac:dyDescent="0.35">
      <c r="A14" s="36">
        <v>108</v>
      </c>
      <c r="B14" s="9" t="s">
        <v>30</v>
      </c>
      <c r="C14" s="48">
        <v>20302302114</v>
      </c>
      <c r="D14" s="46" t="s">
        <v>86</v>
      </c>
      <c r="E14" s="39"/>
      <c r="F14" s="39"/>
      <c r="G14" s="40"/>
      <c r="H14" s="41"/>
      <c r="I14" s="39"/>
      <c r="J14" s="39"/>
      <c r="K14" s="40"/>
      <c r="L14" s="41"/>
      <c r="M14" s="39"/>
      <c r="N14" s="39"/>
      <c r="O14" s="40"/>
      <c r="P14" s="41"/>
      <c r="Q14" s="39"/>
      <c r="R14" s="39"/>
      <c r="S14" s="40"/>
      <c r="T14" s="41"/>
      <c r="U14" s="39"/>
      <c r="V14" s="39"/>
      <c r="W14" s="40"/>
      <c r="X14" s="41"/>
      <c r="Y14" s="39"/>
      <c r="Z14" s="39"/>
      <c r="AA14" s="40"/>
      <c r="AB14" s="41"/>
      <c r="AC14" s="50"/>
      <c r="AD14" s="43"/>
      <c r="AE14" s="43"/>
    </row>
    <row r="15" spans="1:57" ht="18.5" x14ac:dyDescent="0.35">
      <c r="A15" s="36">
        <v>28</v>
      </c>
      <c r="B15" s="9" t="s">
        <v>191</v>
      </c>
      <c r="C15" s="48">
        <v>20302302029</v>
      </c>
      <c r="D15" s="46" t="s">
        <v>192</v>
      </c>
      <c r="E15" s="39"/>
      <c r="F15" s="39"/>
      <c r="G15" s="40"/>
      <c r="H15" s="41"/>
      <c r="I15" s="39"/>
      <c r="J15" s="39"/>
      <c r="K15" s="40"/>
      <c r="L15" s="41"/>
      <c r="M15" s="39"/>
      <c r="N15" s="39"/>
      <c r="O15" s="40"/>
      <c r="P15" s="41"/>
      <c r="Q15" s="39"/>
      <c r="R15" s="39"/>
      <c r="S15" s="40"/>
      <c r="T15" s="41"/>
      <c r="U15" s="39"/>
      <c r="V15" s="39"/>
      <c r="W15" s="40"/>
      <c r="X15" s="41"/>
      <c r="Y15" s="39"/>
      <c r="Z15" s="39"/>
      <c r="AA15" s="40"/>
      <c r="AB15" s="41"/>
      <c r="AC15" s="50"/>
      <c r="AD15" s="43"/>
      <c r="AE15" s="43"/>
    </row>
    <row r="16" spans="1:57" ht="18.5" x14ac:dyDescent="0.35">
      <c r="A16" s="36">
        <v>81</v>
      </c>
      <c r="B16" s="9" t="s">
        <v>59</v>
      </c>
      <c r="C16" s="48">
        <v>20302302085</v>
      </c>
      <c r="D16" s="46" t="s">
        <v>118</v>
      </c>
      <c r="E16" s="39"/>
      <c r="F16" s="39"/>
      <c r="G16" s="40"/>
      <c r="H16" s="41"/>
      <c r="I16" s="39"/>
      <c r="J16" s="39"/>
      <c r="K16" s="40"/>
      <c r="L16" s="41"/>
      <c r="M16" s="39"/>
      <c r="N16" s="39"/>
      <c r="O16" s="40"/>
      <c r="P16" s="41"/>
      <c r="Q16" s="39"/>
      <c r="R16" s="39"/>
      <c r="S16" s="40"/>
      <c r="T16" s="41"/>
      <c r="U16" s="39"/>
      <c r="V16" s="39"/>
      <c r="W16" s="40"/>
      <c r="X16" s="41"/>
      <c r="Y16" s="39"/>
      <c r="Z16" s="39"/>
      <c r="AA16" s="40"/>
      <c r="AB16" s="41"/>
      <c r="AC16" s="50"/>
      <c r="AD16" s="43"/>
      <c r="AE16" s="43"/>
    </row>
    <row r="17" spans="1:31" ht="18.5" x14ac:dyDescent="0.35">
      <c r="A17" s="36">
        <v>12</v>
      </c>
      <c r="B17" s="9" t="s">
        <v>50</v>
      </c>
      <c r="C17" s="48">
        <v>20302302012</v>
      </c>
      <c r="D17" s="46" t="s">
        <v>107</v>
      </c>
      <c r="E17" s="39"/>
      <c r="F17" s="39"/>
      <c r="G17" s="40"/>
      <c r="H17" s="41"/>
      <c r="I17" s="39"/>
      <c r="J17" s="39"/>
      <c r="K17" s="40"/>
      <c r="L17" s="41"/>
      <c r="M17" s="39"/>
      <c r="N17" s="39"/>
      <c r="O17" s="40"/>
      <c r="P17" s="41"/>
      <c r="Q17" s="39"/>
      <c r="R17" s="39"/>
      <c r="S17" s="40"/>
      <c r="T17" s="41"/>
      <c r="U17" s="39"/>
      <c r="V17" s="39"/>
      <c r="W17" s="40"/>
      <c r="X17" s="41"/>
      <c r="Y17" s="39"/>
      <c r="Z17" s="39"/>
      <c r="AA17" s="40"/>
      <c r="AB17" s="41"/>
      <c r="AC17" s="50"/>
      <c r="AD17" s="43"/>
      <c r="AE17" s="43"/>
    </row>
    <row r="18" spans="1:31" ht="18.5" x14ac:dyDescent="0.35">
      <c r="A18" s="36">
        <v>51</v>
      </c>
      <c r="B18" s="9" t="s">
        <v>163</v>
      </c>
      <c r="C18" s="48">
        <v>20302302053</v>
      </c>
      <c r="D18" s="46" t="s">
        <v>164</v>
      </c>
      <c r="E18" s="39"/>
      <c r="F18" s="39"/>
      <c r="G18" s="40"/>
      <c r="H18" s="41"/>
      <c r="I18" s="39"/>
      <c r="J18" s="39"/>
      <c r="K18" s="40"/>
      <c r="L18" s="41"/>
      <c r="M18" s="39"/>
      <c r="N18" s="39"/>
      <c r="O18" s="40"/>
      <c r="P18" s="41"/>
      <c r="Q18" s="39"/>
      <c r="R18" s="39"/>
      <c r="S18" s="40"/>
      <c r="T18" s="41"/>
      <c r="U18" s="39"/>
      <c r="V18" s="39"/>
      <c r="W18" s="40"/>
      <c r="X18" s="41"/>
      <c r="Y18" s="39"/>
      <c r="Z18" s="39"/>
      <c r="AA18" s="40"/>
      <c r="AB18" s="41"/>
      <c r="AC18" s="50"/>
      <c r="AD18" s="43"/>
      <c r="AE18" s="43"/>
    </row>
    <row r="19" spans="1:31" ht="18.5" x14ac:dyDescent="0.35">
      <c r="A19" s="36">
        <v>50</v>
      </c>
      <c r="B19" s="9" t="s">
        <v>62</v>
      </c>
      <c r="C19" s="48">
        <v>20302302052</v>
      </c>
      <c r="D19" s="46" t="s">
        <v>121</v>
      </c>
      <c r="E19" s="39"/>
      <c r="F19" s="39"/>
      <c r="G19" s="40"/>
      <c r="H19" s="41"/>
      <c r="I19" s="39"/>
      <c r="J19" s="39"/>
      <c r="K19" s="40"/>
      <c r="L19" s="41"/>
      <c r="M19" s="39"/>
      <c r="N19" s="39"/>
      <c r="O19" s="40"/>
      <c r="P19" s="41"/>
      <c r="Q19" s="39"/>
      <c r="R19" s="39"/>
      <c r="S19" s="40"/>
      <c r="T19" s="41"/>
      <c r="U19" s="39"/>
      <c r="V19" s="39"/>
      <c r="W19" s="40"/>
      <c r="X19" s="41"/>
      <c r="Y19" s="39"/>
      <c r="Z19" s="39"/>
      <c r="AA19" s="40"/>
      <c r="AB19" s="41"/>
      <c r="AC19" s="50"/>
      <c r="AD19" s="43"/>
      <c r="AE19" s="43"/>
    </row>
    <row r="20" spans="1:31" ht="18.5" x14ac:dyDescent="0.35">
      <c r="A20" s="36">
        <v>63</v>
      </c>
      <c r="B20" s="9" t="s">
        <v>221</v>
      </c>
      <c r="C20" s="48">
        <v>20302302065</v>
      </c>
      <c r="D20" s="46" t="s">
        <v>222</v>
      </c>
      <c r="E20" s="39"/>
      <c r="F20" s="39"/>
      <c r="G20" s="40"/>
      <c r="H20" s="41"/>
      <c r="I20" s="39"/>
      <c r="J20" s="39"/>
      <c r="K20" s="40"/>
      <c r="L20" s="41"/>
      <c r="M20" s="39"/>
      <c r="N20" s="39"/>
      <c r="O20" s="40"/>
      <c r="P20" s="41"/>
      <c r="Q20" s="39"/>
      <c r="R20" s="39"/>
      <c r="S20" s="40"/>
      <c r="T20" s="41"/>
      <c r="U20" s="39"/>
      <c r="V20" s="39"/>
      <c r="W20" s="40"/>
      <c r="X20" s="41"/>
      <c r="Y20" s="39"/>
      <c r="Z20" s="39"/>
      <c r="AA20" s="40"/>
      <c r="AB20" s="41"/>
      <c r="AC20" s="50"/>
      <c r="AD20" s="43"/>
      <c r="AE20" s="43"/>
    </row>
    <row r="21" spans="1:31" ht="18.5" x14ac:dyDescent="0.35">
      <c r="A21" s="36">
        <v>9</v>
      </c>
      <c r="B21" s="9" t="s">
        <v>181</v>
      </c>
      <c r="C21" s="48">
        <v>20302302009</v>
      </c>
      <c r="D21" s="46" t="s">
        <v>182</v>
      </c>
      <c r="E21" s="39"/>
      <c r="F21" s="39"/>
      <c r="G21" s="40"/>
      <c r="H21" s="41"/>
      <c r="I21" s="39"/>
      <c r="J21" s="39"/>
      <c r="K21" s="40"/>
      <c r="L21" s="41"/>
      <c r="M21" s="39"/>
      <c r="N21" s="39"/>
      <c r="O21" s="40"/>
      <c r="P21" s="41"/>
      <c r="Q21" s="39"/>
      <c r="R21" s="39"/>
      <c r="S21" s="40"/>
      <c r="T21" s="41"/>
      <c r="U21" s="39"/>
      <c r="V21" s="39"/>
      <c r="W21" s="40"/>
      <c r="X21" s="41"/>
      <c r="Y21" s="39"/>
      <c r="Z21" s="39"/>
      <c r="AA21" s="40"/>
      <c r="AB21" s="41"/>
      <c r="AC21" s="50"/>
      <c r="AD21" s="43"/>
      <c r="AE21" s="43"/>
    </row>
    <row r="22" spans="1:31" ht="18.5" x14ac:dyDescent="0.35">
      <c r="A22" s="36">
        <v>20</v>
      </c>
      <c r="B22" s="9" t="s">
        <v>18</v>
      </c>
      <c r="C22" s="48">
        <v>20302302021</v>
      </c>
      <c r="D22" s="46" t="s">
        <v>72</v>
      </c>
      <c r="E22" s="39"/>
      <c r="F22" s="39"/>
      <c r="G22" s="40"/>
      <c r="H22" s="41"/>
      <c r="I22" s="39"/>
      <c r="J22" s="39"/>
      <c r="K22" s="40"/>
      <c r="L22" s="41"/>
      <c r="M22" s="39"/>
      <c r="N22" s="39"/>
      <c r="O22" s="40"/>
      <c r="P22" s="41"/>
      <c r="Q22" s="39"/>
      <c r="R22" s="39"/>
      <c r="S22" s="40"/>
      <c r="T22" s="41"/>
      <c r="U22" s="39"/>
      <c r="V22" s="39"/>
      <c r="W22" s="40"/>
      <c r="X22" s="41"/>
      <c r="Y22" s="39"/>
      <c r="Z22" s="39"/>
      <c r="AA22" s="40"/>
      <c r="AB22" s="41"/>
      <c r="AC22" s="50"/>
      <c r="AD22" s="43"/>
      <c r="AE22" s="43"/>
    </row>
    <row r="23" spans="1:31" ht="18.5" x14ac:dyDescent="0.35">
      <c r="A23" s="36">
        <v>68</v>
      </c>
      <c r="B23" s="9" t="s">
        <v>19</v>
      </c>
      <c r="C23" s="48">
        <v>20302302070</v>
      </c>
      <c r="D23" s="46" t="s">
        <v>75</v>
      </c>
      <c r="E23" s="39"/>
      <c r="F23" s="39"/>
      <c r="G23" s="40"/>
      <c r="H23" s="41"/>
      <c r="I23" s="39"/>
      <c r="J23" s="39"/>
      <c r="K23" s="40"/>
      <c r="L23" s="41"/>
      <c r="M23" s="39"/>
      <c r="N23" s="39"/>
      <c r="O23" s="40"/>
      <c r="P23" s="41"/>
      <c r="Q23" s="39"/>
      <c r="R23" s="39"/>
      <c r="S23" s="40"/>
      <c r="T23" s="41"/>
      <c r="U23" s="39"/>
      <c r="V23" s="39"/>
      <c r="W23" s="40"/>
      <c r="X23" s="41"/>
      <c r="Y23" s="39"/>
      <c r="Z23" s="39"/>
      <c r="AA23" s="40"/>
      <c r="AB23" s="41"/>
      <c r="AC23" s="50"/>
      <c r="AD23" s="43"/>
      <c r="AE23" s="43"/>
    </row>
    <row r="24" spans="1:31" ht="18.5" x14ac:dyDescent="0.35">
      <c r="A24" s="36">
        <v>43</v>
      </c>
      <c r="B24" s="9" t="s">
        <v>46</v>
      </c>
      <c r="C24" s="48">
        <v>20302302045</v>
      </c>
      <c r="D24" s="46" t="s">
        <v>102</v>
      </c>
      <c r="E24" s="39"/>
      <c r="F24" s="39"/>
      <c r="G24" s="40"/>
      <c r="H24" s="41"/>
      <c r="I24" s="39"/>
      <c r="J24" s="39"/>
      <c r="K24" s="40"/>
      <c r="L24" s="41"/>
      <c r="M24" s="39"/>
      <c r="N24" s="39"/>
      <c r="O24" s="40"/>
      <c r="P24" s="41"/>
      <c r="Q24" s="39"/>
      <c r="R24" s="39"/>
      <c r="S24" s="40"/>
      <c r="T24" s="41"/>
      <c r="U24" s="39"/>
      <c r="V24" s="39"/>
      <c r="W24" s="40"/>
      <c r="X24" s="41"/>
      <c r="Y24" s="39"/>
      <c r="Z24" s="39"/>
      <c r="AA24" s="40"/>
      <c r="AB24" s="41"/>
      <c r="AC24" s="50"/>
      <c r="AD24" s="43"/>
      <c r="AE24" s="43"/>
    </row>
    <row r="25" spans="1:31" ht="18.5" x14ac:dyDescent="0.35">
      <c r="A25" s="36">
        <v>82</v>
      </c>
      <c r="B25" s="9" t="s">
        <v>151</v>
      </c>
      <c r="C25" s="48">
        <v>20302302086</v>
      </c>
      <c r="D25" s="46" t="s">
        <v>152</v>
      </c>
      <c r="E25" s="39"/>
      <c r="F25" s="39"/>
      <c r="G25" s="40"/>
      <c r="H25" s="41"/>
      <c r="I25" s="39"/>
      <c r="J25" s="39"/>
      <c r="K25" s="40"/>
      <c r="L25" s="41"/>
      <c r="M25" s="39"/>
      <c r="N25" s="39"/>
      <c r="O25" s="40"/>
      <c r="P25" s="41"/>
      <c r="Q25" s="39"/>
      <c r="R25" s="39"/>
      <c r="S25" s="40"/>
      <c r="T25" s="41"/>
      <c r="U25" s="39"/>
      <c r="V25" s="39"/>
      <c r="W25" s="40"/>
      <c r="X25" s="41"/>
      <c r="Y25" s="39"/>
      <c r="Z25" s="39"/>
      <c r="AA25" s="40"/>
      <c r="AB25" s="41"/>
      <c r="AC25" s="50"/>
      <c r="AD25" s="43"/>
      <c r="AE25" s="43"/>
    </row>
    <row r="26" spans="1:31" ht="18.5" x14ac:dyDescent="0.35">
      <c r="A26" s="36">
        <v>95</v>
      </c>
      <c r="B26" s="9" t="s">
        <v>209</v>
      </c>
      <c r="C26" s="48">
        <v>20302302100</v>
      </c>
      <c r="D26" s="46" t="s">
        <v>210</v>
      </c>
      <c r="E26" s="39"/>
      <c r="F26" s="39"/>
      <c r="G26" s="40"/>
      <c r="H26" s="41"/>
      <c r="I26" s="39"/>
      <c r="J26" s="39"/>
      <c r="K26" s="40"/>
      <c r="L26" s="41"/>
      <c r="M26" s="39"/>
      <c r="N26" s="39"/>
      <c r="O26" s="40"/>
      <c r="P26" s="41"/>
      <c r="Q26" s="39"/>
      <c r="R26" s="39"/>
      <c r="S26" s="40"/>
      <c r="T26" s="41"/>
      <c r="U26" s="39"/>
      <c r="V26" s="39"/>
      <c r="W26" s="40"/>
      <c r="X26" s="41"/>
      <c r="Y26" s="39"/>
      <c r="Z26" s="39"/>
      <c r="AA26" s="40"/>
      <c r="AB26" s="41"/>
      <c r="AC26" s="50"/>
      <c r="AD26" s="43"/>
      <c r="AE26" s="43"/>
    </row>
    <row r="27" spans="1:31" ht="18.5" x14ac:dyDescent="0.35">
      <c r="A27" s="36">
        <v>105</v>
      </c>
      <c r="B27" s="9" t="s">
        <v>135</v>
      </c>
      <c r="C27" s="48">
        <v>20302302111</v>
      </c>
      <c r="D27" s="46" t="s">
        <v>136</v>
      </c>
      <c r="E27" s="39"/>
      <c r="F27" s="39"/>
      <c r="G27" s="40"/>
      <c r="H27" s="41"/>
      <c r="I27" s="39"/>
      <c r="J27" s="39"/>
      <c r="K27" s="40"/>
      <c r="L27" s="41"/>
      <c r="M27" s="39"/>
      <c r="N27" s="39"/>
      <c r="O27" s="40"/>
      <c r="P27" s="41"/>
      <c r="Q27" s="39"/>
      <c r="R27" s="39"/>
      <c r="S27" s="40"/>
      <c r="T27" s="41"/>
      <c r="U27" s="39"/>
      <c r="V27" s="39"/>
      <c r="W27" s="40"/>
      <c r="X27" s="41"/>
      <c r="Y27" s="39"/>
      <c r="Z27" s="39"/>
      <c r="AA27" s="40"/>
      <c r="AB27" s="41"/>
      <c r="AC27" s="50"/>
      <c r="AD27" s="43"/>
      <c r="AE27" s="43"/>
    </row>
    <row r="28" spans="1:31" ht="18.5" x14ac:dyDescent="0.35">
      <c r="A28" s="36">
        <v>104</v>
      </c>
      <c r="B28" s="9" t="s">
        <v>29</v>
      </c>
      <c r="C28" s="48">
        <v>20302302110</v>
      </c>
      <c r="D28" s="46" t="s">
        <v>85</v>
      </c>
      <c r="E28" s="39"/>
      <c r="F28" s="39"/>
      <c r="G28" s="40"/>
      <c r="H28" s="41"/>
      <c r="I28" s="39"/>
      <c r="J28" s="39"/>
      <c r="K28" s="40"/>
      <c r="L28" s="41"/>
      <c r="M28" s="39"/>
      <c r="N28" s="39"/>
      <c r="O28" s="40"/>
      <c r="P28" s="41"/>
      <c r="Q28" s="39"/>
      <c r="R28" s="39"/>
      <c r="S28" s="40"/>
      <c r="T28" s="41"/>
      <c r="U28" s="39"/>
      <c r="V28" s="39"/>
      <c r="W28" s="40"/>
      <c r="X28" s="41"/>
      <c r="Y28" s="39"/>
      <c r="Z28" s="39"/>
      <c r="AA28" s="40"/>
      <c r="AB28" s="41"/>
      <c r="AC28" s="50"/>
      <c r="AD28" s="43"/>
      <c r="AE28" s="43"/>
    </row>
    <row r="29" spans="1:31" ht="18.5" x14ac:dyDescent="0.35">
      <c r="A29" s="36">
        <v>26</v>
      </c>
      <c r="B29" s="9" t="s">
        <v>153</v>
      </c>
      <c r="C29" s="48">
        <v>20302302027</v>
      </c>
      <c r="D29" s="46" t="s">
        <v>154</v>
      </c>
      <c r="E29" s="39"/>
      <c r="F29" s="39"/>
      <c r="G29" s="40"/>
      <c r="H29" s="41"/>
      <c r="I29" s="39"/>
      <c r="J29" s="39"/>
      <c r="K29" s="40"/>
      <c r="L29" s="41"/>
      <c r="M29" s="39"/>
      <c r="N29" s="39"/>
      <c r="O29" s="40"/>
      <c r="P29" s="41"/>
      <c r="Q29" s="39"/>
      <c r="R29" s="39"/>
      <c r="S29" s="40"/>
      <c r="T29" s="41"/>
      <c r="U29" s="39"/>
      <c r="V29" s="39"/>
      <c r="W29" s="40"/>
      <c r="X29" s="41"/>
      <c r="Y29" s="39"/>
      <c r="Z29" s="39"/>
      <c r="AA29" s="40"/>
      <c r="AB29" s="41"/>
      <c r="AC29" s="50"/>
      <c r="AD29" s="43"/>
      <c r="AE29" s="43"/>
    </row>
    <row r="30" spans="1:31" ht="18.5" x14ac:dyDescent="0.35">
      <c r="A30" s="36">
        <v>62</v>
      </c>
      <c r="B30" s="9" t="s">
        <v>179</v>
      </c>
      <c r="C30" s="48">
        <v>20302302064</v>
      </c>
      <c r="D30" s="46" t="s">
        <v>180</v>
      </c>
      <c r="E30" s="39"/>
      <c r="F30" s="39"/>
      <c r="G30" s="40"/>
      <c r="H30" s="41"/>
      <c r="I30" s="39"/>
      <c r="J30" s="39"/>
      <c r="K30" s="40"/>
      <c r="L30" s="41"/>
      <c r="M30" s="39"/>
      <c r="N30" s="39"/>
      <c r="O30" s="40"/>
      <c r="P30" s="41"/>
      <c r="Q30" s="39"/>
      <c r="R30" s="39"/>
      <c r="S30" s="40"/>
      <c r="T30" s="41"/>
      <c r="U30" s="39"/>
      <c r="V30" s="39"/>
      <c r="W30" s="40"/>
      <c r="X30" s="41"/>
      <c r="Y30" s="39"/>
      <c r="Z30" s="39"/>
      <c r="AA30" s="40"/>
      <c r="AB30" s="41"/>
      <c r="AC30" s="50"/>
      <c r="AD30" s="43"/>
      <c r="AE30" s="43"/>
    </row>
    <row r="31" spans="1:31" ht="18.5" x14ac:dyDescent="0.35">
      <c r="A31" s="36">
        <v>16</v>
      </c>
      <c r="B31" s="9" t="s">
        <v>33</v>
      </c>
      <c r="C31" s="48">
        <v>20302302017</v>
      </c>
      <c r="D31" s="46" t="s">
        <v>89</v>
      </c>
      <c r="E31" s="39"/>
      <c r="F31" s="39"/>
      <c r="G31" s="40"/>
      <c r="H31" s="41"/>
      <c r="I31" s="39"/>
      <c r="J31" s="39"/>
      <c r="K31" s="40"/>
      <c r="L31" s="41"/>
      <c r="M31" s="39"/>
      <c r="N31" s="39"/>
      <c r="O31" s="40"/>
      <c r="P31" s="41"/>
      <c r="Q31" s="39"/>
      <c r="R31" s="39"/>
      <c r="S31" s="40"/>
      <c r="T31" s="41"/>
      <c r="U31" s="39"/>
      <c r="V31" s="39"/>
      <c r="W31" s="40"/>
      <c r="X31" s="41"/>
      <c r="Y31" s="39"/>
      <c r="Z31" s="39"/>
      <c r="AA31" s="40"/>
      <c r="AB31" s="41"/>
      <c r="AC31" s="50"/>
      <c r="AD31" s="43"/>
      <c r="AE31" s="43"/>
    </row>
    <row r="32" spans="1:31" ht="18.5" x14ac:dyDescent="0.35">
      <c r="A32" s="36">
        <v>53</v>
      </c>
      <c r="B32" s="9" t="s">
        <v>203</v>
      </c>
      <c r="C32" s="48">
        <v>20302302055</v>
      </c>
      <c r="D32" s="46" t="s">
        <v>204</v>
      </c>
      <c r="E32" s="39"/>
      <c r="F32" s="39"/>
      <c r="G32" s="40"/>
      <c r="H32" s="41"/>
      <c r="I32" s="39"/>
      <c r="J32" s="39"/>
      <c r="K32" s="40"/>
      <c r="L32" s="41"/>
      <c r="M32" s="39"/>
      <c r="N32" s="39"/>
      <c r="O32" s="40"/>
      <c r="P32" s="41"/>
      <c r="Q32" s="39"/>
      <c r="R32" s="39"/>
      <c r="S32" s="40"/>
      <c r="T32" s="41"/>
      <c r="U32" s="39"/>
      <c r="V32" s="39"/>
      <c r="W32" s="40"/>
      <c r="X32" s="41"/>
      <c r="Y32" s="39"/>
      <c r="Z32" s="39"/>
      <c r="AA32" s="40"/>
      <c r="AB32" s="41"/>
      <c r="AC32" s="50"/>
      <c r="AD32" s="43"/>
      <c r="AE32" s="43"/>
    </row>
    <row r="33" spans="1:31" ht="18.5" x14ac:dyDescent="0.35">
      <c r="A33" s="36">
        <v>21</v>
      </c>
      <c r="B33" s="9" t="s">
        <v>22</v>
      </c>
      <c r="C33" s="48">
        <v>20302302022</v>
      </c>
      <c r="D33" s="46" t="s">
        <v>78</v>
      </c>
      <c r="E33" s="39"/>
      <c r="F33" s="39"/>
      <c r="G33" s="40"/>
      <c r="H33" s="41"/>
      <c r="I33" s="39"/>
      <c r="J33" s="39"/>
      <c r="K33" s="40"/>
      <c r="L33" s="41"/>
      <c r="M33" s="39"/>
      <c r="N33" s="39"/>
      <c r="O33" s="40"/>
      <c r="P33" s="41"/>
      <c r="Q33" s="39"/>
      <c r="R33" s="39"/>
      <c r="S33" s="40"/>
      <c r="T33" s="41"/>
      <c r="U33" s="39"/>
      <c r="V33" s="39"/>
      <c r="W33" s="40"/>
      <c r="X33" s="41"/>
      <c r="Y33" s="39"/>
      <c r="Z33" s="39"/>
      <c r="AA33" s="40"/>
      <c r="AB33" s="41"/>
      <c r="AC33" s="50"/>
      <c r="AD33" s="43"/>
      <c r="AE33" s="43"/>
    </row>
    <row r="34" spans="1:31" ht="18.5" x14ac:dyDescent="0.35">
      <c r="A34" s="36">
        <v>24</v>
      </c>
      <c r="B34" s="9" t="s">
        <v>159</v>
      </c>
      <c r="C34" s="48">
        <v>20302302025</v>
      </c>
      <c r="D34" s="46" t="s">
        <v>160</v>
      </c>
      <c r="E34" s="39"/>
      <c r="F34" s="39"/>
      <c r="G34" s="40"/>
      <c r="H34" s="41"/>
      <c r="I34" s="39"/>
      <c r="J34" s="39"/>
      <c r="K34" s="40"/>
      <c r="L34" s="41"/>
      <c r="M34" s="39"/>
      <c r="N34" s="39"/>
      <c r="O34" s="40"/>
      <c r="P34" s="41"/>
      <c r="Q34" s="39"/>
      <c r="R34" s="39"/>
      <c r="S34" s="40"/>
      <c r="T34" s="41"/>
      <c r="U34" s="39"/>
      <c r="V34" s="39"/>
      <c r="W34" s="40"/>
      <c r="X34" s="41"/>
      <c r="Y34" s="39"/>
      <c r="Z34" s="39"/>
      <c r="AA34" s="40"/>
      <c r="AB34" s="41"/>
      <c r="AC34" s="50"/>
      <c r="AD34" s="43"/>
      <c r="AE34" s="43"/>
    </row>
    <row r="35" spans="1:31" ht="18.5" x14ac:dyDescent="0.35">
      <c r="A35" s="36">
        <v>25</v>
      </c>
      <c r="B35" s="9" t="s">
        <v>63</v>
      </c>
      <c r="C35" s="48">
        <v>20302302026</v>
      </c>
      <c r="D35" s="46" t="s">
        <v>122</v>
      </c>
      <c r="E35" s="39"/>
      <c r="F35" s="39"/>
      <c r="G35" s="40"/>
      <c r="H35" s="41"/>
      <c r="I35" s="39"/>
      <c r="J35" s="39"/>
      <c r="K35" s="40"/>
      <c r="L35" s="41"/>
      <c r="M35" s="39"/>
      <c r="N35" s="39"/>
      <c r="O35" s="40"/>
      <c r="P35" s="41"/>
      <c r="Q35" s="39"/>
      <c r="R35" s="39"/>
      <c r="S35" s="40"/>
      <c r="T35" s="41"/>
      <c r="U35" s="39"/>
      <c r="V35" s="39"/>
      <c r="W35" s="40"/>
      <c r="X35" s="41"/>
      <c r="Y35" s="39"/>
      <c r="Z35" s="39"/>
      <c r="AA35" s="40"/>
      <c r="AB35" s="41"/>
      <c r="AC35" s="50"/>
      <c r="AD35" s="43"/>
      <c r="AE35" s="43"/>
    </row>
    <row r="36" spans="1:31" ht="18.5" x14ac:dyDescent="0.35">
      <c r="A36" s="36">
        <v>3</v>
      </c>
      <c r="B36" s="9" t="s">
        <v>43</v>
      </c>
      <c r="C36" s="48">
        <v>20302302003</v>
      </c>
      <c r="D36" s="46" t="s">
        <v>183</v>
      </c>
      <c r="E36" s="39"/>
      <c r="F36" s="39"/>
      <c r="G36" s="40"/>
      <c r="H36" s="41"/>
      <c r="I36" s="39"/>
      <c r="J36" s="39"/>
      <c r="K36" s="40"/>
      <c r="L36" s="41"/>
      <c r="M36" s="39"/>
      <c r="N36" s="39"/>
      <c r="O36" s="40"/>
      <c r="P36" s="41"/>
      <c r="Q36" s="39"/>
      <c r="R36" s="39"/>
      <c r="S36" s="40"/>
      <c r="T36" s="41"/>
      <c r="U36" s="39"/>
      <c r="V36" s="39"/>
      <c r="W36" s="40"/>
      <c r="X36" s="41"/>
      <c r="Y36" s="39"/>
      <c r="Z36" s="39"/>
      <c r="AA36" s="40"/>
      <c r="AB36" s="41"/>
      <c r="AC36" s="50"/>
      <c r="AD36" s="43"/>
      <c r="AE36" s="43"/>
    </row>
    <row r="37" spans="1:31" ht="26" x14ac:dyDescent="0.35">
      <c r="A37" s="36">
        <v>87</v>
      </c>
      <c r="B37" s="9" t="s">
        <v>16</v>
      </c>
      <c r="C37" s="48">
        <v>20302302091</v>
      </c>
      <c r="D37" s="46" t="s">
        <v>70</v>
      </c>
      <c r="E37" s="39"/>
      <c r="F37" s="39"/>
      <c r="G37" s="40"/>
      <c r="H37" s="41"/>
      <c r="I37" s="39"/>
      <c r="J37" s="39"/>
      <c r="K37" s="40"/>
      <c r="L37" s="41"/>
      <c r="M37" s="39"/>
      <c r="N37" s="39"/>
      <c r="O37" s="40"/>
      <c r="P37" s="41"/>
      <c r="Q37" s="39"/>
      <c r="R37" s="39"/>
      <c r="S37" s="40"/>
      <c r="T37" s="41"/>
      <c r="U37" s="39"/>
      <c r="V37" s="39"/>
      <c r="W37" s="40"/>
      <c r="X37" s="41"/>
      <c r="Y37" s="39"/>
      <c r="Z37" s="39"/>
      <c r="AA37" s="40"/>
      <c r="AB37" s="41"/>
      <c r="AC37" s="50"/>
      <c r="AD37" s="43"/>
      <c r="AE37" s="43"/>
    </row>
    <row r="38" spans="1:31" ht="18.5" x14ac:dyDescent="0.35">
      <c r="A38" s="36">
        <v>92</v>
      </c>
      <c r="B38" s="9" t="s">
        <v>149</v>
      </c>
      <c r="C38" s="48">
        <v>20302302096</v>
      </c>
      <c r="D38" s="46" t="s">
        <v>150</v>
      </c>
      <c r="E38" s="39"/>
      <c r="F38" s="39"/>
      <c r="G38" s="40"/>
      <c r="H38" s="41"/>
      <c r="I38" s="39"/>
      <c r="J38" s="39"/>
      <c r="K38" s="40"/>
      <c r="L38" s="41"/>
      <c r="M38" s="39"/>
      <c r="N38" s="39"/>
      <c r="O38" s="40"/>
      <c r="P38" s="41"/>
      <c r="Q38" s="39"/>
      <c r="R38" s="39"/>
      <c r="S38" s="40"/>
      <c r="T38" s="41"/>
      <c r="U38" s="39"/>
      <c r="V38" s="39"/>
      <c r="W38" s="40"/>
      <c r="X38" s="41"/>
      <c r="Y38" s="39"/>
      <c r="Z38" s="39"/>
      <c r="AA38" s="40"/>
      <c r="AB38" s="41"/>
      <c r="AC38" s="50"/>
      <c r="AD38" s="43"/>
      <c r="AE38" s="43"/>
    </row>
    <row r="39" spans="1:31" ht="18.5" x14ac:dyDescent="0.35">
      <c r="A39" s="36">
        <v>76</v>
      </c>
      <c r="B39" s="9" t="s">
        <v>52</v>
      </c>
      <c r="C39" s="48">
        <v>20302302080</v>
      </c>
      <c r="D39" s="46" t="s">
        <v>110</v>
      </c>
      <c r="E39" s="39"/>
      <c r="F39" s="39"/>
      <c r="G39" s="40"/>
      <c r="H39" s="41"/>
      <c r="I39" s="39"/>
      <c r="J39" s="39"/>
      <c r="K39" s="40"/>
      <c r="L39" s="41"/>
      <c r="M39" s="39"/>
      <c r="N39" s="39"/>
      <c r="O39" s="40"/>
      <c r="P39" s="41"/>
      <c r="Q39" s="39"/>
      <c r="R39" s="39"/>
      <c r="S39" s="40"/>
      <c r="T39" s="41"/>
      <c r="U39" s="39"/>
      <c r="V39" s="39"/>
      <c r="W39" s="40"/>
      <c r="X39" s="41"/>
      <c r="Y39" s="39"/>
      <c r="Z39" s="39"/>
      <c r="AA39" s="40"/>
      <c r="AB39" s="41"/>
      <c r="AC39" s="50"/>
      <c r="AD39" s="43"/>
      <c r="AE39" s="43"/>
    </row>
    <row r="40" spans="1:31" ht="18.5" x14ac:dyDescent="0.35">
      <c r="A40" s="36">
        <v>23</v>
      </c>
      <c r="B40" s="9" t="s">
        <v>194</v>
      </c>
      <c r="C40" s="48">
        <v>20302302024</v>
      </c>
      <c r="D40" s="46" t="s">
        <v>195</v>
      </c>
      <c r="E40" s="39"/>
      <c r="F40" s="39"/>
      <c r="G40" s="40"/>
      <c r="H40" s="41"/>
      <c r="I40" s="39"/>
      <c r="J40" s="39"/>
      <c r="K40" s="40"/>
      <c r="L40" s="41"/>
      <c r="M40" s="39"/>
      <c r="N40" s="39"/>
      <c r="O40" s="40"/>
      <c r="P40" s="41"/>
      <c r="Q40" s="39"/>
      <c r="R40" s="39"/>
      <c r="S40" s="40"/>
      <c r="T40" s="41"/>
      <c r="U40" s="39"/>
      <c r="V40" s="39"/>
      <c r="W40" s="40"/>
      <c r="X40" s="41"/>
      <c r="Y40" s="39"/>
      <c r="Z40" s="39"/>
      <c r="AA40" s="40"/>
      <c r="AB40" s="41"/>
      <c r="AC40" s="50"/>
      <c r="AD40" s="43"/>
      <c r="AE40" s="43"/>
    </row>
    <row r="41" spans="1:31" ht="18.5" x14ac:dyDescent="0.35">
      <c r="A41" s="36">
        <v>75</v>
      </c>
      <c r="B41" s="9" t="s">
        <v>35</v>
      </c>
      <c r="C41" s="48">
        <v>20302302079</v>
      </c>
      <c r="D41" s="46" t="s">
        <v>91</v>
      </c>
      <c r="E41" s="39"/>
      <c r="F41" s="39"/>
      <c r="G41" s="40"/>
      <c r="H41" s="41"/>
      <c r="I41" s="39"/>
      <c r="J41" s="39"/>
      <c r="K41" s="40"/>
      <c r="L41" s="41"/>
      <c r="M41" s="39"/>
      <c r="N41" s="39"/>
      <c r="O41" s="40"/>
      <c r="P41" s="41"/>
      <c r="Q41" s="39"/>
      <c r="R41" s="39"/>
      <c r="S41" s="40"/>
      <c r="T41" s="41"/>
      <c r="U41" s="39"/>
      <c r="V41" s="39"/>
      <c r="W41" s="40"/>
      <c r="X41" s="41"/>
      <c r="Y41" s="39"/>
      <c r="Z41" s="39"/>
      <c r="AA41" s="40"/>
      <c r="AB41" s="41"/>
      <c r="AC41" s="50"/>
      <c r="AD41" s="43"/>
      <c r="AE41" s="43"/>
    </row>
    <row r="42" spans="1:31" ht="18.5" x14ac:dyDescent="0.35">
      <c r="A42" s="36">
        <v>39</v>
      </c>
      <c r="B42" s="9" t="s">
        <v>24</v>
      </c>
      <c r="C42" s="48">
        <v>20302302041</v>
      </c>
      <c r="D42" s="46" t="s">
        <v>80</v>
      </c>
      <c r="E42" s="39"/>
      <c r="F42" s="39"/>
      <c r="G42" s="40"/>
      <c r="H42" s="41"/>
      <c r="I42" s="39"/>
      <c r="J42" s="39"/>
      <c r="K42" s="40"/>
      <c r="L42" s="41"/>
      <c r="M42" s="39"/>
      <c r="N42" s="39"/>
      <c r="O42" s="40"/>
      <c r="P42" s="41"/>
      <c r="Q42" s="39"/>
      <c r="R42" s="39"/>
      <c r="S42" s="40"/>
      <c r="T42" s="41"/>
      <c r="U42" s="39"/>
      <c r="V42" s="39"/>
      <c r="W42" s="40"/>
      <c r="X42" s="41"/>
      <c r="Y42" s="39"/>
      <c r="Z42" s="39"/>
      <c r="AA42" s="40"/>
      <c r="AB42" s="41"/>
      <c r="AC42" s="50"/>
      <c r="AD42" s="43"/>
      <c r="AE42" s="43"/>
    </row>
    <row r="43" spans="1:31" ht="18.5" x14ac:dyDescent="0.35">
      <c r="A43" s="36">
        <v>61</v>
      </c>
      <c r="B43" s="9" t="s">
        <v>175</v>
      </c>
      <c r="C43" s="48">
        <v>20302302063</v>
      </c>
      <c r="D43" s="46" t="s">
        <v>176</v>
      </c>
      <c r="E43" s="39"/>
      <c r="F43" s="39"/>
      <c r="G43" s="40"/>
      <c r="H43" s="41"/>
      <c r="I43" s="39"/>
      <c r="J43" s="39"/>
      <c r="K43" s="40"/>
      <c r="L43" s="41"/>
      <c r="M43" s="39"/>
      <c r="N43" s="39"/>
      <c r="O43" s="40"/>
      <c r="P43" s="41"/>
      <c r="Q43" s="39"/>
      <c r="R43" s="39"/>
      <c r="S43" s="40"/>
      <c r="T43" s="41"/>
      <c r="U43" s="39"/>
      <c r="V43" s="39"/>
      <c r="W43" s="40"/>
      <c r="X43" s="41"/>
      <c r="Y43" s="39"/>
      <c r="Z43" s="39"/>
      <c r="AA43" s="40"/>
      <c r="AB43" s="41"/>
      <c r="AC43" s="50"/>
      <c r="AD43" s="43"/>
      <c r="AE43" s="43"/>
    </row>
    <row r="44" spans="1:31" ht="18.5" x14ac:dyDescent="0.35">
      <c r="A44" s="36">
        <v>38</v>
      </c>
      <c r="B44" s="9" t="s">
        <v>23</v>
      </c>
      <c r="C44" s="48">
        <v>20302302040</v>
      </c>
      <c r="D44" s="46" t="s">
        <v>79</v>
      </c>
      <c r="E44" s="39"/>
      <c r="F44" s="39"/>
      <c r="G44" s="40"/>
      <c r="H44" s="41"/>
      <c r="I44" s="39"/>
      <c r="J44" s="39"/>
      <c r="K44" s="40"/>
      <c r="L44" s="41"/>
      <c r="M44" s="39"/>
      <c r="N44" s="39"/>
      <c r="O44" s="40"/>
      <c r="P44" s="41"/>
      <c r="Q44" s="39"/>
      <c r="R44" s="39"/>
      <c r="S44" s="40"/>
      <c r="T44" s="41"/>
      <c r="U44" s="39"/>
      <c r="V44" s="39"/>
      <c r="W44" s="40"/>
      <c r="X44" s="41"/>
      <c r="Y44" s="39"/>
      <c r="Z44" s="39"/>
      <c r="AA44" s="40"/>
      <c r="AB44" s="41"/>
      <c r="AC44" s="50"/>
      <c r="AD44" s="43"/>
      <c r="AE44" s="43"/>
    </row>
    <row r="45" spans="1:31" ht="18.5" x14ac:dyDescent="0.35">
      <c r="A45" s="36">
        <v>37</v>
      </c>
      <c r="B45" s="9" t="s">
        <v>177</v>
      </c>
      <c r="C45" s="48">
        <v>20302302039</v>
      </c>
      <c r="D45" s="46" t="s">
        <v>178</v>
      </c>
      <c r="E45" s="39"/>
      <c r="F45" s="39"/>
      <c r="G45" s="40"/>
      <c r="H45" s="41"/>
      <c r="I45" s="39"/>
      <c r="J45" s="39"/>
      <c r="K45" s="40"/>
      <c r="L45" s="41"/>
      <c r="M45" s="39"/>
      <c r="N45" s="39"/>
      <c r="O45" s="40"/>
      <c r="P45" s="41"/>
      <c r="Q45" s="39"/>
      <c r="R45" s="39"/>
      <c r="S45" s="40"/>
      <c r="T45" s="41"/>
      <c r="U45" s="39"/>
      <c r="V45" s="39"/>
      <c r="W45" s="40"/>
      <c r="X45" s="41"/>
      <c r="Y45" s="39"/>
      <c r="Z45" s="39"/>
      <c r="AA45" s="40"/>
      <c r="AB45" s="41"/>
      <c r="AC45" s="50"/>
      <c r="AD45" s="43"/>
      <c r="AE45" s="43"/>
    </row>
    <row r="46" spans="1:31" ht="18.5" x14ac:dyDescent="0.35">
      <c r="A46" s="36">
        <v>46</v>
      </c>
      <c r="B46" s="9" t="s">
        <v>41</v>
      </c>
      <c r="C46" s="48">
        <v>20302302048</v>
      </c>
      <c r="D46" s="46" t="s">
        <v>115</v>
      </c>
      <c r="E46" s="39"/>
      <c r="F46" s="39"/>
      <c r="G46" s="40"/>
      <c r="H46" s="41"/>
      <c r="I46" s="39"/>
      <c r="J46" s="39"/>
      <c r="K46" s="40"/>
      <c r="L46" s="41"/>
      <c r="M46" s="39"/>
      <c r="N46" s="39"/>
      <c r="O46" s="40"/>
      <c r="P46" s="41"/>
      <c r="Q46" s="39"/>
      <c r="R46" s="39"/>
      <c r="S46" s="40"/>
      <c r="T46" s="41"/>
      <c r="U46" s="39"/>
      <c r="V46" s="39"/>
      <c r="W46" s="40"/>
      <c r="X46" s="41"/>
      <c r="Y46" s="39"/>
      <c r="Z46" s="39"/>
      <c r="AA46" s="40"/>
      <c r="AB46" s="41"/>
      <c r="AC46" s="50"/>
      <c r="AD46" s="43"/>
      <c r="AE46" s="43"/>
    </row>
    <row r="47" spans="1:31" ht="18.5" x14ac:dyDescent="0.35">
      <c r="A47" s="36">
        <v>97</v>
      </c>
      <c r="B47" s="9" t="s">
        <v>31</v>
      </c>
      <c r="C47" s="48">
        <v>20302302102</v>
      </c>
      <c r="D47" s="46" t="s">
        <v>87</v>
      </c>
      <c r="E47" s="39"/>
      <c r="F47" s="39"/>
      <c r="G47" s="40"/>
      <c r="H47" s="41"/>
      <c r="I47" s="39"/>
      <c r="J47" s="39"/>
      <c r="K47" s="40"/>
      <c r="L47" s="41"/>
      <c r="M47" s="39"/>
      <c r="N47" s="39"/>
      <c r="O47" s="40"/>
      <c r="P47" s="41"/>
      <c r="Q47" s="39"/>
      <c r="R47" s="39"/>
      <c r="S47" s="40"/>
      <c r="T47" s="41"/>
      <c r="U47" s="39"/>
      <c r="V47" s="39"/>
      <c r="W47" s="40"/>
      <c r="X47" s="41"/>
      <c r="Y47" s="39"/>
      <c r="Z47" s="39"/>
      <c r="AA47" s="40"/>
      <c r="AB47" s="41"/>
      <c r="AC47" s="50"/>
      <c r="AD47" s="43"/>
      <c r="AE47" s="43"/>
    </row>
    <row r="48" spans="1:31" ht="18.5" x14ac:dyDescent="0.35">
      <c r="A48" s="36">
        <v>4</v>
      </c>
      <c r="B48" s="9" t="s">
        <v>171</v>
      </c>
      <c r="C48" s="48">
        <v>20302302004</v>
      </c>
      <c r="D48" s="46" t="s">
        <v>172</v>
      </c>
      <c r="E48" s="39"/>
      <c r="F48" s="39"/>
      <c r="G48" s="40"/>
      <c r="H48" s="41"/>
      <c r="I48" s="39"/>
      <c r="J48" s="39"/>
      <c r="K48" s="40"/>
      <c r="L48" s="41"/>
      <c r="M48" s="39"/>
      <c r="N48" s="39"/>
      <c r="O48" s="40"/>
      <c r="P48" s="41"/>
      <c r="Q48" s="39"/>
      <c r="R48" s="39"/>
      <c r="S48" s="40"/>
      <c r="T48" s="41"/>
      <c r="U48" s="39"/>
      <c r="V48" s="39"/>
      <c r="W48" s="40"/>
      <c r="X48" s="41"/>
      <c r="Y48" s="39"/>
      <c r="Z48" s="39"/>
      <c r="AA48" s="40"/>
      <c r="AB48" s="41"/>
      <c r="AC48" s="50"/>
      <c r="AD48" s="43"/>
      <c r="AE48" s="43"/>
    </row>
    <row r="49" spans="1:31" ht="18.5" x14ac:dyDescent="0.35">
      <c r="A49" s="36">
        <v>47</v>
      </c>
      <c r="B49" s="9" t="s">
        <v>45</v>
      </c>
      <c r="C49" s="48">
        <v>20302302049</v>
      </c>
      <c r="D49" s="46" t="s">
        <v>101</v>
      </c>
      <c r="E49" s="39"/>
      <c r="F49" s="39"/>
      <c r="G49" s="40"/>
      <c r="H49" s="41"/>
      <c r="I49" s="39"/>
      <c r="J49" s="39"/>
      <c r="K49" s="40"/>
      <c r="L49" s="41"/>
      <c r="M49" s="39"/>
      <c r="N49" s="39"/>
      <c r="O49" s="40"/>
      <c r="P49" s="41"/>
      <c r="Q49" s="39"/>
      <c r="R49" s="39"/>
      <c r="S49" s="40"/>
      <c r="T49" s="41"/>
      <c r="U49" s="39"/>
      <c r="V49" s="39"/>
      <c r="W49" s="40"/>
      <c r="X49" s="41"/>
      <c r="Y49" s="39"/>
      <c r="Z49" s="39"/>
      <c r="AA49" s="40"/>
      <c r="AB49" s="41"/>
      <c r="AC49" s="50"/>
      <c r="AD49" s="43"/>
      <c r="AE49" s="43"/>
    </row>
    <row r="50" spans="1:31" ht="18.5" x14ac:dyDescent="0.35">
      <c r="A50" s="36">
        <v>60</v>
      </c>
      <c r="B50" s="9" t="s">
        <v>147</v>
      </c>
      <c r="C50" s="48">
        <v>20302302062</v>
      </c>
      <c r="D50" s="46" t="s">
        <v>148</v>
      </c>
      <c r="E50" s="39"/>
      <c r="F50" s="39"/>
      <c r="G50" s="40"/>
      <c r="H50" s="41"/>
      <c r="I50" s="39"/>
      <c r="J50" s="39"/>
      <c r="K50" s="40"/>
      <c r="L50" s="41"/>
      <c r="M50" s="39"/>
      <c r="N50" s="39"/>
      <c r="O50" s="40"/>
      <c r="P50" s="41"/>
      <c r="Q50" s="39"/>
      <c r="R50" s="39"/>
      <c r="S50" s="40"/>
      <c r="T50" s="41"/>
      <c r="U50" s="39"/>
      <c r="V50" s="39"/>
      <c r="W50" s="40"/>
      <c r="X50" s="41"/>
      <c r="Y50" s="39"/>
      <c r="Z50" s="39"/>
      <c r="AA50" s="40"/>
      <c r="AB50" s="41"/>
      <c r="AC50" s="50"/>
      <c r="AD50" s="43"/>
      <c r="AE50" s="43"/>
    </row>
    <row r="51" spans="1:31" ht="18.5" x14ac:dyDescent="0.35">
      <c r="A51" s="36">
        <v>73</v>
      </c>
      <c r="B51" s="9" t="s">
        <v>167</v>
      </c>
      <c r="C51" s="48">
        <v>20302302076</v>
      </c>
      <c r="D51" s="46" t="s">
        <v>168</v>
      </c>
      <c r="E51" s="39"/>
      <c r="F51" s="39"/>
      <c r="G51" s="40"/>
      <c r="H51" s="41"/>
      <c r="I51" s="39"/>
      <c r="J51" s="39"/>
      <c r="K51" s="40"/>
      <c r="L51" s="41"/>
      <c r="M51" s="39"/>
      <c r="N51" s="39"/>
      <c r="O51" s="40"/>
      <c r="P51" s="41"/>
      <c r="Q51" s="39"/>
      <c r="R51" s="39"/>
      <c r="S51" s="40"/>
      <c r="T51" s="41"/>
      <c r="U51" s="39"/>
      <c r="V51" s="39"/>
      <c r="W51" s="40"/>
      <c r="X51" s="41"/>
      <c r="Y51" s="39"/>
      <c r="Z51" s="39"/>
      <c r="AA51" s="40"/>
      <c r="AB51" s="41"/>
      <c r="AC51" s="50"/>
      <c r="AD51" s="43"/>
      <c r="AE51" s="43"/>
    </row>
    <row r="52" spans="1:31" ht="18.5" x14ac:dyDescent="0.35">
      <c r="A52" s="36">
        <v>98</v>
      </c>
      <c r="B52" s="9" t="s">
        <v>41</v>
      </c>
      <c r="C52" s="48">
        <v>20302302103</v>
      </c>
      <c r="D52" s="46" t="s">
        <v>97</v>
      </c>
      <c r="E52" s="39"/>
      <c r="F52" s="39"/>
      <c r="G52" s="40"/>
      <c r="H52" s="41"/>
      <c r="I52" s="39"/>
      <c r="J52" s="39"/>
      <c r="K52" s="40"/>
      <c r="L52" s="41"/>
      <c r="M52" s="39"/>
      <c r="N52" s="39"/>
      <c r="O52" s="40"/>
      <c r="P52" s="41"/>
      <c r="Q52" s="39"/>
      <c r="R52" s="39"/>
      <c r="S52" s="40"/>
      <c r="T52" s="41"/>
      <c r="U52" s="39"/>
      <c r="V52" s="39"/>
      <c r="W52" s="40"/>
      <c r="X52" s="41"/>
      <c r="Y52" s="39"/>
      <c r="Z52" s="39"/>
      <c r="AA52" s="40"/>
      <c r="AB52" s="41"/>
      <c r="AC52" s="50"/>
      <c r="AD52" s="43"/>
      <c r="AE52" s="43"/>
    </row>
    <row r="53" spans="1:31" ht="18.5" x14ac:dyDescent="0.35">
      <c r="A53" s="36">
        <v>102</v>
      </c>
      <c r="B53" s="9" t="s">
        <v>127</v>
      </c>
      <c r="C53" s="48">
        <v>20302302108</v>
      </c>
      <c r="D53" s="46" t="s">
        <v>128</v>
      </c>
      <c r="E53" s="39"/>
      <c r="F53" s="39"/>
      <c r="G53" s="40"/>
      <c r="H53" s="41"/>
      <c r="I53" s="39"/>
      <c r="J53" s="39"/>
      <c r="K53" s="40"/>
      <c r="L53" s="41"/>
      <c r="M53" s="39"/>
      <c r="N53" s="39"/>
      <c r="O53" s="40"/>
      <c r="P53" s="41"/>
      <c r="Q53" s="39"/>
      <c r="R53" s="39"/>
      <c r="S53" s="40"/>
      <c r="T53" s="41"/>
      <c r="U53" s="39"/>
      <c r="V53" s="39"/>
      <c r="W53" s="40"/>
      <c r="X53" s="41"/>
      <c r="Y53" s="39"/>
      <c r="Z53" s="39"/>
      <c r="AA53" s="40"/>
      <c r="AB53" s="41"/>
      <c r="AC53" s="50"/>
      <c r="AD53" s="43"/>
      <c r="AE53" s="43"/>
    </row>
    <row r="54" spans="1:31" ht="18.5" x14ac:dyDescent="0.35">
      <c r="A54" s="36">
        <v>59</v>
      </c>
      <c r="B54" s="9" t="s">
        <v>13</v>
      </c>
      <c r="C54" s="48">
        <v>20302302061</v>
      </c>
      <c r="D54" s="46" t="s">
        <v>67</v>
      </c>
      <c r="E54" s="39"/>
      <c r="F54" s="39"/>
      <c r="G54" s="40"/>
      <c r="H54" s="41"/>
      <c r="I54" s="39"/>
      <c r="J54" s="39"/>
      <c r="K54" s="40"/>
      <c r="L54" s="41"/>
      <c r="M54" s="39"/>
      <c r="N54" s="39"/>
      <c r="O54" s="40"/>
      <c r="P54" s="41"/>
      <c r="Q54" s="39"/>
      <c r="R54" s="39"/>
      <c r="S54" s="40"/>
      <c r="T54" s="41"/>
      <c r="U54" s="39"/>
      <c r="V54" s="39"/>
      <c r="W54" s="40"/>
      <c r="X54" s="41"/>
      <c r="Y54" s="39"/>
      <c r="Z54" s="39"/>
      <c r="AA54" s="40"/>
      <c r="AB54" s="41"/>
      <c r="AC54" s="50"/>
      <c r="AD54" s="43"/>
      <c r="AE54" s="43"/>
    </row>
    <row r="55" spans="1:31" ht="18.5" x14ac:dyDescent="0.35">
      <c r="A55" s="36">
        <v>10</v>
      </c>
      <c r="B55" s="9" t="s">
        <v>207</v>
      </c>
      <c r="C55" s="48">
        <v>20302302010</v>
      </c>
      <c r="D55" s="46" t="s">
        <v>208</v>
      </c>
      <c r="E55" s="39"/>
      <c r="F55" s="39"/>
      <c r="G55" s="40"/>
      <c r="H55" s="41"/>
      <c r="I55" s="39"/>
      <c r="J55" s="39"/>
      <c r="K55" s="40"/>
      <c r="L55" s="41"/>
      <c r="M55" s="39"/>
      <c r="N55" s="39"/>
      <c r="O55" s="40"/>
      <c r="P55" s="41"/>
      <c r="Q55" s="39"/>
      <c r="R55" s="39"/>
      <c r="S55" s="40"/>
      <c r="T55" s="41"/>
      <c r="U55" s="39"/>
      <c r="V55" s="39"/>
      <c r="W55" s="40"/>
      <c r="X55" s="41"/>
      <c r="Y55" s="39"/>
      <c r="Z55" s="39"/>
      <c r="AA55" s="40"/>
      <c r="AB55" s="41"/>
      <c r="AC55" s="50"/>
      <c r="AD55" s="43"/>
      <c r="AE55" s="43"/>
    </row>
    <row r="56" spans="1:31" ht="18.5" x14ac:dyDescent="0.35">
      <c r="A56" s="36">
        <v>7</v>
      </c>
      <c r="B56" s="9" t="s">
        <v>131</v>
      </c>
      <c r="C56" s="48">
        <v>20302302007</v>
      </c>
      <c r="D56" s="46" t="s">
        <v>132</v>
      </c>
      <c r="E56" s="39"/>
      <c r="F56" s="39"/>
      <c r="G56" s="40"/>
      <c r="H56" s="41"/>
      <c r="I56" s="39"/>
      <c r="J56" s="39"/>
      <c r="K56" s="40"/>
      <c r="L56" s="41"/>
      <c r="M56" s="39"/>
      <c r="N56" s="39"/>
      <c r="O56" s="40"/>
      <c r="P56" s="41"/>
      <c r="Q56" s="39"/>
      <c r="R56" s="39"/>
      <c r="S56" s="40"/>
      <c r="T56" s="41"/>
      <c r="U56" s="39"/>
      <c r="V56" s="39"/>
      <c r="W56" s="40"/>
      <c r="X56" s="41"/>
      <c r="Y56" s="39"/>
      <c r="Z56" s="39"/>
      <c r="AA56" s="40"/>
      <c r="AB56" s="41"/>
      <c r="AC56" s="50"/>
      <c r="AD56" s="43"/>
      <c r="AE56" s="43"/>
    </row>
    <row r="57" spans="1:31" ht="18.5" x14ac:dyDescent="0.35">
      <c r="A57" s="36">
        <v>34</v>
      </c>
      <c r="B57" s="9" t="s">
        <v>57</v>
      </c>
      <c r="C57" s="48">
        <v>20302302036</v>
      </c>
      <c r="D57" s="46" t="s">
        <v>116</v>
      </c>
      <c r="E57" s="39"/>
      <c r="F57" s="39"/>
      <c r="G57" s="40"/>
      <c r="H57" s="41"/>
      <c r="I57" s="39"/>
      <c r="J57" s="39"/>
      <c r="K57" s="40"/>
      <c r="L57" s="41"/>
      <c r="M57" s="39"/>
      <c r="N57" s="39"/>
      <c r="O57" s="40"/>
      <c r="P57" s="41"/>
      <c r="Q57" s="39"/>
      <c r="R57" s="39"/>
      <c r="S57" s="40"/>
      <c r="T57" s="41"/>
      <c r="U57" s="39"/>
      <c r="V57" s="39"/>
      <c r="W57" s="40"/>
      <c r="X57" s="41"/>
      <c r="Y57" s="39"/>
      <c r="Z57" s="39"/>
      <c r="AA57" s="40"/>
      <c r="AB57" s="41"/>
      <c r="AC57" s="50"/>
      <c r="AD57" s="43"/>
      <c r="AE57" s="43"/>
    </row>
    <row r="58" spans="1:31" ht="18.5" x14ac:dyDescent="0.35">
      <c r="A58" s="36">
        <v>65</v>
      </c>
      <c r="B58" s="9" t="s">
        <v>51</v>
      </c>
      <c r="C58" s="48">
        <v>20302302067</v>
      </c>
      <c r="D58" s="46" t="s">
        <v>109</v>
      </c>
      <c r="E58" s="39"/>
      <c r="F58" s="39"/>
      <c r="G58" s="40"/>
      <c r="H58" s="41"/>
      <c r="I58" s="39"/>
      <c r="J58" s="39"/>
      <c r="K58" s="40"/>
      <c r="L58" s="41"/>
      <c r="M58" s="39"/>
      <c r="N58" s="39"/>
      <c r="O58" s="40"/>
      <c r="P58" s="41"/>
      <c r="Q58" s="39"/>
      <c r="R58" s="39"/>
      <c r="S58" s="40"/>
      <c r="T58" s="41"/>
      <c r="U58" s="39"/>
      <c r="V58" s="39"/>
      <c r="W58" s="40"/>
      <c r="X58" s="41"/>
      <c r="Y58" s="39"/>
      <c r="Z58" s="39"/>
      <c r="AA58" s="40"/>
      <c r="AB58" s="41"/>
      <c r="AC58" s="50"/>
      <c r="AD58" s="43"/>
      <c r="AE58" s="43"/>
    </row>
    <row r="59" spans="1:31" ht="18.5" x14ac:dyDescent="0.35">
      <c r="A59" s="36">
        <v>74</v>
      </c>
      <c r="B59" s="9" t="s">
        <v>205</v>
      </c>
      <c r="C59" s="48">
        <v>20302302078</v>
      </c>
      <c r="D59" s="46" t="s">
        <v>206</v>
      </c>
      <c r="E59" s="39"/>
      <c r="F59" s="39"/>
      <c r="G59" s="40"/>
      <c r="H59" s="41"/>
      <c r="I59" s="39"/>
      <c r="J59" s="39"/>
      <c r="K59" s="40"/>
      <c r="L59" s="41"/>
      <c r="M59" s="39"/>
      <c r="N59" s="39"/>
      <c r="O59" s="40"/>
      <c r="P59" s="41"/>
      <c r="Q59" s="39"/>
      <c r="R59" s="39"/>
      <c r="S59" s="40"/>
      <c r="T59" s="41"/>
      <c r="U59" s="39"/>
      <c r="V59" s="39"/>
      <c r="W59" s="40"/>
      <c r="X59" s="41"/>
      <c r="Y59" s="39"/>
      <c r="Z59" s="39"/>
      <c r="AA59" s="40"/>
      <c r="AB59" s="41"/>
      <c r="AC59" s="50"/>
      <c r="AD59" s="43"/>
      <c r="AE59" s="43"/>
    </row>
    <row r="60" spans="1:31" ht="18.5" x14ac:dyDescent="0.35">
      <c r="A60" s="36">
        <v>88</v>
      </c>
      <c r="B60" s="9" t="s">
        <v>201</v>
      </c>
      <c r="C60" s="48">
        <v>20302302092</v>
      </c>
      <c r="D60" s="46" t="s">
        <v>202</v>
      </c>
      <c r="E60" s="39"/>
      <c r="F60" s="39"/>
      <c r="G60" s="40"/>
      <c r="H60" s="41"/>
      <c r="I60" s="39"/>
      <c r="J60" s="39"/>
      <c r="K60" s="40"/>
      <c r="L60" s="41"/>
      <c r="M60" s="39"/>
      <c r="N60" s="39"/>
      <c r="O60" s="40"/>
      <c r="P60" s="41"/>
      <c r="Q60" s="39"/>
      <c r="R60" s="39"/>
      <c r="S60" s="40"/>
      <c r="T60" s="41"/>
      <c r="U60" s="39"/>
      <c r="V60" s="39"/>
      <c r="W60" s="40"/>
      <c r="X60" s="41"/>
      <c r="Y60" s="39"/>
      <c r="Z60" s="39"/>
      <c r="AA60" s="40"/>
      <c r="AB60" s="41"/>
      <c r="AC60" s="50"/>
      <c r="AD60" s="43"/>
      <c r="AE60" s="43"/>
    </row>
    <row r="61" spans="1:31" ht="18.5" x14ac:dyDescent="0.35">
      <c r="A61" s="36">
        <v>5</v>
      </c>
      <c r="B61" s="10" t="s">
        <v>28</v>
      </c>
      <c r="C61" s="48">
        <v>20302302005</v>
      </c>
      <c r="D61" s="46" t="s">
        <v>84</v>
      </c>
      <c r="E61" s="39"/>
      <c r="F61" s="39"/>
      <c r="G61" s="40"/>
      <c r="H61" s="41"/>
      <c r="I61" s="39"/>
      <c r="J61" s="39"/>
      <c r="K61" s="40"/>
      <c r="L61" s="41"/>
      <c r="M61" s="39"/>
      <c r="N61" s="39"/>
      <c r="O61" s="40"/>
      <c r="P61" s="41"/>
      <c r="Q61" s="39"/>
      <c r="R61" s="39"/>
      <c r="S61" s="40"/>
      <c r="T61" s="41"/>
      <c r="U61" s="39"/>
      <c r="V61" s="39"/>
      <c r="W61" s="40"/>
      <c r="X61" s="41"/>
      <c r="Y61" s="39"/>
      <c r="Z61" s="39"/>
      <c r="AA61" s="40"/>
      <c r="AB61" s="41"/>
      <c r="AC61" s="50"/>
      <c r="AD61" s="43"/>
      <c r="AE61" s="43"/>
    </row>
    <row r="62" spans="1:31" ht="18.5" x14ac:dyDescent="0.35">
      <c r="A62" s="36">
        <v>100</v>
      </c>
      <c r="B62" s="9" t="s">
        <v>49</v>
      </c>
      <c r="C62" s="48">
        <v>20302302105</v>
      </c>
      <c r="D62" s="46" t="s">
        <v>105</v>
      </c>
      <c r="E62" s="39"/>
      <c r="F62" s="39"/>
      <c r="G62" s="40"/>
      <c r="H62" s="41"/>
      <c r="I62" s="39"/>
      <c r="J62" s="39"/>
      <c r="K62" s="40"/>
      <c r="L62" s="41"/>
      <c r="M62" s="39"/>
      <c r="N62" s="39"/>
      <c r="O62" s="40"/>
      <c r="P62" s="41"/>
      <c r="Q62" s="39"/>
      <c r="R62" s="39"/>
      <c r="S62" s="40"/>
      <c r="T62" s="41"/>
      <c r="U62" s="39"/>
      <c r="V62" s="39"/>
      <c r="W62" s="40"/>
      <c r="X62" s="41"/>
      <c r="Y62" s="39"/>
      <c r="Z62" s="39"/>
      <c r="AA62" s="40"/>
      <c r="AB62" s="41"/>
      <c r="AC62" s="50"/>
      <c r="AD62" s="43"/>
      <c r="AE62" s="43"/>
    </row>
    <row r="63" spans="1:31" ht="18.5" x14ac:dyDescent="0.35">
      <c r="A63" s="36">
        <v>14</v>
      </c>
      <c r="B63" s="9" t="s">
        <v>145</v>
      </c>
      <c r="C63" s="48">
        <v>20302302015</v>
      </c>
      <c r="D63" s="46" t="s">
        <v>146</v>
      </c>
      <c r="E63" s="39"/>
      <c r="F63" s="39"/>
      <c r="G63" s="40"/>
      <c r="H63" s="41"/>
      <c r="I63" s="39"/>
      <c r="J63" s="39"/>
      <c r="K63" s="40"/>
      <c r="L63" s="41"/>
      <c r="M63" s="39"/>
      <c r="N63" s="39"/>
      <c r="O63" s="40"/>
      <c r="P63" s="41"/>
      <c r="Q63" s="39"/>
      <c r="R63" s="39"/>
      <c r="S63" s="40"/>
      <c r="T63" s="41"/>
      <c r="U63" s="39"/>
      <c r="V63" s="39"/>
      <c r="W63" s="40"/>
      <c r="X63" s="41"/>
      <c r="Y63" s="39"/>
      <c r="Z63" s="39"/>
      <c r="AA63" s="40"/>
      <c r="AB63" s="41"/>
      <c r="AC63" s="50"/>
      <c r="AD63" s="43"/>
      <c r="AE63" s="43"/>
    </row>
    <row r="64" spans="1:31" ht="18.5" x14ac:dyDescent="0.35">
      <c r="A64" s="36">
        <v>56</v>
      </c>
      <c r="B64" s="9" t="s">
        <v>133</v>
      </c>
      <c r="C64" s="48">
        <v>20302302058</v>
      </c>
      <c r="D64" s="46" t="s">
        <v>134</v>
      </c>
      <c r="E64" s="39"/>
      <c r="F64" s="39"/>
      <c r="G64" s="40"/>
      <c r="H64" s="41"/>
      <c r="I64" s="39"/>
      <c r="J64" s="39"/>
      <c r="K64" s="40"/>
      <c r="L64" s="41"/>
      <c r="M64" s="39"/>
      <c r="N64" s="39"/>
      <c r="O64" s="40"/>
      <c r="P64" s="41"/>
      <c r="Q64" s="39"/>
      <c r="R64" s="39"/>
      <c r="S64" s="40"/>
      <c r="T64" s="41"/>
      <c r="U64" s="39"/>
      <c r="V64" s="39"/>
      <c r="W64" s="40"/>
      <c r="X64" s="41"/>
      <c r="Y64" s="39"/>
      <c r="Z64" s="39"/>
      <c r="AA64" s="40"/>
      <c r="AB64" s="41"/>
      <c r="AC64" s="50"/>
      <c r="AD64" s="43"/>
      <c r="AE64" s="43"/>
    </row>
    <row r="65" spans="1:31" ht="18.5" x14ac:dyDescent="0.35">
      <c r="A65" s="36">
        <v>42</v>
      </c>
      <c r="B65" s="9" t="s">
        <v>55</v>
      </c>
      <c r="C65" s="48">
        <v>20302302044</v>
      </c>
      <c r="D65" s="46" t="s">
        <v>113</v>
      </c>
      <c r="E65" s="39"/>
      <c r="F65" s="39"/>
      <c r="G65" s="40"/>
      <c r="H65" s="41"/>
      <c r="I65" s="39"/>
      <c r="J65" s="39"/>
      <c r="K65" s="40"/>
      <c r="L65" s="41"/>
      <c r="M65" s="39"/>
      <c r="N65" s="39"/>
      <c r="O65" s="40"/>
      <c r="P65" s="41"/>
      <c r="Q65" s="39"/>
      <c r="R65" s="39"/>
      <c r="S65" s="40"/>
      <c r="T65" s="41"/>
      <c r="U65" s="39"/>
      <c r="V65" s="39"/>
      <c r="W65" s="40"/>
      <c r="X65" s="41"/>
      <c r="Y65" s="39"/>
      <c r="Z65" s="39"/>
      <c r="AA65" s="40"/>
      <c r="AB65" s="41"/>
      <c r="AC65" s="50"/>
      <c r="AD65" s="43"/>
      <c r="AE65" s="43"/>
    </row>
    <row r="66" spans="1:31" ht="18.5" x14ac:dyDescent="0.35">
      <c r="A66" s="36">
        <v>35</v>
      </c>
      <c r="B66" s="9" t="s">
        <v>125</v>
      </c>
      <c r="C66" s="48">
        <v>20302302037</v>
      </c>
      <c r="D66" s="46" t="s">
        <v>126</v>
      </c>
      <c r="E66" s="39"/>
      <c r="F66" s="39"/>
      <c r="G66" s="40"/>
      <c r="H66" s="41"/>
      <c r="I66" s="39"/>
      <c r="J66" s="39"/>
      <c r="K66" s="40"/>
      <c r="L66" s="41"/>
      <c r="M66" s="39"/>
      <c r="N66" s="39"/>
      <c r="O66" s="40"/>
      <c r="P66" s="41"/>
      <c r="Q66" s="39"/>
      <c r="R66" s="39"/>
      <c r="S66" s="40"/>
      <c r="T66" s="41"/>
      <c r="U66" s="39"/>
      <c r="V66" s="39"/>
      <c r="W66" s="40"/>
      <c r="X66" s="41"/>
      <c r="Y66" s="39"/>
      <c r="Z66" s="39"/>
      <c r="AA66" s="40"/>
      <c r="AB66" s="41"/>
      <c r="AC66" s="50"/>
      <c r="AD66" s="43"/>
      <c r="AE66" s="43"/>
    </row>
    <row r="67" spans="1:31" ht="18.5" x14ac:dyDescent="0.35">
      <c r="A67" s="36">
        <v>55</v>
      </c>
      <c r="B67" s="9" t="s">
        <v>58</v>
      </c>
      <c r="C67" s="48">
        <v>20302302057</v>
      </c>
      <c r="D67" s="46" t="s">
        <v>117</v>
      </c>
      <c r="E67" s="39"/>
      <c r="F67" s="39"/>
      <c r="G67" s="40"/>
      <c r="H67" s="41"/>
      <c r="I67" s="39"/>
      <c r="J67" s="39"/>
      <c r="K67" s="40"/>
      <c r="L67" s="41"/>
      <c r="M67" s="39"/>
      <c r="N67" s="39"/>
      <c r="O67" s="40"/>
      <c r="P67" s="41"/>
      <c r="Q67" s="39"/>
      <c r="R67" s="39"/>
      <c r="S67" s="40"/>
      <c r="T67" s="41"/>
      <c r="U67" s="39"/>
      <c r="V67" s="39"/>
      <c r="W67" s="40"/>
      <c r="X67" s="41"/>
      <c r="Y67" s="39"/>
      <c r="Z67" s="39"/>
      <c r="AA67" s="40"/>
      <c r="AB67" s="41"/>
      <c r="AC67" s="50"/>
      <c r="AD67" s="43"/>
      <c r="AE67" s="43"/>
    </row>
    <row r="68" spans="1:31" ht="18.5" x14ac:dyDescent="0.35">
      <c r="A68" s="36">
        <v>49</v>
      </c>
      <c r="B68" s="9" t="s">
        <v>61</v>
      </c>
      <c r="C68" s="48">
        <v>20302302051</v>
      </c>
      <c r="D68" s="46" t="s">
        <v>120</v>
      </c>
      <c r="E68" s="39"/>
      <c r="F68" s="39"/>
      <c r="G68" s="40"/>
      <c r="H68" s="41"/>
      <c r="I68" s="39"/>
      <c r="J68" s="39"/>
      <c r="K68" s="40"/>
      <c r="L68" s="41"/>
      <c r="M68" s="39"/>
      <c r="N68" s="39"/>
      <c r="O68" s="40"/>
      <c r="P68" s="41"/>
      <c r="Q68" s="39"/>
      <c r="R68" s="39"/>
      <c r="S68" s="40"/>
      <c r="T68" s="41"/>
      <c r="U68" s="39"/>
      <c r="V68" s="39"/>
      <c r="W68" s="40"/>
      <c r="X68" s="41"/>
      <c r="Y68" s="39"/>
      <c r="Z68" s="39"/>
      <c r="AA68" s="40"/>
      <c r="AB68" s="41"/>
      <c r="AC68" s="50"/>
      <c r="AD68" s="43"/>
      <c r="AE68" s="43"/>
    </row>
    <row r="69" spans="1:31" ht="18.5" x14ac:dyDescent="0.35">
      <c r="A69" s="36">
        <v>13</v>
      </c>
      <c r="B69" s="9" t="s">
        <v>223</v>
      </c>
      <c r="C69" s="48">
        <v>20302302013</v>
      </c>
      <c r="D69" s="46" t="s">
        <v>224</v>
      </c>
      <c r="E69" s="39"/>
      <c r="F69" s="39"/>
      <c r="G69" s="40"/>
      <c r="H69" s="41"/>
      <c r="I69" s="39"/>
      <c r="J69" s="39"/>
      <c r="K69" s="40"/>
      <c r="L69" s="41"/>
      <c r="M69" s="39"/>
      <c r="N69" s="39"/>
      <c r="O69" s="40"/>
      <c r="P69" s="41"/>
      <c r="Q69" s="39"/>
      <c r="R69" s="39"/>
      <c r="S69" s="40"/>
      <c r="T69" s="41"/>
      <c r="U69" s="39"/>
      <c r="V69" s="39"/>
      <c r="W69" s="40"/>
      <c r="X69" s="41"/>
      <c r="Y69" s="39"/>
      <c r="Z69" s="39"/>
      <c r="AA69" s="40"/>
      <c r="AB69" s="41"/>
      <c r="AC69" s="50"/>
      <c r="AD69" s="43"/>
      <c r="AE69" s="43"/>
    </row>
    <row r="70" spans="1:31" ht="18.5" x14ac:dyDescent="0.35">
      <c r="A70" s="36">
        <v>70</v>
      </c>
      <c r="B70" s="9" t="s">
        <v>55</v>
      </c>
      <c r="C70" s="48">
        <v>20302302072</v>
      </c>
      <c r="D70" s="46" t="s">
        <v>188</v>
      </c>
      <c r="E70" s="39"/>
      <c r="F70" s="39"/>
      <c r="G70" s="40"/>
      <c r="H70" s="41"/>
      <c r="I70" s="39"/>
      <c r="J70" s="39"/>
      <c r="K70" s="40"/>
      <c r="L70" s="41"/>
      <c r="M70" s="39"/>
      <c r="N70" s="39"/>
      <c r="O70" s="40"/>
      <c r="P70" s="41"/>
      <c r="Q70" s="39"/>
      <c r="R70" s="39"/>
      <c r="S70" s="40"/>
      <c r="T70" s="41"/>
      <c r="U70" s="39"/>
      <c r="V70" s="39"/>
      <c r="W70" s="40"/>
      <c r="X70" s="41"/>
      <c r="Y70" s="39"/>
      <c r="Z70" s="39"/>
      <c r="AA70" s="40"/>
      <c r="AB70" s="41"/>
      <c r="AC70" s="50"/>
      <c r="AD70" s="43"/>
      <c r="AE70" s="43"/>
    </row>
    <row r="71" spans="1:31" ht="18.5" x14ac:dyDescent="0.35">
      <c r="A71" s="36">
        <v>33</v>
      </c>
      <c r="B71" s="9" t="s">
        <v>54</v>
      </c>
      <c r="C71" s="48">
        <v>20302302035</v>
      </c>
      <c r="D71" s="46" t="s">
        <v>112</v>
      </c>
      <c r="E71" s="39"/>
      <c r="F71" s="39"/>
      <c r="G71" s="40"/>
      <c r="H71" s="41"/>
      <c r="I71" s="39"/>
      <c r="J71" s="39"/>
      <c r="K71" s="40"/>
      <c r="L71" s="41"/>
      <c r="M71" s="39"/>
      <c r="N71" s="39"/>
      <c r="O71" s="40"/>
      <c r="P71" s="41"/>
      <c r="Q71" s="39"/>
      <c r="R71" s="39"/>
      <c r="S71" s="40"/>
      <c r="T71" s="41"/>
      <c r="U71" s="39"/>
      <c r="V71" s="39"/>
      <c r="W71" s="40"/>
      <c r="X71" s="41"/>
      <c r="Y71" s="39"/>
      <c r="Z71" s="39"/>
      <c r="AA71" s="40"/>
      <c r="AB71" s="41"/>
      <c r="AC71" s="50"/>
      <c r="AD71" s="43"/>
      <c r="AE71" s="43"/>
    </row>
    <row r="72" spans="1:31" ht="18.5" x14ac:dyDescent="0.35">
      <c r="A72" s="36">
        <v>93</v>
      </c>
      <c r="B72" s="9" t="s">
        <v>155</v>
      </c>
      <c r="C72" s="48">
        <v>20302302097</v>
      </c>
      <c r="D72" s="46" t="s">
        <v>156</v>
      </c>
      <c r="E72" s="39"/>
      <c r="F72" s="39"/>
      <c r="G72" s="40"/>
      <c r="H72" s="41"/>
      <c r="I72" s="39"/>
      <c r="J72" s="39"/>
      <c r="K72" s="40"/>
      <c r="L72" s="41"/>
      <c r="M72" s="39"/>
      <c r="N72" s="39"/>
      <c r="O72" s="40"/>
      <c r="P72" s="41"/>
      <c r="Q72" s="39"/>
      <c r="R72" s="39"/>
      <c r="S72" s="40"/>
      <c r="T72" s="41"/>
      <c r="U72" s="39"/>
      <c r="V72" s="39"/>
      <c r="W72" s="40"/>
      <c r="X72" s="41"/>
      <c r="Y72" s="39"/>
      <c r="Z72" s="39"/>
      <c r="AA72" s="40"/>
      <c r="AB72" s="41"/>
      <c r="AC72" s="50"/>
      <c r="AD72" s="43"/>
      <c r="AE72" s="43"/>
    </row>
    <row r="73" spans="1:31" ht="18.5" x14ac:dyDescent="0.35">
      <c r="A73" s="36">
        <v>31</v>
      </c>
      <c r="B73" s="9" t="s">
        <v>27</v>
      </c>
      <c r="C73" s="48">
        <v>20302302033</v>
      </c>
      <c r="D73" s="46" t="s">
        <v>83</v>
      </c>
      <c r="E73" s="39"/>
      <c r="F73" s="39"/>
      <c r="G73" s="40"/>
      <c r="H73" s="41"/>
      <c r="I73" s="39"/>
      <c r="J73" s="39"/>
      <c r="K73" s="40"/>
      <c r="L73" s="41"/>
      <c r="M73" s="39"/>
      <c r="N73" s="39"/>
      <c r="O73" s="40"/>
      <c r="P73" s="41"/>
      <c r="Q73" s="39"/>
      <c r="R73" s="39"/>
      <c r="S73" s="40"/>
      <c r="T73" s="41"/>
      <c r="U73" s="39"/>
      <c r="V73" s="39"/>
      <c r="W73" s="40"/>
      <c r="X73" s="41"/>
      <c r="Y73" s="39"/>
      <c r="Z73" s="39"/>
      <c r="AA73" s="40"/>
      <c r="AB73" s="41"/>
      <c r="AC73" s="50"/>
      <c r="AD73" s="43"/>
      <c r="AE73" s="43"/>
    </row>
    <row r="74" spans="1:31" ht="18.5" x14ac:dyDescent="0.35">
      <c r="A74" s="36">
        <v>94</v>
      </c>
      <c r="B74" s="9" t="s">
        <v>157</v>
      </c>
      <c r="C74" s="48">
        <v>20302302098</v>
      </c>
      <c r="D74" s="46" t="s">
        <v>158</v>
      </c>
      <c r="E74" s="39"/>
      <c r="F74" s="39"/>
      <c r="G74" s="40"/>
      <c r="H74" s="41"/>
      <c r="I74" s="39"/>
      <c r="J74" s="39"/>
      <c r="K74" s="40"/>
      <c r="L74" s="41"/>
      <c r="M74" s="39"/>
      <c r="N74" s="39"/>
      <c r="O74" s="40"/>
      <c r="P74" s="41"/>
      <c r="Q74" s="39"/>
      <c r="R74" s="39"/>
      <c r="S74" s="40"/>
      <c r="T74" s="41"/>
      <c r="U74" s="39"/>
      <c r="V74" s="39"/>
      <c r="W74" s="40"/>
      <c r="X74" s="41"/>
      <c r="Y74" s="39"/>
      <c r="Z74" s="39"/>
      <c r="AA74" s="40"/>
      <c r="AB74" s="41"/>
      <c r="AC74" s="50"/>
      <c r="AD74" s="43"/>
      <c r="AE74" s="43"/>
    </row>
    <row r="75" spans="1:31" ht="18.5" x14ac:dyDescent="0.35">
      <c r="A75" s="36">
        <v>57</v>
      </c>
      <c r="B75" s="9" t="s">
        <v>10</v>
      </c>
      <c r="C75" s="48">
        <v>20302302059</v>
      </c>
      <c r="D75" s="46" t="s">
        <v>64</v>
      </c>
      <c r="E75" s="39"/>
      <c r="F75" s="39"/>
      <c r="G75" s="40"/>
      <c r="H75" s="41"/>
      <c r="I75" s="39"/>
      <c r="J75" s="39"/>
      <c r="K75" s="40"/>
      <c r="L75" s="41"/>
      <c r="M75" s="39"/>
      <c r="N75" s="39"/>
      <c r="O75" s="40"/>
      <c r="P75" s="41"/>
      <c r="Q75" s="39"/>
      <c r="R75" s="39"/>
      <c r="S75" s="40"/>
      <c r="T75" s="41"/>
      <c r="U75" s="39"/>
      <c r="V75" s="39"/>
      <c r="W75" s="40"/>
      <c r="X75" s="41"/>
      <c r="Y75" s="39"/>
      <c r="Z75" s="39"/>
      <c r="AA75" s="40"/>
      <c r="AB75" s="41"/>
      <c r="AC75" s="50"/>
      <c r="AD75" s="43"/>
      <c r="AE75" s="43"/>
    </row>
    <row r="76" spans="1:31" ht="18.5" x14ac:dyDescent="0.35">
      <c r="A76" s="36">
        <v>89</v>
      </c>
      <c r="B76" s="9" t="s">
        <v>213</v>
      </c>
      <c r="C76" s="48">
        <v>20302302093</v>
      </c>
      <c r="D76" s="46" t="s">
        <v>214</v>
      </c>
      <c r="E76" s="39"/>
      <c r="F76" s="39"/>
      <c r="G76" s="40"/>
      <c r="H76" s="41"/>
      <c r="I76" s="39"/>
      <c r="J76" s="39"/>
      <c r="K76" s="40"/>
      <c r="L76" s="41"/>
      <c r="M76" s="39"/>
      <c r="N76" s="39"/>
      <c r="O76" s="40"/>
      <c r="P76" s="41"/>
      <c r="Q76" s="39"/>
      <c r="R76" s="39"/>
      <c r="S76" s="40"/>
      <c r="T76" s="41"/>
      <c r="U76" s="39"/>
      <c r="V76" s="39"/>
      <c r="W76" s="40"/>
      <c r="X76" s="41"/>
      <c r="Y76" s="39"/>
      <c r="Z76" s="39"/>
      <c r="AA76" s="40"/>
      <c r="AB76" s="41"/>
      <c r="AC76" s="50"/>
      <c r="AD76" s="43"/>
      <c r="AE76" s="43"/>
    </row>
    <row r="77" spans="1:31" ht="18.5" x14ac:dyDescent="0.35">
      <c r="A77" s="36">
        <v>64</v>
      </c>
      <c r="B77" s="9" t="s">
        <v>32</v>
      </c>
      <c r="C77" s="48">
        <v>20302302066</v>
      </c>
      <c r="D77" s="46" t="s">
        <v>88</v>
      </c>
      <c r="E77" s="39"/>
      <c r="F77" s="39"/>
      <c r="G77" s="40"/>
      <c r="H77" s="41"/>
      <c r="I77" s="39"/>
      <c r="J77" s="39"/>
      <c r="K77" s="40"/>
      <c r="L77" s="41"/>
      <c r="M77" s="39"/>
      <c r="N77" s="39"/>
      <c r="O77" s="40"/>
      <c r="P77" s="41"/>
      <c r="Q77" s="39"/>
      <c r="R77" s="39"/>
      <c r="S77" s="40"/>
      <c r="T77" s="41"/>
      <c r="U77" s="39"/>
      <c r="V77" s="39"/>
      <c r="W77" s="40"/>
      <c r="X77" s="41"/>
      <c r="Y77" s="39"/>
      <c r="Z77" s="39"/>
      <c r="AA77" s="40"/>
      <c r="AB77" s="41"/>
      <c r="AC77" s="50"/>
      <c r="AD77" s="43"/>
      <c r="AE77" s="43"/>
    </row>
    <row r="78" spans="1:31" ht="18.5" x14ac:dyDescent="0.35">
      <c r="A78" s="36">
        <v>72</v>
      </c>
      <c r="B78" s="9" t="s">
        <v>165</v>
      </c>
      <c r="C78" s="48">
        <v>20302302075</v>
      </c>
      <c r="D78" s="46" t="s">
        <v>166</v>
      </c>
      <c r="E78" s="39"/>
      <c r="F78" s="39"/>
      <c r="G78" s="40"/>
      <c r="H78" s="41"/>
      <c r="I78" s="39"/>
      <c r="J78" s="39"/>
      <c r="K78" s="40"/>
      <c r="L78" s="41"/>
      <c r="M78" s="39"/>
      <c r="N78" s="39"/>
      <c r="O78" s="40"/>
      <c r="P78" s="41"/>
      <c r="Q78" s="39"/>
      <c r="R78" s="39"/>
      <c r="S78" s="40"/>
      <c r="T78" s="41"/>
      <c r="U78" s="39"/>
      <c r="V78" s="39"/>
      <c r="W78" s="40"/>
      <c r="X78" s="41"/>
      <c r="Y78" s="39"/>
      <c r="Z78" s="39"/>
      <c r="AA78" s="40"/>
      <c r="AB78" s="41"/>
      <c r="AC78" s="50"/>
      <c r="AD78" s="43"/>
      <c r="AE78" s="43"/>
    </row>
    <row r="79" spans="1:31" ht="18.5" x14ac:dyDescent="0.35">
      <c r="A79" s="36">
        <v>91</v>
      </c>
      <c r="B79" s="9" t="s">
        <v>39</v>
      </c>
      <c r="C79" s="48">
        <v>20302302095</v>
      </c>
      <c r="D79" s="46" t="s">
        <v>95</v>
      </c>
      <c r="E79" s="39"/>
      <c r="F79" s="39"/>
      <c r="G79" s="40"/>
      <c r="H79" s="41"/>
      <c r="I79" s="39"/>
      <c r="J79" s="39"/>
      <c r="K79" s="40"/>
      <c r="L79" s="41"/>
      <c r="M79" s="39"/>
      <c r="N79" s="39"/>
      <c r="O79" s="40"/>
      <c r="P79" s="41"/>
      <c r="Q79" s="39"/>
      <c r="R79" s="39"/>
      <c r="S79" s="40"/>
      <c r="T79" s="41"/>
      <c r="U79" s="39"/>
      <c r="V79" s="39"/>
      <c r="W79" s="40"/>
      <c r="X79" s="41"/>
      <c r="Y79" s="39"/>
      <c r="Z79" s="39"/>
      <c r="AA79" s="40"/>
      <c r="AB79" s="41"/>
      <c r="AC79" s="50"/>
      <c r="AD79" s="43"/>
      <c r="AE79" s="43"/>
    </row>
    <row r="80" spans="1:31" ht="18.5" x14ac:dyDescent="0.35">
      <c r="A80" s="36">
        <v>11</v>
      </c>
      <c r="B80" s="9" t="s">
        <v>43</v>
      </c>
      <c r="C80" s="48">
        <v>20302302011</v>
      </c>
      <c r="D80" s="46" t="s">
        <v>99</v>
      </c>
      <c r="E80" s="39"/>
      <c r="F80" s="39"/>
      <c r="G80" s="40"/>
      <c r="H80" s="41"/>
      <c r="I80" s="39"/>
      <c r="J80" s="39"/>
      <c r="K80" s="40"/>
      <c r="L80" s="41"/>
      <c r="M80" s="39"/>
      <c r="N80" s="39"/>
      <c r="O80" s="40"/>
      <c r="P80" s="41"/>
      <c r="Q80" s="39"/>
      <c r="R80" s="39"/>
      <c r="S80" s="40"/>
      <c r="T80" s="41"/>
      <c r="U80" s="39"/>
      <c r="V80" s="39"/>
      <c r="W80" s="40"/>
      <c r="X80" s="41"/>
      <c r="Y80" s="39"/>
      <c r="Z80" s="39"/>
      <c r="AA80" s="40"/>
      <c r="AB80" s="41"/>
      <c r="AC80" s="50"/>
      <c r="AD80" s="43"/>
      <c r="AE80" s="43"/>
    </row>
    <row r="81" spans="1:31" ht="18.5" x14ac:dyDescent="0.35">
      <c r="A81" s="36">
        <v>101</v>
      </c>
      <c r="B81" s="9" t="s">
        <v>184</v>
      </c>
      <c r="C81" s="48">
        <v>20302302107</v>
      </c>
      <c r="D81" s="46" t="s">
        <v>185</v>
      </c>
      <c r="E81" s="39"/>
      <c r="F81" s="39"/>
      <c r="G81" s="40"/>
      <c r="H81" s="41"/>
      <c r="I81" s="39"/>
      <c r="J81" s="39"/>
      <c r="K81" s="40"/>
      <c r="L81" s="41"/>
      <c r="M81" s="39"/>
      <c r="N81" s="39"/>
      <c r="O81" s="40"/>
      <c r="P81" s="41"/>
      <c r="Q81" s="39"/>
      <c r="R81" s="39"/>
      <c r="S81" s="40"/>
      <c r="T81" s="41"/>
      <c r="U81" s="39"/>
      <c r="V81" s="39"/>
      <c r="W81" s="40"/>
      <c r="X81" s="41"/>
      <c r="Y81" s="39"/>
      <c r="Z81" s="39"/>
      <c r="AA81" s="40"/>
      <c r="AB81" s="41"/>
      <c r="AC81" s="50"/>
      <c r="AD81" s="43"/>
      <c r="AE81" s="43"/>
    </row>
    <row r="82" spans="1:31" ht="18.5" x14ac:dyDescent="0.35">
      <c r="A82" s="36">
        <v>30</v>
      </c>
      <c r="B82" s="9" t="s">
        <v>43</v>
      </c>
      <c r="C82" s="48">
        <v>20302302031</v>
      </c>
      <c r="D82" s="46" t="s">
        <v>200</v>
      </c>
      <c r="E82" s="39"/>
      <c r="F82" s="39"/>
      <c r="G82" s="40"/>
      <c r="H82" s="41"/>
      <c r="I82" s="39"/>
      <c r="J82" s="39"/>
      <c r="K82" s="40"/>
      <c r="L82" s="41"/>
      <c r="M82" s="39"/>
      <c r="N82" s="39"/>
      <c r="O82" s="40"/>
      <c r="P82" s="41"/>
      <c r="Q82" s="39"/>
      <c r="R82" s="39"/>
      <c r="S82" s="40"/>
      <c r="T82" s="41"/>
      <c r="U82" s="39"/>
      <c r="V82" s="39"/>
      <c r="W82" s="40"/>
      <c r="X82" s="41"/>
      <c r="Y82" s="39"/>
      <c r="Z82" s="39"/>
      <c r="AA82" s="40"/>
      <c r="AB82" s="41"/>
      <c r="AC82" s="50"/>
      <c r="AD82" s="43"/>
      <c r="AE82" s="43"/>
    </row>
    <row r="83" spans="1:31" ht="18.5" x14ac:dyDescent="0.35">
      <c r="A83" s="36">
        <v>8</v>
      </c>
      <c r="B83" s="9" t="s">
        <v>4</v>
      </c>
      <c r="C83" s="48">
        <v>20302302008</v>
      </c>
      <c r="D83" s="46" t="s">
        <v>74</v>
      </c>
      <c r="E83" s="39"/>
      <c r="F83" s="39"/>
      <c r="G83" s="40"/>
      <c r="H83" s="41"/>
      <c r="I83" s="39"/>
      <c r="J83" s="39"/>
      <c r="K83" s="40"/>
      <c r="L83" s="41"/>
      <c r="M83" s="39"/>
      <c r="N83" s="39"/>
      <c r="O83" s="40"/>
      <c r="P83" s="41"/>
      <c r="Q83" s="39"/>
      <c r="R83" s="39"/>
      <c r="S83" s="40"/>
      <c r="T83" s="41"/>
      <c r="U83" s="39"/>
      <c r="V83" s="39"/>
      <c r="W83" s="40"/>
      <c r="X83" s="41"/>
      <c r="Y83" s="39"/>
      <c r="Z83" s="39"/>
      <c r="AA83" s="40"/>
      <c r="AB83" s="41"/>
      <c r="AC83" s="50"/>
      <c r="AD83" s="43"/>
      <c r="AE83" s="43"/>
    </row>
    <row r="84" spans="1:31" ht="18.5" x14ac:dyDescent="0.35">
      <c r="A84" s="36">
        <v>111</v>
      </c>
      <c r="B84" s="9" t="s">
        <v>196</v>
      </c>
      <c r="C84" s="48">
        <v>20302302117</v>
      </c>
      <c r="D84" s="46" t="s">
        <v>197</v>
      </c>
      <c r="E84" s="39"/>
      <c r="F84" s="39"/>
      <c r="G84" s="40"/>
      <c r="H84" s="41"/>
      <c r="I84" s="39"/>
      <c r="J84" s="39"/>
      <c r="K84" s="40"/>
      <c r="L84" s="41"/>
      <c r="M84" s="39"/>
      <c r="N84" s="39"/>
      <c r="O84" s="40"/>
      <c r="P84" s="41"/>
      <c r="Q84" s="39"/>
      <c r="R84" s="39"/>
      <c r="S84" s="40"/>
      <c r="T84" s="41"/>
      <c r="U84" s="39"/>
      <c r="V84" s="39"/>
      <c r="W84" s="40"/>
      <c r="X84" s="41"/>
      <c r="Y84" s="39"/>
      <c r="Z84" s="39"/>
      <c r="AA84" s="40"/>
      <c r="AB84" s="41"/>
      <c r="AC84" s="50"/>
      <c r="AD84" s="43"/>
      <c r="AE84" s="43"/>
    </row>
    <row r="85" spans="1:31" ht="18.5" x14ac:dyDescent="0.35">
      <c r="A85" s="36">
        <v>41</v>
      </c>
      <c r="B85" s="9" t="s">
        <v>36</v>
      </c>
      <c r="C85" s="48">
        <v>20302302043</v>
      </c>
      <c r="D85" s="46" t="s">
        <v>92</v>
      </c>
      <c r="E85" s="39"/>
      <c r="F85" s="39"/>
      <c r="G85" s="40"/>
      <c r="H85" s="41"/>
      <c r="I85" s="39"/>
      <c r="J85" s="39"/>
      <c r="K85" s="40"/>
      <c r="L85" s="41"/>
      <c r="M85" s="39"/>
      <c r="N85" s="39"/>
      <c r="O85" s="40"/>
      <c r="P85" s="41"/>
      <c r="Q85" s="39"/>
      <c r="R85" s="39"/>
      <c r="S85" s="40"/>
      <c r="T85" s="41"/>
      <c r="U85" s="39"/>
      <c r="V85" s="39"/>
      <c r="W85" s="40"/>
      <c r="X85" s="41"/>
      <c r="Y85" s="39"/>
      <c r="Z85" s="39"/>
      <c r="AA85" s="40"/>
      <c r="AB85" s="41"/>
      <c r="AC85" s="50"/>
      <c r="AD85" s="43"/>
      <c r="AE85" s="43"/>
    </row>
    <row r="86" spans="1:31" ht="18.5" x14ac:dyDescent="0.35">
      <c r="A86" s="36">
        <v>18</v>
      </c>
      <c r="B86" s="9" t="s">
        <v>14</v>
      </c>
      <c r="C86" s="48">
        <v>20302302019</v>
      </c>
      <c r="D86" s="46" t="s">
        <v>68</v>
      </c>
      <c r="E86" s="39"/>
      <c r="F86" s="39"/>
      <c r="G86" s="40"/>
      <c r="H86" s="41"/>
      <c r="I86" s="39"/>
      <c r="J86" s="39"/>
      <c r="K86" s="40"/>
      <c r="L86" s="41"/>
      <c r="M86" s="39"/>
      <c r="N86" s="39"/>
      <c r="O86" s="40"/>
      <c r="P86" s="41"/>
      <c r="Q86" s="39"/>
      <c r="R86" s="39"/>
      <c r="S86" s="40"/>
      <c r="T86" s="41"/>
      <c r="U86" s="39"/>
      <c r="V86" s="39"/>
      <c r="W86" s="40"/>
      <c r="X86" s="41"/>
      <c r="Y86" s="39"/>
      <c r="Z86" s="39"/>
      <c r="AA86" s="40"/>
      <c r="AB86" s="41"/>
      <c r="AC86" s="50"/>
      <c r="AD86" s="43"/>
      <c r="AE86" s="43"/>
    </row>
    <row r="87" spans="1:31" ht="18.5" x14ac:dyDescent="0.35">
      <c r="A87" s="36">
        <v>48</v>
      </c>
      <c r="B87" s="9" t="s">
        <v>48</v>
      </c>
      <c r="C87" s="48">
        <v>20302302050</v>
      </c>
      <c r="D87" s="46" t="s">
        <v>104</v>
      </c>
      <c r="E87" s="39"/>
      <c r="F87" s="39"/>
      <c r="G87" s="40"/>
      <c r="H87" s="41"/>
      <c r="I87" s="39"/>
      <c r="J87" s="39"/>
      <c r="K87" s="40"/>
      <c r="L87" s="41"/>
      <c r="M87" s="39"/>
      <c r="N87" s="39"/>
      <c r="O87" s="40"/>
      <c r="P87" s="41"/>
      <c r="Q87" s="39"/>
      <c r="R87" s="39"/>
      <c r="S87" s="40"/>
      <c r="T87" s="41"/>
      <c r="U87" s="39"/>
      <c r="V87" s="39"/>
      <c r="W87" s="40"/>
      <c r="X87" s="41"/>
      <c r="Y87" s="39"/>
      <c r="Z87" s="39"/>
      <c r="AA87" s="40"/>
      <c r="AB87" s="41"/>
      <c r="AC87" s="50"/>
      <c r="AD87" s="43"/>
      <c r="AE87" s="43"/>
    </row>
    <row r="88" spans="1:31" ht="18.5" x14ac:dyDescent="0.35">
      <c r="A88" s="36">
        <v>71</v>
      </c>
      <c r="B88" s="9" t="s">
        <v>17</v>
      </c>
      <c r="C88" s="48">
        <v>20302302074</v>
      </c>
      <c r="D88" s="46" t="s">
        <v>71</v>
      </c>
      <c r="E88" s="39"/>
      <c r="F88" s="39"/>
      <c r="G88" s="40"/>
      <c r="H88" s="41"/>
      <c r="I88" s="39"/>
      <c r="J88" s="39"/>
      <c r="K88" s="40"/>
      <c r="L88" s="41"/>
      <c r="M88" s="39"/>
      <c r="N88" s="39"/>
      <c r="O88" s="40"/>
      <c r="P88" s="41"/>
      <c r="Q88" s="39"/>
      <c r="R88" s="39"/>
      <c r="S88" s="40"/>
      <c r="T88" s="41"/>
      <c r="U88" s="39"/>
      <c r="V88" s="39"/>
      <c r="W88" s="40"/>
      <c r="X88" s="41"/>
      <c r="Y88" s="39"/>
      <c r="Z88" s="39"/>
      <c r="AA88" s="40"/>
      <c r="AB88" s="41"/>
      <c r="AC88" s="50"/>
      <c r="AD88" s="43"/>
      <c r="AE88" s="43"/>
    </row>
    <row r="89" spans="1:31" ht="18.5" x14ac:dyDescent="0.35">
      <c r="A89" s="36">
        <v>40</v>
      </c>
      <c r="B89" s="9" t="s">
        <v>211</v>
      </c>
      <c r="C89" s="48">
        <v>20302302042</v>
      </c>
      <c r="D89" s="46" t="s">
        <v>212</v>
      </c>
      <c r="E89" s="39"/>
      <c r="F89" s="39"/>
      <c r="G89" s="40"/>
      <c r="H89" s="41"/>
      <c r="I89" s="39"/>
      <c r="J89" s="39"/>
      <c r="K89" s="40"/>
      <c r="L89" s="41"/>
      <c r="M89" s="39"/>
      <c r="N89" s="39"/>
      <c r="O89" s="40"/>
      <c r="P89" s="41"/>
      <c r="Q89" s="39"/>
      <c r="R89" s="39"/>
      <c r="S89" s="40"/>
      <c r="T89" s="41"/>
      <c r="U89" s="39"/>
      <c r="V89" s="39"/>
      <c r="W89" s="40"/>
      <c r="X89" s="41"/>
      <c r="Y89" s="39"/>
      <c r="Z89" s="39"/>
      <c r="AA89" s="40"/>
      <c r="AB89" s="41"/>
      <c r="AC89" s="50"/>
      <c r="AD89" s="43"/>
      <c r="AE89" s="43"/>
    </row>
    <row r="90" spans="1:31" ht="18.5" x14ac:dyDescent="0.35">
      <c r="A90" s="36">
        <v>78</v>
      </c>
      <c r="B90" s="9" t="s">
        <v>137</v>
      </c>
      <c r="C90" s="48">
        <v>20302302082</v>
      </c>
      <c r="D90" s="46" t="s">
        <v>138</v>
      </c>
      <c r="E90" s="39"/>
      <c r="F90" s="39"/>
      <c r="G90" s="40"/>
      <c r="H90" s="41"/>
      <c r="I90" s="39"/>
      <c r="J90" s="39"/>
      <c r="K90" s="40"/>
      <c r="L90" s="41"/>
      <c r="M90" s="39"/>
      <c r="N90" s="39"/>
      <c r="O90" s="40"/>
      <c r="P90" s="41"/>
      <c r="Q90" s="39"/>
      <c r="R90" s="39"/>
      <c r="S90" s="40"/>
      <c r="T90" s="41"/>
      <c r="U90" s="39"/>
      <c r="V90" s="39"/>
      <c r="W90" s="40"/>
      <c r="X90" s="41"/>
      <c r="Y90" s="39"/>
      <c r="Z90" s="39"/>
      <c r="AA90" s="40"/>
      <c r="AB90" s="41"/>
      <c r="AC90" s="50"/>
      <c r="AD90" s="43"/>
      <c r="AE90" s="43"/>
    </row>
    <row r="91" spans="1:31" ht="18.5" x14ac:dyDescent="0.35">
      <c r="A91" s="36">
        <v>83</v>
      </c>
      <c r="B91" s="9" t="s">
        <v>143</v>
      </c>
      <c r="C91" s="48">
        <v>20302302087</v>
      </c>
      <c r="D91" s="46" t="s">
        <v>144</v>
      </c>
      <c r="E91" s="39"/>
      <c r="F91" s="39"/>
      <c r="G91" s="40"/>
      <c r="H91" s="41"/>
      <c r="I91" s="39"/>
      <c r="J91" s="39"/>
      <c r="K91" s="40"/>
      <c r="L91" s="41"/>
      <c r="M91" s="39"/>
      <c r="N91" s="39"/>
      <c r="O91" s="40"/>
      <c r="P91" s="41"/>
      <c r="Q91" s="39"/>
      <c r="R91" s="39"/>
      <c r="S91" s="40"/>
      <c r="T91" s="41"/>
      <c r="U91" s="39"/>
      <c r="V91" s="39"/>
      <c r="W91" s="40"/>
      <c r="X91" s="41"/>
      <c r="Y91" s="39"/>
      <c r="Z91" s="39"/>
      <c r="AA91" s="40"/>
      <c r="AB91" s="41"/>
      <c r="AC91" s="50"/>
      <c r="AD91" s="43"/>
      <c r="AE91" s="43"/>
    </row>
    <row r="92" spans="1:31" ht="18.5" x14ac:dyDescent="0.35">
      <c r="A92" s="36">
        <v>15</v>
      </c>
      <c r="B92" s="9" t="s">
        <v>21</v>
      </c>
      <c r="C92" s="48">
        <v>20302302016</v>
      </c>
      <c r="D92" s="46" t="s">
        <v>77</v>
      </c>
      <c r="E92" s="39"/>
      <c r="F92" s="39"/>
      <c r="G92" s="40"/>
      <c r="H92" s="41"/>
      <c r="I92" s="39"/>
      <c r="J92" s="39"/>
      <c r="K92" s="40"/>
      <c r="L92" s="41"/>
      <c r="M92" s="39"/>
      <c r="N92" s="39"/>
      <c r="O92" s="40"/>
      <c r="P92" s="41"/>
      <c r="Q92" s="39"/>
      <c r="R92" s="39"/>
      <c r="S92" s="40"/>
      <c r="T92" s="41"/>
      <c r="U92" s="39"/>
      <c r="V92" s="39"/>
      <c r="W92" s="40"/>
      <c r="X92" s="41"/>
      <c r="Y92" s="39"/>
      <c r="Z92" s="39"/>
      <c r="AA92" s="40"/>
      <c r="AB92" s="41"/>
      <c r="AC92" s="50"/>
      <c r="AD92" s="43"/>
      <c r="AE92" s="43"/>
    </row>
    <row r="93" spans="1:31" ht="18.5" x14ac:dyDescent="0.35">
      <c r="A93" s="36">
        <v>52</v>
      </c>
      <c r="B93" s="9" t="s">
        <v>26</v>
      </c>
      <c r="C93" s="48">
        <v>20302302054</v>
      </c>
      <c r="D93" s="47" t="s">
        <v>82</v>
      </c>
      <c r="E93" s="39"/>
      <c r="F93" s="39"/>
      <c r="G93" s="40"/>
      <c r="H93" s="41"/>
      <c r="I93" s="39"/>
      <c r="J93" s="39"/>
      <c r="K93" s="40"/>
      <c r="L93" s="41"/>
      <c r="M93" s="39"/>
      <c r="N93" s="39"/>
      <c r="O93" s="40"/>
      <c r="P93" s="41"/>
      <c r="Q93" s="39"/>
      <c r="R93" s="39"/>
      <c r="S93" s="40"/>
      <c r="T93" s="41"/>
      <c r="U93" s="39"/>
      <c r="V93" s="39"/>
      <c r="W93" s="40"/>
      <c r="X93" s="41"/>
      <c r="Y93" s="39"/>
      <c r="Z93" s="39"/>
      <c r="AA93" s="40"/>
      <c r="AB93" s="41"/>
      <c r="AC93" s="50"/>
      <c r="AD93" s="43"/>
      <c r="AE93" s="43"/>
    </row>
    <row r="94" spans="1:31" ht="18.5" x14ac:dyDescent="0.35">
      <c r="A94" s="36">
        <v>45</v>
      </c>
      <c r="B94" s="9" t="s">
        <v>217</v>
      </c>
      <c r="C94" s="48">
        <v>20302302047</v>
      </c>
      <c r="D94" s="46" t="s">
        <v>218</v>
      </c>
      <c r="E94" s="39"/>
      <c r="F94" s="39"/>
      <c r="G94" s="40"/>
      <c r="H94" s="41"/>
      <c r="I94" s="39"/>
      <c r="J94" s="39"/>
      <c r="K94" s="40"/>
      <c r="L94" s="41"/>
      <c r="M94" s="39"/>
      <c r="N94" s="39"/>
      <c r="O94" s="40"/>
      <c r="P94" s="41"/>
      <c r="Q94" s="39"/>
      <c r="R94" s="39"/>
      <c r="S94" s="40"/>
      <c r="T94" s="41"/>
      <c r="U94" s="39"/>
      <c r="V94" s="39"/>
      <c r="W94" s="40"/>
      <c r="X94" s="41"/>
      <c r="Y94" s="39"/>
      <c r="Z94" s="39"/>
      <c r="AA94" s="40"/>
      <c r="AB94" s="41"/>
      <c r="AC94" s="50"/>
      <c r="AD94" s="43"/>
      <c r="AE94" s="43"/>
    </row>
    <row r="95" spans="1:31" ht="18.5" x14ac:dyDescent="0.35">
      <c r="A95" s="36">
        <v>19</v>
      </c>
      <c r="B95" s="9" t="s">
        <v>141</v>
      </c>
      <c r="C95" s="48">
        <v>20302302020</v>
      </c>
      <c r="D95" s="46" t="s">
        <v>142</v>
      </c>
      <c r="E95" s="39"/>
      <c r="F95" s="39"/>
      <c r="G95" s="40"/>
      <c r="H95" s="41"/>
      <c r="I95" s="39"/>
      <c r="J95" s="39"/>
      <c r="K95" s="40"/>
      <c r="L95" s="41"/>
      <c r="M95" s="39"/>
      <c r="N95" s="39"/>
      <c r="O95" s="40"/>
      <c r="P95" s="41"/>
      <c r="Q95" s="39"/>
      <c r="R95" s="39"/>
      <c r="S95" s="40"/>
      <c r="T95" s="41"/>
      <c r="U95" s="39"/>
      <c r="V95" s="39"/>
      <c r="W95" s="40"/>
      <c r="X95" s="41"/>
      <c r="Y95" s="39"/>
      <c r="Z95" s="39"/>
      <c r="AA95" s="40"/>
      <c r="AB95" s="41"/>
      <c r="AC95" s="50"/>
      <c r="AD95" s="43"/>
      <c r="AE95" s="43"/>
    </row>
    <row r="96" spans="1:31" ht="18.5" x14ac:dyDescent="0.35">
      <c r="A96" s="36">
        <v>77</v>
      </c>
      <c r="B96" s="9" t="s">
        <v>60</v>
      </c>
      <c r="C96" s="48">
        <v>20302302081</v>
      </c>
      <c r="D96" s="46" t="s">
        <v>119</v>
      </c>
      <c r="E96" s="39"/>
      <c r="F96" s="39"/>
      <c r="G96" s="40"/>
      <c r="H96" s="41"/>
      <c r="I96" s="39"/>
      <c r="J96" s="39"/>
      <c r="K96" s="40"/>
      <c r="L96" s="41"/>
      <c r="M96" s="39"/>
      <c r="N96" s="39"/>
      <c r="O96" s="40"/>
      <c r="P96" s="41"/>
      <c r="Q96" s="39"/>
      <c r="R96" s="39"/>
      <c r="S96" s="40"/>
      <c r="T96" s="41"/>
      <c r="U96" s="39"/>
      <c r="V96" s="39"/>
      <c r="W96" s="40"/>
      <c r="X96" s="41"/>
      <c r="Y96" s="39"/>
      <c r="Z96" s="39"/>
      <c r="AA96" s="40"/>
      <c r="AB96" s="41"/>
      <c r="AC96" s="50"/>
      <c r="AD96" s="43"/>
      <c r="AE96" s="43"/>
    </row>
    <row r="97" spans="1:31" ht="18.5" x14ac:dyDescent="0.35">
      <c r="A97" s="36">
        <v>2</v>
      </c>
      <c r="B97" s="9" t="s">
        <v>161</v>
      </c>
      <c r="C97" s="48">
        <v>20302302002</v>
      </c>
      <c r="D97" s="46" t="s">
        <v>162</v>
      </c>
      <c r="E97" s="39"/>
      <c r="F97" s="39"/>
      <c r="G97" s="40"/>
      <c r="H97" s="41"/>
      <c r="I97" s="39"/>
      <c r="J97" s="39"/>
      <c r="K97" s="40"/>
      <c r="L97" s="41"/>
      <c r="M97" s="39"/>
      <c r="N97" s="39"/>
      <c r="O97" s="40"/>
      <c r="P97" s="41"/>
      <c r="Q97" s="39"/>
      <c r="R97" s="39"/>
      <c r="S97" s="40"/>
      <c r="T97" s="41"/>
      <c r="U97" s="39"/>
      <c r="V97" s="39"/>
      <c r="W97" s="40"/>
      <c r="X97" s="41"/>
      <c r="Y97" s="39"/>
      <c r="Z97" s="39"/>
      <c r="AA97" s="40"/>
      <c r="AB97" s="41"/>
      <c r="AC97" s="50"/>
      <c r="AD97" s="43"/>
      <c r="AE97" s="43"/>
    </row>
    <row r="98" spans="1:31" ht="18.5" x14ac:dyDescent="0.35">
      <c r="A98" s="36">
        <v>58</v>
      </c>
      <c r="B98" s="9" t="s">
        <v>12</v>
      </c>
      <c r="C98" s="48">
        <v>20302302060</v>
      </c>
      <c r="D98" s="46" t="s">
        <v>66</v>
      </c>
      <c r="E98" s="39"/>
      <c r="F98" s="39"/>
      <c r="G98" s="40"/>
      <c r="H98" s="41"/>
      <c r="I98" s="39"/>
      <c r="J98" s="39"/>
      <c r="K98" s="40"/>
      <c r="L98" s="41"/>
      <c r="M98" s="39"/>
      <c r="N98" s="39"/>
      <c r="O98" s="40"/>
      <c r="P98" s="41"/>
      <c r="Q98" s="39"/>
      <c r="R98" s="39"/>
      <c r="S98" s="40"/>
      <c r="T98" s="41"/>
      <c r="U98" s="39"/>
      <c r="V98" s="39"/>
      <c r="W98" s="40"/>
      <c r="X98" s="41"/>
      <c r="Y98" s="39"/>
      <c r="Z98" s="39"/>
      <c r="AA98" s="40"/>
      <c r="AB98" s="41"/>
      <c r="AC98" s="50"/>
      <c r="AD98" s="43"/>
      <c r="AE98" s="43"/>
    </row>
    <row r="99" spans="1:31" ht="18.5" x14ac:dyDescent="0.35">
      <c r="A99" s="36">
        <v>112</v>
      </c>
      <c r="B99" s="9" t="s">
        <v>186</v>
      </c>
      <c r="C99" s="48">
        <v>20302302118</v>
      </c>
      <c r="D99" s="46" t="s">
        <v>187</v>
      </c>
      <c r="E99" s="39"/>
      <c r="F99" s="39"/>
      <c r="G99" s="40"/>
      <c r="H99" s="41"/>
      <c r="I99" s="39"/>
      <c r="J99" s="39"/>
      <c r="K99" s="40"/>
      <c r="L99" s="41"/>
      <c r="M99" s="39"/>
      <c r="N99" s="39"/>
      <c r="O99" s="40"/>
      <c r="P99" s="41"/>
      <c r="Q99" s="39"/>
      <c r="R99" s="39"/>
      <c r="S99" s="40"/>
      <c r="T99" s="41"/>
      <c r="U99" s="39"/>
      <c r="V99" s="39"/>
      <c r="W99" s="40"/>
      <c r="X99" s="41"/>
      <c r="Y99" s="39"/>
      <c r="Z99" s="39"/>
      <c r="AA99" s="40"/>
      <c r="AB99" s="41"/>
      <c r="AC99" s="50"/>
      <c r="AD99" s="43"/>
      <c r="AE99" s="43"/>
    </row>
    <row r="100" spans="1:31" ht="18.5" x14ac:dyDescent="0.35">
      <c r="A100" s="36">
        <v>90</v>
      </c>
      <c r="B100" s="9" t="s">
        <v>37</v>
      </c>
      <c r="C100" s="48">
        <v>20302302094</v>
      </c>
      <c r="D100" s="46" t="s">
        <v>93</v>
      </c>
      <c r="E100" s="39"/>
      <c r="F100" s="39"/>
      <c r="G100" s="40"/>
      <c r="H100" s="41"/>
      <c r="I100" s="39"/>
      <c r="J100" s="39"/>
      <c r="K100" s="40"/>
      <c r="L100" s="41"/>
      <c r="M100" s="39"/>
      <c r="N100" s="39"/>
      <c r="O100" s="40"/>
      <c r="P100" s="41"/>
      <c r="Q100" s="39"/>
      <c r="R100" s="39"/>
      <c r="S100" s="40"/>
      <c r="T100" s="41"/>
      <c r="U100" s="39"/>
      <c r="V100" s="39"/>
      <c r="W100" s="40"/>
      <c r="X100" s="41"/>
      <c r="Y100" s="39"/>
      <c r="Z100" s="39"/>
      <c r="AA100" s="40"/>
      <c r="AB100" s="41"/>
      <c r="AC100" s="50"/>
      <c r="AD100" s="43"/>
      <c r="AE100" s="43"/>
    </row>
    <row r="101" spans="1:31" ht="18.5" x14ac:dyDescent="0.35">
      <c r="A101" s="36">
        <v>32</v>
      </c>
      <c r="B101" s="9" t="s">
        <v>34</v>
      </c>
      <c r="C101" s="48">
        <v>20302302034</v>
      </c>
      <c r="D101" s="46" t="s">
        <v>90</v>
      </c>
      <c r="E101" s="39"/>
      <c r="F101" s="39"/>
      <c r="G101" s="40"/>
      <c r="H101" s="41"/>
      <c r="I101" s="39"/>
      <c r="J101" s="39"/>
      <c r="K101" s="40"/>
      <c r="L101" s="41"/>
      <c r="M101" s="39"/>
      <c r="N101" s="39"/>
      <c r="O101" s="40"/>
      <c r="P101" s="41"/>
      <c r="Q101" s="39"/>
      <c r="R101" s="39"/>
      <c r="S101" s="40"/>
      <c r="T101" s="41"/>
      <c r="U101" s="39"/>
      <c r="V101" s="39"/>
      <c r="W101" s="40"/>
      <c r="X101" s="41"/>
      <c r="Y101" s="39"/>
      <c r="Z101" s="39"/>
      <c r="AA101" s="40"/>
      <c r="AB101" s="41"/>
      <c r="AC101" s="50"/>
      <c r="AD101" s="43"/>
      <c r="AE101" s="43"/>
    </row>
    <row r="102" spans="1:31" ht="18.5" x14ac:dyDescent="0.35">
      <c r="A102" s="36">
        <v>17</v>
      </c>
      <c r="B102" s="9" t="s">
        <v>7</v>
      </c>
      <c r="C102" s="48">
        <v>20302302018</v>
      </c>
      <c r="D102" s="46" t="s">
        <v>108</v>
      </c>
      <c r="E102" s="39"/>
      <c r="F102" s="39"/>
      <c r="G102" s="40"/>
      <c r="H102" s="41"/>
      <c r="I102" s="39"/>
      <c r="J102" s="39"/>
      <c r="K102" s="40"/>
      <c r="L102" s="41"/>
      <c r="M102" s="39"/>
      <c r="N102" s="39"/>
      <c r="O102" s="40"/>
      <c r="P102" s="41"/>
      <c r="Q102" s="39"/>
      <c r="R102" s="39"/>
      <c r="S102" s="40"/>
      <c r="T102" s="41"/>
      <c r="U102" s="39"/>
      <c r="V102" s="39"/>
      <c r="W102" s="40"/>
      <c r="X102" s="41"/>
      <c r="Y102" s="39"/>
      <c r="Z102" s="39"/>
      <c r="AA102" s="40"/>
      <c r="AB102" s="41"/>
      <c r="AC102" s="50"/>
      <c r="AD102" s="43"/>
      <c r="AE102" s="43"/>
    </row>
    <row r="103" spans="1:31" ht="18.5" x14ac:dyDescent="0.35">
      <c r="A103" s="36">
        <v>54</v>
      </c>
      <c r="B103" s="9" t="s">
        <v>40</v>
      </c>
      <c r="C103" s="48">
        <v>20302302056</v>
      </c>
      <c r="D103" s="46" t="s">
        <v>96</v>
      </c>
      <c r="E103" s="39"/>
      <c r="F103" s="39"/>
      <c r="G103" s="40"/>
      <c r="H103" s="41"/>
      <c r="I103" s="39"/>
      <c r="J103" s="39"/>
      <c r="K103" s="40"/>
      <c r="L103" s="41"/>
      <c r="M103" s="39"/>
      <c r="N103" s="39"/>
      <c r="O103" s="40"/>
      <c r="P103" s="41"/>
      <c r="Q103" s="39"/>
      <c r="R103" s="39"/>
      <c r="S103" s="40"/>
      <c r="T103" s="41"/>
      <c r="U103" s="39"/>
      <c r="V103" s="39"/>
      <c r="W103" s="40"/>
      <c r="X103" s="41"/>
      <c r="Y103" s="39"/>
      <c r="Z103" s="39"/>
      <c r="AA103" s="40"/>
      <c r="AB103" s="41"/>
      <c r="AC103" s="50"/>
      <c r="AD103" s="43"/>
      <c r="AE103" s="43"/>
    </row>
    <row r="104" spans="1:31" ht="18.5" x14ac:dyDescent="0.35">
      <c r="A104" s="36">
        <v>96</v>
      </c>
      <c r="B104" s="9" t="s">
        <v>215</v>
      </c>
      <c r="C104" s="48">
        <v>20302302101</v>
      </c>
      <c r="D104" s="46" t="s">
        <v>216</v>
      </c>
      <c r="E104" s="39"/>
      <c r="F104" s="39"/>
      <c r="G104" s="40"/>
      <c r="H104" s="41"/>
      <c r="I104" s="39"/>
      <c r="J104" s="39"/>
      <c r="K104" s="40"/>
      <c r="L104" s="41"/>
      <c r="M104" s="39"/>
      <c r="N104" s="39"/>
      <c r="O104" s="40"/>
      <c r="P104" s="41"/>
      <c r="Q104" s="39"/>
      <c r="R104" s="39"/>
      <c r="S104" s="40"/>
      <c r="T104" s="41"/>
      <c r="U104" s="39"/>
      <c r="V104" s="39"/>
      <c r="W104" s="40"/>
      <c r="X104" s="41"/>
      <c r="Y104" s="39"/>
      <c r="Z104" s="39"/>
      <c r="AA104" s="40"/>
      <c r="AB104" s="41"/>
      <c r="AC104" s="50"/>
      <c r="AD104" s="43"/>
      <c r="AE104" s="43"/>
    </row>
    <row r="105" spans="1:31" ht="18.5" x14ac:dyDescent="0.35">
      <c r="A105" s="36">
        <v>1</v>
      </c>
      <c r="B105" s="9" t="s">
        <v>139</v>
      </c>
      <c r="C105" s="48">
        <v>20302302001</v>
      </c>
      <c r="D105" s="46" t="s">
        <v>140</v>
      </c>
      <c r="E105" s="39"/>
      <c r="F105" s="39"/>
      <c r="G105" s="40"/>
      <c r="H105" s="41"/>
      <c r="I105" s="39"/>
      <c r="J105" s="39"/>
      <c r="K105" s="40"/>
      <c r="L105" s="41"/>
      <c r="M105" s="39"/>
      <c r="N105" s="39"/>
      <c r="O105" s="40"/>
      <c r="P105" s="41"/>
      <c r="Q105" s="39"/>
      <c r="R105" s="39"/>
      <c r="S105" s="40"/>
      <c r="T105" s="41"/>
      <c r="U105" s="39"/>
      <c r="V105" s="39"/>
      <c r="W105" s="40"/>
      <c r="X105" s="41"/>
      <c r="Y105" s="39"/>
      <c r="Z105" s="39"/>
      <c r="AA105" s="40"/>
      <c r="AB105" s="41"/>
      <c r="AC105" s="50"/>
      <c r="AD105" s="43"/>
      <c r="AE105" s="43"/>
    </row>
    <row r="106" spans="1:31" ht="26" x14ac:dyDescent="0.35">
      <c r="A106" s="36">
        <v>99</v>
      </c>
      <c r="B106" s="9" t="s">
        <v>44</v>
      </c>
      <c r="C106" s="48">
        <v>20302302104</v>
      </c>
      <c r="D106" s="46" t="s">
        <v>100</v>
      </c>
      <c r="E106" s="39"/>
      <c r="F106" s="39"/>
      <c r="G106" s="40"/>
      <c r="H106" s="41"/>
      <c r="I106" s="39"/>
      <c r="J106" s="39"/>
      <c r="K106" s="40"/>
      <c r="L106" s="41"/>
      <c r="M106" s="39"/>
      <c r="N106" s="39"/>
      <c r="O106" s="40"/>
      <c r="P106" s="41"/>
      <c r="Q106" s="39"/>
      <c r="R106" s="39"/>
      <c r="S106" s="40"/>
      <c r="T106" s="41"/>
      <c r="U106" s="39"/>
      <c r="V106" s="39"/>
      <c r="W106" s="40"/>
      <c r="X106" s="41"/>
      <c r="Y106" s="39"/>
      <c r="Z106" s="39"/>
      <c r="AA106" s="40"/>
      <c r="AB106" s="41"/>
      <c r="AC106" s="50"/>
      <c r="AD106" s="43"/>
      <c r="AE106" s="43"/>
    </row>
    <row r="107" spans="1:31" ht="18.5" x14ac:dyDescent="0.35">
      <c r="A107" s="36">
        <v>44</v>
      </c>
      <c r="B107" s="9" t="s">
        <v>5</v>
      </c>
      <c r="C107" s="48">
        <v>20302302046</v>
      </c>
      <c r="D107" s="46" t="s">
        <v>73</v>
      </c>
      <c r="E107" s="39"/>
      <c r="F107" s="39"/>
      <c r="G107" s="40"/>
      <c r="H107" s="41"/>
      <c r="I107" s="39"/>
      <c r="J107" s="39"/>
      <c r="K107" s="40"/>
      <c r="L107" s="41"/>
      <c r="M107" s="39"/>
      <c r="N107" s="39"/>
      <c r="O107" s="40"/>
      <c r="P107" s="41"/>
      <c r="Q107" s="39"/>
      <c r="R107" s="39"/>
      <c r="S107" s="40"/>
      <c r="T107" s="41"/>
      <c r="U107" s="39"/>
      <c r="V107" s="39"/>
      <c r="W107" s="40"/>
      <c r="X107" s="41"/>
      <c r="Y107" s="39"/>
      <c r="Z107" s="39"/>
      <c r="AA107" s="40"/>
      <c r="AB107" s="41"/>
      <c r="AC107" s="50"/>
      <c r="AD107" s="43"/>
      <c r="AE107" s="43"/>
    </row>
    <row r="108" spans="1:31" ht="18.5" x14ac:dyDescent="0.35">
      <c r="A108" s="36">
        <v>67</v>
      </c>
      <c r="B108" s="9" t="s">
        <v>11</v>
      </c>
      <c r="C108" s="48">
        <v>20302302069</v>
      </c>
      <c r="D108" s="46" t="s">
        <v>65</v>
      </c>
      <c r="E108" s="39"/>
      <c r="F108" s="39"/>
      <c r="G108" s="40"/>
      <c r="H108" s="41"/>
      <c r="I108" s="39"/>
      <c r="J108" s="39"/>
      <c r="K108" s="40"/>
      <c r="L108" s="41"/>
      <c r="M108" s="39"/>
      <c r="N108" s="39"/>
      <c r="O108" s="40"/>
      <c r="P108" s="41"/>
      <c r="Q108" s="39"/>
      <c r="R108" s="39"/>
      <c r="S108" s="40"/>
      <c r="T108" s="41"/>
      <c r="U108" s="39"/>
      <c r="V108" s="39"/>
      <c r="W108" s="40"/>
      <c r="X108" s="41"/>
      <c r="Y108" s="39"/>
      <c r="Z108" s="39"/>
      <c r="AA108" s="40"/>
      <c r="AB108" s="41"/>
      <c r="AC108" s="50"/>
      <c r="AD108" s="43"/>
      <c r="AE108" s="43"/>
    </row>
    <row r="109" spans="1:31" ht="18.5" x14ac:dyDescent="0.35">
      <c r="A109" s="36">
        <v>106</v>
      </c>
      <c r="B109" s="9" t="s">
        <v>198</v>
      </c>
      <c r="C109" s="48">
        <v>20302302112</v>
      </c>
      <c r="D109" s="46" t="s">
        <v>199</v>
      </c>
      <c r="E109" s="39"/>
      <c r="F109" s="39"/>
      <c r="G109" s="40"/>
      <c r="H109" s="41"/>
      <c r="I109" s="39"/>
      <c r="J109" s="39"/>
      <c r="K109" s="40"/>
      <c r="L109" s="41"/>
      <c r="M109" s="39"/>
      <c r="N109" s="39"/>
      <c r="O109" s="40"/>
      <c r="P109" s="41"/>
      <c r="Q109" s="39"/>
      <c r="R109" s="39"/>
      <c r="S109" s="40"/>
      <c r="T109" s="41"/>
      <c r="U109" s="39"/>
      <c r="V109" s="39"/>
      <c r="W109" s="40"/>
      <c r="X109" s="41"/>
      <c r="Y109" s="39"/>
      <c r="Z109" s="39"/>
      <c r="AA109" s="40"/>
      <c r="AB109" s="41"/>
      <c r="AC109" s="50"/>
      <c r="AD109" s="43"/>
      <c r="AE109" s="43"/>
    </row>
    <row r="110" spans="1:31" ht="18.5" x14ac:dyDescent="0.35">
      <c r="A110" s="36">
        <v>69</v>
      </c>
      <c r="B110" s="9" t="s">
        <v>20</v>
      </c>
      <c r="C110" s="48">
        <v>20302302071</v>
      </c>
      <c r="D110" s="46" t="s">
        <v>76</v>
      </c>
      <c r="E110" s="39"/>
      <c r="F110" s="39"/>
      <c r="G110" s="40"/>
      <c r="H110" s="41"/>
      <c r="I110" s="39"/>
      <c r="J110" s="39"/>
      <c r="K110" s="40"/>
      <c r="L110" s="41"/>
      <c r="M110" s="39"/>
      <c r="N110" s="39"/>
      <c r="O110" s="40"/>
      <c r="P110" s="41"/>
      <c r="Q110" s="39"/>
      <c r="R110" s="39"/>
      <c r="S110" s="40"/>
      <c r="T110" s="41"/>
      <c r="U110" s="39"/>
      <c r="V110" s="39"/>
      <c r="W110" s="40"/>
      <c r="X110" s="41"/>
      <c r="Y110" s="39"/>
      <c r="Z110" s="39"/>
      <c r="AA110" s="40"/>
      <c r="AB110" s="41"/>
      <c r="AC110" s="50"/>
      <c r="AD110" s="43"/>
      <c r="AE110" s="43"/>
    </row>
    <row r="111" spans="1:31" ht="18.5" x14ac:dyDescent="0.35">
      <c r="A111" s="36">
        <v>110</v>
      </c>
      <c r="B111" s="9" t="s">
        <v>47</v>
      </c>
      <c r="C111" s="48">
        <v>20302302116</v>
      </c>
      <c r="D111" s="46" t="s">
        <v>103</v>
      </c>
      <c r="E111" s="39"/>
      <c r="F111" s="39"/>
      <c r="G111" s="40"/>
      <c r="H111" s="41"/>
      <c r="I111" s="39"/>
      <c r="J111" s="39"/>
      <c r="K111" s="40"/>
      <c r="L111" s="41"/>
      <c r="M111" s="39"/>
      <c r="N111" s="39"/>
      <c r="O111" s="40"/>
      <c r="P111" s="41"/>
      <c r="Q111" s="39"/>
      <c r="R111" s="39"/>
      <c r="S111" s="40"/>
      <c r="T111" s="41"/>
      <c r="U111" s="39"/>
      <c r="V111" s="39"/>
      <c r="W111" s="40"/>
      <c r="X111" s="41"/>
      <c r="Y111" s="39"/>
      <c r="Z111" s="39"/>
      <c r="AA111" s="40"/>
      <c r="AB111" s="41"/>
      <c r="AC111" s="50"/>
      <c r="AD111" s="43"/>
      <c r="AE111" s="43"/>
    </row>
    <row r="112" spans="1:31" ht="18.5" x14ac:dyDescent="0.35">
      <c r="A112" s="36">
        <v>103</v>
      </c>
      <c r="B112" s="9" t="s">
        <v>219</v>
      </c>
      <c r="C112" s="48">
        <v>20302302109</v>
      </c>
      <c r="D112" s="46" t="s">
        <v>220</v>
      </c>
      <c r="E112" s="39"/>
      <c r="F112" s="39"/>
      <c r="G112" s="40"/>
      <c r="H112" s="41"/>
      <c r="I112" s="39"/>
      <c r="J112" s="39"/>
      <c r="K112" s="40"/>
      <c r="L112" s="41"/>
      <c r="M112" s="39"/>
      <c r="N112" s="39"/>
      <c r="O112" s="40"/>
      <c r="P112" s="41"/>
      <c r="Q112" s="39"/>
      <c r="R112" s="39"/>
      <c r="S112" s="40"/>
      <c r="T112" s="41"/>
      <c r="U112" s="39"/>
      <c r="V112" s="39"/>
      <c r="W112" s="40"/>
      <c r="X112" s="41"/>
      <c r="Y112" s="39"/>
      <c r="Z112" s="39"/>
      <c r="AA112" s="40"/>
      <c r="AB112" s="41"/>
      <c r="AC112" s="50"/>
      <c r="AD112" s="43"/>
      <c r="AE112" s="43"/>
    </row>
    <row r="113" spans="1:31" ht="18.5" x14ac:dyDescent="0.35">
      <c r="A113" s="36">
        <v>80</v>
      </c>
      <c r="B113" s="9" t="s">
        <v>38</v>
      </c>
      <c r="C113" s="48">
        <v>20302302084</v>
      </c>
      <c r="D113" s="46" t="s">
        <v>94</v>
      </c>
      <c r="E113" s="39"/>
      <c r="F113" s="39"/>
      <c r="G113" s="40"/>
      <c r="H113" s="41"/>
      <c r="I113" s="39"/>
      <c r="J113" s="39"/>
      <c r="K113" s="40"/>
      <c r="L113" s="41"/>
      <c r="M113" s="39"/>
      <c r="N113" s="39"/>
      <c r="O113" s="40"/>
      <c r="P113" s="41"/>
      <c r="Q113" s="39"/>
      <c r="R113" s="39"/>
      <c r="S113" s="40"/>
      <c r="T113" s="41"/>
      <c r="U113" s="39"/>
      <c r="V113" s="39"/>
      <c r="W113" s="40"/>
      <c r="X113" s="41"/>
      <c r="Y113" s="39"/>
      <c r="Z113" s="39"/>
      <c r="AA113" s="40"/>
      <c r="AB113" s="41"/>
      <c r="AC113" s="50"/>
      <c r="AD113" s="43"/>
      <c r="AE113" s="43"/>
    </row>
    <row r="114" spans="1:31" ht="18.5" x14ac:dyDescent="0.35">
      <c r="A114" s="36">
        <v>29</v>
      </c>
      <c r="B114" s="9" t="s">
        <v>43</v>
      </c>
      <c r="C114" s="48">
        <v>20302302030</v>
      </c>
      <c r="D114" s="46" t="s">
        <v>193</v>
      </c>
      <c r="E114" s="39"/>
      <c r="F114" s="39"/>
      <c r="G114" s="40"/>
      <c r="H114" s="41"/>
      <c r="I114" s="39"/>
      <c r="J114" s="39"/>
      <c r="K114" s="40"/>
      <c r="L114" s="41"/>
      <c r="M114" s="39"/>
      <c r="N114" s="39"/>
      <c r="O114" s="40"/>
      <c r="P114" s="41"/>
      <c r="Q114" s="39"/>
      <c r="R114" s="39"/>
      <c r="S114" s="40"/>
      <c r="T114" s="41"/>
      <c r="U114" s="39"/>
      <c r="V114" s="39"/>
      <c r="W114" s="40"/>
      <c r="X114" s="41"/>
      <c r="Y114" s="39"/>
      <c r="Z114" s="39"/>
      <c r="AA114" s="40"/>
      <c r="AB114" s="41"/>
      <c r="AC114" s="50"/>
      <c r="AD114" s="43"/>
      <c r="AE114" s="43"/>
    </row>
    <row r="115" spans="1:31" ht="18.5" x14ac:dyDescent="0.35">
      <c r="A115" s="36">
        <v>6</v>
      </c>
      <c r="B115" s="9" t="s">
        <v>6</v>
      </c>
      <c r="C115" s="48">
        <v>20302302006</v>
      </c>
      <c r="D115" s="46" t="s">
        <v>106</v>
      </c>
      <c r="E115" s="39"/>
      <c r="F115" s="39"/>
      <c r="G115" s="40"/>
      <c r="H115" s="41"/>
      <c r="I115" s="39"/>
      <c r="J115" s="39"/>
      <c r="K115" s="40"/>
      <c r="L115" s="41"/>
      <c r="M115" s="39"/>
      <c r="N115" s="39"/>
      <c r="O115" s="40"/>
      <c r="P115" s="41"/>
      <c r="Q115" s="39"/>
      <c r="R115" s="39"/>
      <c r="S115" s="40"/>
      <c r="T115" s="41"/>
      <c r="U115" s="39"/>
      <c r="V115" s="39"/>
      <c r="W115" s="40"/>
      <c r="X115" s="41"/>
      <c r="Y115" s="39"/>
      <c r="Z115" s="39"/>
      <c r="AA115" s="40"/>
      <c r="AB115" s="41"/>
      <c r="AC115" s="50"/>
      <c r="AD115" s="43"/>
      <c r="AE115" s="43"/>
    </row>
    <row r="116" spans="1:31" ht="18.5" x14ac:dyDescent="0.35">
      <c r="A116" s="36">
        <v>85</v>
      </c>
      <c r="B116" s="9" t="s">
        <v>42</v>
      </c>
      <c r="C116" s="48">
        <v>20302302089</v>
      </c>
      <c r="D116" s="46" t="s">
        <v>98</v>
      </c>
      <c r="E116" s="39"/>
      <c r="F116" s="39"/>
      <c r="G116" s="40"/>
      <c r="H116" s="41"/>
      <c r="I116" s="39"/>
      <c r="J116" s="39"/>
      <c r="K116" s="40"/>
      <c r="L116" s="41"/>
      <c r="M116" s="39"/>
      <c r="N116" s="39"/>
      <c r="O116" s="40"/>
      <c r="P116" s="41"/>
      <c r="Q116" s="39"/>
      <c r="R116" s="39"/>
      <c r="S116" s="40"/>
      <c r="T116" s="41"/>
      <c r="U116" s="39"/>
      <c r="V116" s="39"/>
      <c r="W116" s="40"/>
      <c r="X116" s="41"/>
      <c r="Y116" s="39"/>
      <c r="Z116" s="39"/>
      <c r="AA116" s="40"/>
      <c r="AB116" s="41"/>
      <c r="AC116" s="50"/>
      <c r="AD116" s="43"/>
      <c r="AE116" s="43"/>
    </row>
    <row r="117" spans="1:31" ht="18.5" x14ac:dyDescent="0.35">
      <c r="A117" s="36">
        <v>84</v>
      </c>
      <c r="B117" s="9" t="s">
        <v>169</v>
      </c>
      <c r="C117" s="48">
        <v>20302302088</v>
      </c>
      <c r="D117" s="46" t="s">
        <v>170</v>
      </c>
      <c r="E117" s="39"/>
      <c r="F117" s="39"/>
      <c r="G117" s="40"/>
      <c r="H117" s="41"/>
      <c r="I117" s="39"/>
      <c r="J117" s="39"/>
      <c r="K117" s="40"/>
      <c r="L117" s="41"/>
      <c r="M117" s="39"/>
      <c r="N117" s="39"/>
      <c r="O117" s="40"/>
      <c r="P117" s="41"/>
      <c r="Q117" s="39"/>
      <c r="R117" s="39"/>
      <c r="S117" s="40"/>
      <c r="T117" s="41"/>
      <c r="U117" s="39"/>
      <c r="V117" s="39"/>
      <c r="W117" s="40"/>
      <c r="X117" s="41"/>
      <c r="Y117" s="39"/>
      <c r="Z117" s="39"/>
      <c r="AA117" s="40"/>
      <c r="AB117" s="41"/>
      <c r="AC117" s="50"/>
      <c r="AD117" s="43"/>
      <c r="AE117" s="43"/>
    </row>
  </sheetData>
  <mergeCells count="9">
    <mergeCell ref="A1:AB1"/>
    <mergeCell ref="A2:AB2"/>
    <mergeCell ref="A3:AB3"/>
    <mergeCell ref="E4:H4"/>
    <mergeCell ref="I4:L4"/>
    <mergeCell ref="M4:P4"/>
    <mergeCell ref="Q4:T4"/>
    <mergeCell ref="U4:X4"/>
    <mergeCell ref="Y4:AB4"/>
  </mergeCells>
  <pageMargins left="0.19685039370078741" right="0.19685039370078741" top="0.2" bottom="0.2" header="0.31496062992125984" footer="0.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0"/>
  <sheetViews>
    <sheetView tabSelected="1" workbookViewId="0">
      <selection activeCell="D5" sqref="D5"/>
    </sheetView>
  </sheetViews>
  <sheetFormatPr defaultRowHeight="14.5" x14ac:dyDescent="0.35"/>
  <cols>
    <col min="1" max="1" width="7.81640625" style="11" customWidth="1"/>
    <col min="2" max="2" width="18.54296875" style="11" customWidth="1"/>
    <col min="3" max="3" width="13.7265625" bestFit="1" customWidth="1"/>
    <col min="4" max="4" width="12.81640625" style="1" customWidth="1"/>
    <col min="5" max="5" width="9.26953125" style="2" bestFit="1" customWidth="1"/>
    <col min="6" max="6" width="8.1796875" style="2" bestFit="1" customWidth="1"/>
    <col min="7" max="7" width="5.81640625" style="2" bestFit="1" customWidth="1"/>
    <col min="8" max="8" width="4.453125" style="2" bestFit="1" customWidth="1"/>
    <col min="9" max="9" width="7" style="2" bestFit="1" customWidth="1"/>
    <col min="10" max="10" width="9.1796875" style="2" bestFit="1" customWidth="1"/>
    <col min="11" max="11" width="9.1796875" style="1" bestFit="1" customWidth="1"/>
    <col min="12" max="12" width="15.90625" customWidth="1"/>
  </cols>
  <sheetData>
    <row r="1" spans="1:39" ht="26" x14ac:dyDescent="0.35">
      <c r="A1" s="144" t="s">
        <v>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19" t="s">
        <v>376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26" x14ac:dyDescent="0.35">
      <c r="A2" s="142" t="s">
        <v>314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6" x14ac:dyDescent="0.35">
      <c r="A3" s="142" t="s">
        <v>313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s="7" customFormat="1" ht="31" x14ac:dyDescent="0.3">
      <c r="A4" s="6"/>
      <c r="B4" s="6"/>
      <c r="C4" s="6"/>
      <c r="D4" s="35"/>
      <c r="E4" s="113" t="s">
        <v>243</v>
      </c>
      <c r="F4" s="113" t="s">
        <v>312</v>
      </c>
      <c r="G4" s="113" t="s">
        <v>248</v>
      </c>
      <c r="H4" s="113" t="s">
        <v>250</v>
      </c>
      <c r="I4" s="113" t="s">
        <v>242</v>
      </c>
      <c r="J4" s="113" t="s">
        <v>251</v>
      </c>
      <c r="K4" s="113" t="s">
        <v>252</v>
      </c>
    </row>
    <row r="5" spans="1:39" s="28" customFormat="1" ht="28" x14ac:dyDescent="0.3">
      <c r="A5" s="8" t="s">
        <v>236</v>
      </c>
      <c r="B5" s="8" t="s">
        <v>0</v>
      </c>
      <c r="C5" s="3" t="s">
        <v>3</v>
      </c>
      <c r="D5" s="4" t="s">
        <v>377</v>
      </c>
      <c r="E5" s="29">
        <v>40</v>
      </c>
      <c r="F5" s="29">
        <v>40</v>
      </c>
      <c r="G5" s="29">
        <v>40</v>
      </c>
      <c r="H5" s="29">
        <v>40</v>
      </c>
      <c r="I5" s="29">
        <v>20</v>
      </c>
      <c r="J5" s="29">
        <v>40</v>
      </c>
      <c r="K5" s="29">
        <v>20</v>
      </c>
      <c r="L5" s="7" t="s">
        <v>375</v>
      </c>
      <c r="M5" s="7"/>
    </row>
    <row r="6" spans="1:39" ht="21" x14ac:dyDescent="0.35">
      <c r="A6" s="8">
        <v>1</v>
      </c>
      <c r="B6" s="32" t="s">
        <v>256</v>
      </c>
      <c r="C6" s="33"/>
      <c r="D6" s="114" t="s">
        <v>315</v>
      </c>
      <c r="E6" s="30">
        <v>32.116666666666667</v>
      </c>
      <c r="F6" s="30">
        <v>32.116666666666667</v>
      </c>
      <c r="G6" s="30">
        <v>36.450000000000003</v>
      </c>
      <c r="H6" s="30">
        <v>30.45</v>
      </c>
      <c r="I6" s="30">
        <v>18</v>
      </c>
      <c r="J6" s="30">
        <v>31.116666666666667</v>
      </c>
      <c r="K6" s="31">
        <v>17.666666666666664</v>
      </c>
      <c r="L6" s="118">
        <v>9.2200000000000006</v>
      </c>
      <c r="M6" s="29"/>
    </row>
    <row r="7" spans="1:39" ht="21" x14ac:dyDescent="0.35">
      <c r="A7" s="8">
        <v>2</v>
      </c>
      <c r="B7" s="32" t="s">
        <v>257</v>
      </c>
      <c r="C7" s="33"/>
      <c r="D7" s="114" t="s">
        <v>316</v>
      </c>
      <c r="E7" s="30">
        <v>39.566666666666663</v>
      </c>
      <c r="F7" s="30">
        <v>40</v>
      </c>
      <c r="G7" s="30">
        <v>40</v>
      </c>
      <c r="H7" s="30">
        <v>40</v>
      </c>
      <c r="I7" s="30">
        <v>20</v>
      </c>
      <c r="J7" s="30">
        <v>40</v>
      </c>
      <c r="K7" s="31">
        <v>20</v>
      </c>
      <c r="L7" s="118">
        <v>9.41</v>
      </c>
      <c r="M7" s="30"/>
    </row>
    <row r="8" spans="1:39" ht="21" x14ac:dyDescent="0.35">
      <c r="A8" s="8">
        <v>3</v>
      </c>
      <c r="B8" s="32" t="s">
        <v>258</v>
      </c>
      <c r="C8" s="33"/>
      <c r="D8" s="114" t="s">
        <v>317</v>
      </c>
      <c r="E8" s="30">
        <v>34.233333333333334</v>
      </c>
      <c r="F8" s="30">
        <v>26.566666666666666</v>
      </c>
      <c r="G8" s="30">
        <v>29.9</v>
      </c>
      <c r="H8" s="30">
        <v>31.9</v>
      </c>
      <c r="I8" s="30">
        <v>19.833333333333336</v>
      </c>
      <c r="J8" s="30">
        <v>34.566666666666663</v>
      </c>
      <c r="K8" s="31">
        <v>15.666666666666666</v>
      </c>
      <c r="L8" s="118">
        <v>8.75</v>
      </c>
      <c r="M8" s="30"/>
    </row>
    <row r="9" spans="1:39" ht="21" x14ac:dyDescent="0.35">
      <c r="A9" s="8">
        <v>4</v>
      </c>
      <c r="B9" s="32" t="s">
        <v>259</v>
      </c>
      <c r="C9" s="33"/>
      <c r="D9" s="114" t="s">
        <v>318</v>
      </c>
      <c r="E9" s="30">
        <v>25.55</v>
      </c>
      <c r="F9" s="30">
        <v>15.55</v>
      </c>
      <c r="G9" s="30">
        <v>30.55</v>
      </c>
      <c r="H9" s="30">
        <v>29.216666666666669</v>
      </c>
      <c r="I9" s="30">
        <v>13.166666666666666</v>
      </c>
      <c r="J9" s="30">
        <v>29.216666666666669</v>
      </c>
      <c r="K9" s="31">
        <v>16.166666666666664</v>
      </c>
      <c r="L9" s="118">
        <v>9.1</v>
      </c>
      <c r="M9" s="30"/>
    </row>
    <row r="10" spans="1:39" ht="21" x14ac:dyDescent="0.35">
      <c r="A10" s="8">
        <v>5</v>
      </c>
      <c r="B10" s="34" t="s">
        <v>260</v>
      </c>
      <c r="C10" s="33"/>
      <c r="D10" s="114" t="s">
        <v>319</v>
      </c>
      <c r="E10" s="30">
        <v>25.95</v>
      </c>
      <c r="F10" s="30">
        <v>23.95</v>
      </c>
      <c r="G10" s="30">
        <v>23.283333333333331</v>
      </c>
      <c r="H10" s="30">
        <v>26.95</v>
      </c>
      <c r="I10" s="30">
        <v>17.166666666666664</v>
      </c>
      <c r="J10" s="30">
        <v>26.616666666666667</v>
      </c>
      <c r="K10" s="31">
        <v>18.666666666666664</v>
      </c>
      <c r="L10" s="118">
        <v>9.1300000000000008</v>
      </c>
      <c r="M10" s="30"/>
    </row>
    <row r="11" spans="1:39" ht="21" x14ac:dyDescent="0.35">
      <c r="A11" s="8">
        <v>6</v>
      </c>
      <c r="B11" s="32" t="s">
        <v>261</v>
      </c>
      <c r="C11" s="33"/>
      <c r="D11" s="114" t="s">
        <v>320</v>
      </c>
      <c r="E11" s="30">
        <v>36.5</v>
      </c>
      <c r="F11" s="30">
        <v>32.166666666666671</v>
      </c>
      <c r="G11" s="30">
        <v>38.5</v>
      </c>
      <c r="H11" s="30">
        <v>33.166666666666671</v>
      </c>
      <c r="I11" s="30">
        <v>18.833333333333336</v>
      </c>
      <c r="J11" s="30">
        <v>31.5</v>
      </c>
      <c r="K11" s="31">
        <v>17.833333333333336</v>
      </c>
      <c r="L11" s="118">
        <v>9.2799999999999994</v>
      </c>
      <c r="M11" s="30"/>
    </row>
    <row r="12" spans="1:39" ht="21" x14ac:dyDescent="0.35">
      <c r="A12" s="8">
        <v>7</v>
      </c>
      <c r="B12" s="32" t="s">
        <v>262</v>
      </c>
      <c r="C12" s="33"/>
      <c r="D12" s="114" t="s">
        <v>321</v>
      </c>
      <c r="E12" s="30">
        <v>28.633333333333333</v>
      </c>
      <c r="F12" s="30">
        <v>30.299999999999997</v>
      </c>
      <c r="G12" s="30">
        <v>25.299999999999997</v>
      </c>
      <c r="H12" s="30">
        <v>27.299999999999997</v>
      </c>
      <c r="I12" s="30">
        <v>17.166666666666664</v>
      </c>
      <c r="J12" s="30">
        <v>27.966666666666665</v>
      </c>
      <c r="K12" s="31">
        <v>9.1666666666666679</v>
      </c>
      <c r="L12" s="118">
        <v>8.93</v>
      </c>
      <c r="M12" s="30"/>
    </row>
    <row r="13" spans="1:39" ht="21" x14ac:dyDescent="0.35">
      <c r="A13" s="8">
        <v>8</v>
      </c>
      <c r="B13" s="32" t="s">
        <v>263</v>
      </c>
      <c r="C13" s="33"/>
      <c r="D13" s="114" t="s">
        <v>322</v>
      </c>
      <c r="E13" s="30">
        <v>18.833333333333336</v>
      </c>
      <c r="F13" s="30">
        <v>17.166666666666668</v>
      </c>
      <c r="G13" s="30">
        <v>16.333333333333336</v>
      </c>
      <c r="H13" s="30">
        <v>19.166666666666668</v>
      </c>
      <c r="I13" s="30">
        <v>13.5</v>
      </c>
      <c r="J13" s="30">
        <v>16</v>
      </c>
      <c r="K13" s="31">
        <v>11.333333333333334</v>
      </c>
      <c r="L13" s="118">
        <v>8.7799999999999994</v>
      </c>
      <c r="M13" s="30"/>
    </row>
    <row r="14" spans="1:39" ht="21" x14ac:dyDescent="0.35">
      <c r="A14" s="8">
        <v>9</v>
      </c>
      <c r="B14" s="32" t="s">
        <v>244</v>
      </c>
      <c r="C14" s="33"/>
      <c r="D14" s="114" t="s">
        <v>323</v>
      </c>
      <c r="E14" s="30">
        <v>30.1</v>
      </c>
      <c r="F14" s="30">
        <v>27.433333333333337</v>
      </c>
      <c r="G14" s="30">
        <v>22.433333333333337</v>
      </c>
      <c r="H14" s="30">
        <v>28.1</v>
      </c>
      <c r="I14" s="30">
        <v>18.333333333333336</v>
      </c>
      <c r="J14" s="30">
        <v>25.1</v>
      </c>
      <c r="K14" s="31">
        <v>15.666666666666666</v>
      </c>
      <c r="L14" s="118">
        <v>9.17</v>
      </c>
      <c r="M14" s="30"/>
    </row>
    <row r="15" spans="1:39" ht="21" x14ac:dyDescent="0.35">
      <c r="A15" s="8">
        <v>10</v>
      </c>
      <c r="B15" s="32" t="s">
        <v>264</v>
      </c>
      <c r="C15" s="33"/>
      <c r="D15" s="114" t="s">
        <v>324</v>
      </c>
      <c r="E15" s="30">
        <v>37.4</v>
      </c>
      <c r="F15" s="30">
        <v>32.066666666666663</v>
      </c>
      <c r="G15" s="30">
        <v>39.4</v>
      </c>
      <c r="H15" s="30">
        <v>34.4</v>
      </c>
      <c r="I15" s="30">
        <v>16</v>
      </c>
      <c r="J15" s="30">
        <v>38.066666666666663</v>
      </c>
      <c r="K15" s="31">
        <v>15.5</v>
      </c>
      <c r="L15" s="118">
        <v>8.52</v>
      </c>
      <c r="M15" s="30"/>
    </row>
    <row r="16" spans="1:39" ht="21" x14ac:dyDescent="0.35">
      <c r="A16" s="8">
        <v>11</v>
      </c>
      <c r="B16" s="32" t="s">
        <v>265</v>
      </c>
      <c r="C16" s="33"/>
      <c r="D16" s="114" t="s">
        <v>325</v>
      </c>
      <c r="E16" s="30">
        <v>39.35</v>
      </c>
      <c r="F16" s="30">
        <v>40</v>
      </c>
      <c r="G16" s="30">
        <v>40</v>
      </c>
      <c r="H16" s="30">
        <v>39.016666666666666</v>
      </c>
      <c r="I16" s="30">
        <v>18</v>
      </c>
      <c r="J16" s="30">
        <v>39.35</v>
      </c>
      <c r="K16" s="31">
        <v>15</v>
      </c>
      <c r="L16" s="118">
        <v>8.94</v>
      </c>
      <c r="M16" s="30"/>
    </row>
    <row r="17" spans="1:13" ht="21" x14ac:dyDescent="0.35">
      <c r="A17" s="8">
        <v>12</v>
      </c>
      <c r="B17" s="32" t="s">
        <v>266</v>
      </c>
      <c r="C17" s="33"/>
      <c r="D17" s="114" t="s">
        <v>326</v>
      </c>
      <c r="E17" s="30">
        <v>39.533333333333331</v>
      </c>
      <c r="F17" s="30">
        <v>37.866666666666667</v>
      </c>
      <c r="G17" s="30">
        <v>38.866666666666667</v>
      </c>
      <c r="H17" s="30">
        <v>37.866666666666667</v>
      </c>
      <c r="I17" s="30">
        <v>19.166666666666668</v>
      </c>
      <c r="J17" s="30">
        <v>39.866666666666667</v>
      </c>
      <c r="K17" s="31">
        <v>20.333333333333332</v>
      </c>
      <c r="L17" s="118">
        <v>8.48</v>
      </c>
      <c r="M17" s="30"/>
    </row>
    <row r="18" spans="1:13" ht="21" x14ac:dyDescent="0.35">
      <c r="A18" s="8">
        <v>13</v>
      </c>
      <c r="B18" s="32" t="s">
        <v>267</v>
      </c>
      <c r="C18" s="33"/>
      <c r="D18" s="114" t="s">
        <v>327</v>
      </c>
      <c r="E18" s="30">
        <v>36.866666666666667</v>
      </c>
      <c r="F18" s="30">
        <v>31.866666666666667</v>
      </c>
      <c r="G18" s="30">
        <v>30.366666666666667</v>
      </c>
      <c r="H18" s="30">
        <v>36.533333333333331</v>
      </c>
      <c r="I18" s="30">
        <v>20</v>
      </c>
      <c r="J18" s="30">
        <v>39.200000000000003</v>
      </c>
      <c r="K18" s="31">
        <v>20</v>
      </c>
      <c r="L18" s="118">
        <v>8.9600000000000009</v>
      </c>
      <c r="M18" s="30"/>
    </row>
    <row r="19" spans="1:13" ht="21" x14ac:dyDescent="0.35">
      <c r="A19" s="8">
        <v>14</v>
      </c>
      <c r="B19" s="32" t="s">
        <v>268</v>
      </c>
      <c r="C19" s="33"/>
      <c r="D19" s="114" t="s">
        <v>328</v>
      </c>
      <c r="E19" s="30">
        <v>18.899999999999999</v>
      </c>
      <c r="F19" s="30">
        <v>4.9000000000000004</v>
      </c>
      <c r="G19" s="30">
        <v>8.9</v>
      </c>
      <c r="H19" s="30">
        <v>8.2333333333333343</v>
      </c>
      <c r="I19" s="30">
        <v>10.333333333333334</v>
      </c>
      <c r="J19" s="30">
        <v>10.566666666666666</v>
      </c>
      <c r="K19" s="31">
        <v>4.333333333333333</v>
      </c>
      <c r="L19" s="118">
        <v>8.7200000000000006</v>
      </c>
      <c r="M19" s="30"/>
    </row>
    <row r="20" spans="1:13" ht="21" x14ac:dyDescent="0.35">
      <c r="A20" s="8">
        <v>15</v>
      </c>
      <c r="B20" s="32" t="s">
        <v>246</v>
      </c>
      <c r="C20" s="33"/>
      <c r="D20" s="114" t="s">
        <v>329</v>
      </c>
      <c r="E20" s="30">
        <v>36.916666666666664</v>
      </c>
      <c r="F20" s="30">
        <v>40</v>
      </c>
      <c r="G20" s="30">
        <v>37.25</v>
      </c>
      <c r="H20" s="30">
        <v>35.916666666666664</v>
      </c>
      <c r="I20" s="30">
        <v>20</v>
      </c>
      <c r="J20" s="30">
        <v>40.25</v>
      </c>
      <c r="K20" s="31">
        <v>20</v>
      </c>
      <c r="L20" s="118">
        <v>8.66</v>
      </c>
      <c r="M20" s="30"/>
    </row>
    <row r="21" spans="1:13" ht="21" x14ac:dyDescent="0.35">
      <c r="A21" s="8">
        <v>16</v>
      </c>
      <c r="B21" s="32" t="s">
        <v>269</v>
      </c>
      <c r="C21" s="33"/>
      <c r="D21" s="114" t="s">
        <v>330</v>
      </c>
      <c r="E21" s="30">
        <v>27</v>
      </c>
      <c r="F21" s="30">
        <v>27</v>
      </c>
      <c r="G21" s="30">
        <v>25.666666666666668</v>
      </c>
      <c r="H21" s="30">
        <v>27</v>
      </c>
      <c r="I21" s="30">
        <v>17.166666666666664</v>
      </c>
      <c r="J21" s="30">
        <v>28.333333333333336</v>
      </c>
      <c r="K21" s="31">
        <v>14.166666666666666</v>
      </c>
      <c r="L21" s="118">
        <v>8.1300000000000008</v>
      </c>
      <c r="M21" s="30"/>
    </row>
    <row r="22" spans="1:13" ht="21" x14ac:dyDescent="0.35">
      <c r="A22" s="8">
        <v>17</v>
      </c>
      <c r="B22" s="32" t="s">
        <v>270</v>
      </c>
      <c r="C22" s="33"/>
      <c r="D22" s="114" t="s">
        <v>331</v>
      </c>
      <c r="E22" s="30">
        <v>28.583333333333336</v>
      </c>
      <c r="F22" s="30">
        <v>36.916666666666664</v>
      </c>
      <c r="G22" s="30">
        <v>25.75</v>
      </c>
      <c r="H22" s="30">
        <v>33.25</v>
      </c>
      <c r="I22" s="30">
        <v>20</v>
      </c>
      <c r="J22" s="30">
        <v>35.916666666666664</v>
      </c>
      <c r="K22" s="31">
        <v>20</v>
      </c>
      <c r="L22" s="118">
        <v>8.89</v>
      </c>
      <c r="M22" s="30"/>
    </row>
    <row r="23" spans="1:13" ht="21" x14ac:dyDescent="0.35">
      <c r="A23" s="8">
        <v>18</v>
      </c>
      <c r="B23" s="32" t="s">
        <v>271</v>
      </c>
      <c r="C23" s="33"/>
      <c r="D23" s="114" t="s">
        <v>332</v>
      </c>
      <c r="E23" s="30">
        <v>34.15</v>
      </c>
      <c r="F23" s="30">
        <v>33.15</v>
      </c>
      <c r="G23" s="30">
        <v>29.483333333333334</v>
      </c>
      <c r="H23" s="30">
        <v>35.15</v>
      </c>
      <c r="I23" s="30">
        <v>20</v>
      </c>
      <c r="J23" s="30">
        <v>32.15</v>
      </c>
      <c r="K23" s="31">
        <v>19</v>
      </c>
      <c r="L23" s="118">
        <v>8.66</v>
      </c>
      <c r="M23" s="30"/>
    </row>
    <row r="24" spans="1:13" ht="21" x14ac:dyDescent="0.35">
      <c r="A24" s="8">
        <v>19</v>
      </c>
      <c r="B24" s="32" t="s">
        <v>272</v>
      </c>
      <c r="C24" s="33"/>
      <c r="D24" s="114" t="s">
        <v>333</v>
      </c>
      <c r="E24" s="30">
        <v>38.516666666666666</v>
      </c>
      <c r="F24" s="30">
        <v>40</v>
      </c>
      <c r="G24" s="30">
        <v>38.85</v>
      </c>
      <c r="H24" s="30">
        <v>37.183333333333337</v>
      </c>
      <c r="I24" s="30">
        <v>19.666666666666664</v>
      </c>
      <c r="J24" s="30">
        <v>31.183333333333337</v>
      </c>
      <c r="K24" s="31">
        <v>15.333333333333334</v>
      </c>
      <c r="L24" s="118">
        <v>8.56</v>
      </c>
      <c r="M24" s="30"/>
    </row>
    <row r="25" spans="1:13" ht="21" x14ac:dyDescent="0.35">
      <c r="A25" s="8">
        <v>20</v>
      </c>
      <c r="B25" s="32" t="s">
        <v>273</v>
      </c>
      <c r="C25" s="33"/>
      <c r="D25" s="114" t="s">
        <v>334</v>
      </c>
      <c r="E25" s="30">
        <v>38.483333333333334</v>
      </c>
      <c r="F25" s="30">
        <v>40</v>
      </c>
      <c r="G25" s="30">
        <v>32.816666666666663</v>
      </c>
      <c r="H25" s="30">
        <v>39.15</v>
      </c>
      <c r="I25" s="30">
        <v>19</v>
      </c>
      <c r="J25" s="30">
        <v>34.816666666666663</v>
      </c>
      <c r="K25" s="31">
        <v>17</v>
      </c>
      <c r="L25" s="118">
        <v>8.4600000000000009</v>
      </c>
      <c r="M25" s="30"/>
    </row>
    <row r="26" spans="1:13" ht="21" x14ac:dyDescent="0.35">
      <c r="A26" s="8">
        <v>21</v>
      </c>
      <c r="B26" s="32" t="s">
        <v>274</v>
      </c>
      <c r="C26" s="33"/>
      <c r="D26" s="114" t="s">
        <v>335</v>
      </c>
      <c r="E26" s="30">
        <v>31.833333333333336</v>
      </c>
      <c r="F26" s="30">
        <v>24.166666666666668</v>
      </c>
      <c r="G26" s="30">
        <v>29</v>
      </c>
      <c r="H26" s="30">
        <v>30.5</v>
      </c>
      <c r="I26" s="30">
        <v>12.5</v>
      </c>
      <c r="J26" s="30">
        <v>28.833333333333336</v>
      </c>
      <c r="K26" s="31">
        <v>11.333333333333334</v>
      </c>
      <c r="L26" s="118">
        <v>8.85</v>
      </c>
      <c r="M26" s="30"/>
    </row>
    <row r="27" spans="1:13" ht="21" x14ac:dyDescent="0.35">
      <c r="A27" s="8">
        <v>22</v>
      </c>
      <c r="B27" s="32" t="s">
        <v>275</v>
      </c>
      <c r="C27" s="33"/>
      <c r="D27" s="114" t="s">
        <v>336</v>
      </c>
      <c r="E27" s="30">
        <v>30.550000000000004</v>
      </c>
      <c r="F27" s="30">
        <v>31.883333333333333</v>
      </c>
      <c r="G27" s="30">
        <v>27.216666666666669</v>
      </c>
      <c r="H27" s="30">
        <v>30.883333333333333</v>
      </c>
      <c r="I27" s="30">
        <v>15.666666666666666</v>
      </c>
      <c r="J27" s="30">
        <v>25.883333333333336</v>
      </c>
      <c r="K27" s="31">
        <v>13.833333333333334</v>
      </c>
      <c r="L27" s="118">
        <v>7.72</v>
      </c>
      <c r="M27" s="30"/>
    </row>
    <row r="28" spans="1:13" ht="21" x14ac:dyDescent="0.35">
      <c r="A28" s="8">
        <v>23</v>
      </c>
      <c r="B28" s="32" t="s">
        <v>276</v>
      </c>
      <c r="C28" s="33"/>
      <c r="D28" s="114" t="s">
        <v>337</v>
      </c>
      <c r="E28" s="30">
        <v>31.383333333333333</v>
      </c>
      <c r="F28" s="30">
        <v>26.383333333333336</v>
      </c>
      <c r="G28" s="30">
        <v>23.05</v>
      </c>
      <c r="H28" s="30">
        <v>30.050000000000004</v>
      </c>
      <c r="I28" s="30">
        <v>12.333333333333334</v>
      </c>
      <c r="J28" s="30">
        <v>20.716666666666669</v>
      </c>
      <c r="K28" s="31">
        <v>11.333333333333332</v>
      </c>
      <c r="L28" s="118">
        <v>8.61</v>
      </c>
      <c r="M28" s="30"/>
    </row>
    <row r="29" spans="1:13" ht="21" x14ac:dyDescent="0.35">
      <c r="A29" s="8">
        <v>24</v>
      </c>
      <c r="B29" s="32" t="s">
        <v>277</v>
      </c>
      <c r="C29" s="33"/>
      <c r="D29" s="114" t="s">
        <v>338</v>
      </c>
      <c r="E29" s="30">
        <v>35.283333333333331</v>
      </c>
      <c r="F29" s="30">
        <v>34.616666666666667</v>
      </c>
      <c r="G29" s="30">
        <v>33.450000000000003</v>
      </c>
      <c r="H29" s="30">
        <v>32.950000000000003</v>
      </c>
      <c r="I29" s="30">
        <v>14.333333333333334</v>
      </c>
      <c r="J29" s="30">
        <v>29.616666666666667</v>
      </c>
      <c r="K29" s="31">
        <v>12.833333333333334</v>
      </c>
      <c r="L29" s="118">
        <v>8.5500000000000007</v>
      </c>
      <c r="M29" s="30"/>
    </row>
    <row r="30" spans="1:13" ht="21" x14ac:dyDescent="0.35">
      <c r="A30" s="8">
        <v>25</v>
      </c>
      <c r="B30" s="32" t="s">
        <v>278</v>
      </c>
      <c r="C30" s="33"/>
      <c r="D30" s="114" t="s">
        <v>339</v>
      </c>
      <c r="E30" s="30">
        <v>36.049999999999997</v>
      </c>
      <c r="F30" s="30">
        <v>30.383333333333333</v>
      </c>
      <c r="G30" s="30">
        <v>34.216666666666669</v>
      </c>
      <c r="H30" s="30">
        <v>30.383333333333333</v>
      </c>
      <c r="I30" s="30">
        <v>16.833333333333336</v>
      </c>
      <c r="J30" s="30">
        <v>32.716666666666669</v>
      </c>
      <c r="K30" s="31">
        <v>14.333333333333334</v>
      </c>
      <c r="L30" s="118">
        <v>7.81</v>
      </c>
      <c r="M30" s="30"/>
    </row>
    <row r="31" spans="1:13" ht="21" x14ac:dyDescent="0.35">
      <c r="A31" s="8">
        <v>26</v>
      </c>
      <c r="B31" s="32" t="s">
        <v>279</v>
      </c>
      <c r="C31" s="33"/>
      <c r="D31" s="114" t="s">
        <v>340</v>
      </c>
      <c r="E31" s="30">
        <v>36.516666666666666</v>
      </c>
      <c r="F31" s="30">
        <v>40</v>
      </c>
      <c r="G31" s="30">
        <v>39.35</v>
      </c>
      <c r="H31" s="30">
        <v>37.85</v>
      </c>
      <c r="I31" s="30">
        <v>18.166666666666664</v>
      </c>
      <c r="J31" s="30">
        <v>39.516666666666666</v>
      </c>
      <c r="K31" s="31">
        <v>19.666666666666664</v>
      </c>
      <c r="L31" s="118">
        <v>8.16</v>
      </c>
      <c r="M31" s="30"/>
    </row>
    <row r="32" spans="1:13" ht="21" x14ac:dyDescent="0.35">
      <c r="A32" s="8">
        <v>27</v>
      </c>
      <c r="B32" s="32" t="s">
        <v>280</v>
      </c>
      <c r="C32" s="33"/>
      <c r="D32" s="114" t="s">
        <v>341</v>
      </c>
      <c r="E32" s="30">
        <v>35.733333333333334</v>
      </c>
      <c r="F32" s="30">
        <v>36.733333333333334</v>
      </c>
      <c r="G32" s="30">
        <v>32.4</v>
      </c>
      <c r="H32" s="30">
        <v>35.066666666666663</v>
      </c>
      <c r="I32" s="30">
        <v>20</v>
      </c>
      <c r="J32" s="30">
        <v>38.066666666666663</v>
      </c>
      <c r="K32" s="31">
        <v>20</v>
      </c>
      <c r="L32" s="118">
        <v>7.93</v>
      </c>
      <c r="M32" s="30"/>
    </row>
    <row r="33" spans="1:13" ht="21" x14ac:dyDescent="0.35">
      <c r="A33" s="8">
        <v>28</v>
      </c>
      <c r="B33" s="32" t="s">
        <v>281</v>
      </c>
      <c r="C33" s="33"/>
      <c r="D33" s="114" t="s">
        <v>342</v>
      </c>
      <c r="E33" s="30">
        <v>37.983333333333334</v>
      </c>
      <c r="F33" s="30">
        <v>33.65</v>
      </c>
      <c r="G33" s="30">
        <v>35.316666666666663</v>
      </c>
      <c r="H33" s="30">
        <v>34.316666666666663</v>
      </c>
      <c r="I33" s="30">
        <v>20</v>
      </c>
      <c r="J33" s="30">
        <v>35.983333333333334</v>
      </c>
      <c r="K33" s="31">
        <v>20</v>
      </c>
      <c r="L33" s="118">
        <v>8.24</v>
      </c>
      <c r="M33" s="30"/>
    </row>
    <row r="34" spans="1:13" ht="21" x14ac:dyDescent="0.35">
      <c r="A34" s="8">
        <v>29</v>
      </c>
      <c r="B34" s="32" t="s">
        <v>282</v>
      </c>
      <c r="C34" s="33"/>
      <c r="D34" s="114" t="s">
        <v>343</v>
      </c>
      <c r="E34" s="30">
        <v>34.016666666666666</v>
      </c>
      <c r="F34" s="30">
        <v>25.35</v>
      </c>
      <c r="G34" s="30">
        <v>29.016666666666669</v>
      </c>
      <c r="H34" s="30">
        <v>32.016666666666666</v>
      </c>
      <c r="I34" s="30">
        <v>20</v>
      </c>
      <c r="J34" s="30">
        <v>29.35</v>
      </c>
      <c r="K34" s="31">
        <v>20</v>
      </c>
      <c r="L34" s="118">
        <v>8.39</v>
      </c>
      <c r="M34" s="30"/>
    </row>
    <row r="35" spans="1:13" ht="21" x14ac:dyDescent="0.35">
      <c r="A35" s="8">
        <v>30</v>
      </c>
      <c r="B35" s="32" t="s">
        <v>283</v>
      </c>
      <c r="C35" s="33"/>
      <c r="D35" s="114" t="s">
        <v>344</v>
      </c>
      <c r="E35" s="30">
        <v>35.966666666666669</v>
      </c>
      <c r="F35" s="30">
        <v>40</v>
      </c>
      <c r="G35" s="30">
        <v>31.133333333333333</v>
      </c>
      <c r="H35" s="30">
        <v>36.633333333333333</v>
      </c>
      <c r="I35" s="30">
        <v>19.166666666666664</v>
      </c>
      <c r="J35" s="30">
        <v>39.966666666666669</v>
      </c>
      <c r="K35" s="31">
        <v>19.5</v>
      </c>
      <c r="L35" s="118">
        <v>7.97</v>
      </c>
      <c r="M35" s="30"/>
    </row>
    <row r="36" spans="1:13" ht="21" x14ac:dyDescent="0.35">
      <c r="A36" s="8">
        <v>31</v>
      </c>
      <c r="B36" s="32" t="s">
        <v>284</v>
      </c>
      <c r="C36" s="33"/>
      <c r="D36" s="114" t="s">
        <v>345</v>
      </c>
      <c r="E36" s="30">
        <v>28.466666666666669</v>
      </c>
      <c r="F36" s="30">
        <v>20.466666666666669</v>
      </c>
      <c r="G36" s="30">
        <v>25.8</v>
      </c>
      <c r="H36" s="30">
        <v>26.800000000000004</v>
      </c>
      <c r="I36" s="30">
        <v>20</v>
      </c>
      <c r="J36" s="30">
        <v>22.133333333333336</v>
      </c>
      <c r="K36" s="31">
        <v>20</v>
      </c>
      <c r="L36" s="118">
        <v>7.58</v>
      </c>
      <c r="M36" s="30"/>
    </row>
    <row r="37" spans="1:13" ht="21" x14ac:dyDescent="0.35">
      <c r="A37" s="8">
        <v>32</v>
      </c>
      <c r="B37" s="32" t="s">
        <v>285</v>
      </c>
      <c r="C37" s="33"/>
      <c r="D37" s="114" t="s">
        <v>346</v>
      </c>
      <c r="E37" s="30">
        <v>40</v>
      </c>
      <c r="F37" s="30">
        <v>40</v>
      </c>
      <c r="G37" s="30">
        <v>37.083333333333336</v>
      </c>
      <c r="H37" s="30">
        <v>40</v>
      </c>
      <c r="I37" s="30">
        <v>20</v>
      </c>
      <c r="J37" s="30">
        <v>40</v>
      </c>
      <c r="K37" s="31">
        <v>20</v>
      </c>
      <c r="L37" s="118">
        <v>8.0399999999999991</v>
      </c>
      <c r="M37" s="30"/>
    </row>
    <row r="38" spans="1:13" ht="21" x14ac:dyDescent="0.35">
      <c r="A38" s="8">
        <v>33</v>
      </c>
      <c r="B38" s="32" t="s">
        <v>286</v>
      </c>
      <c r="C38" s="33"/>
      <c r="D38" s="114" t="s">
        <v>347</v>
      </c>
      <c r="E38" s="30">
        <v>29.483333333333334</v>
      </c>
      <c r="F38" s="30">
        <v>32.15</v>
      </c>
      <c r="G38" s="30">
        <v>26.316666666666666</v>
      </c>
      <c r="H38" s="30">
        <v>28.483333333333334</v>
      </c>
      <c r="I38" s="30">
        <v>14.833333333333334</v>
      </c>
      <c r="J38" s="30">
        <v>31.483333333333334</v>
      </c>
      <c r="K38" s="31">
        <v>13.333333333333334</v>
      </c>
      <c r="L38" s="118">
        <v>7.81</v>
      </c>
      <c r="M38" s="30"/>
    </row>
    <row r="39" spans="1:13" ht="21" x14ac:dyDescent="0.35">
      <c r="A39" s="8">
        <v>34</v>
      </c>
      <c r="B39" s="32" t="s">
        <v>287</v>
      </c>
      <c r="C39" s="33"/>
      <c r="D39" s="114" t="s">
        <v>348</v>
      </c>
      <c r="E39" s="30">
        <v>32.733333333333334</v>
      </c>
      <c r="F39" s="30">
        <v>38.066666666666663</v>
      </c>
      <c r="G39" s="30">
        <v>31.9</v>
      </c>
      <c r="H39" s="30">
        <v>31.4</v>
      </c>
      <c r="I39" s="30">
        <v>20</v>
      </c>
      <c r="J39" s="30">
        <v>33.733333333333334</v>
      </c>
      <c r="K39" s="31">
        <v>18.833333333333336</v>
      </c>
      <c r="L39" s="118">
        <v>8.41</v>
      </c>
      <c r="M39" s="30"/>
    </row>
    <row r="40" spans="1:13" ht="21" x14ac:dyDescent="0.35">
      <c r="A40" s="8">
        <v>35</v>
      </c>
      <c r="B40" s="32" t="s">
        <v>288</v>
      </c>
      <c r="C40" s="33"/>
      <c r="D40" s="114" t="s">
        <v>349</v>
      </c>
      <c r="E40" s="30">
        <v>36.083333333333336</v>
      </c>
      <c r="F40" s="30">
        <v>34.083333333333336</v>
      </c>
      <c r="G40" s="30">
        <v>34.083333333333336</v>
      </c>
      <c r="H40" s="30">
        <v>37.416666666666671</v>
      </c>
      <c r="I40" s="30">
        <v>20</v>
      </c>
      <c r="J40" s="30">
        <v>39.416666666666671</v>
      </c>
      <c r="K40" s="31">
        <v>20</v>
      </c>
      <c r="L40" s="118">
        <v>7.99</v>
      </c>
      <c r="M40" s="30"/>
    </row>
    <row r="41" spans="1:13" ht="21" x14ac:dyDescent="0.35">
      <c r="A41" s="8">
        <v>36</v>
      </c>
      <c r="B41" s="32" t="s">
        <v>289</v>
      </c>
      <c r="C41" s="33"/>
      <c r="D41" s="114" t="s">
        <v>350</v>
      </c>
      <c r="E41" s="30">
        <v>36.416666666666671</v>
      </c>
      <c r="F41" s="30">
        <v>34.416666666666671</v>
      </c>
      <c r="G41" s="30">
        <v>28.416666666666668</v>
      </c>
      <c r="H41" s="30">
        <v>33.75</v>
      </c>
      <c r="I41" s="30">
        <v>20</v>
      </c>
      <c r="J41" s="30">
        <v>38.416666666666671</v>
      </c>
      <c r="K41" s="31">
        <v>20</v>
      </c>
      <c r="L41" s="118">
        <v>7.69</v>
      </c>
      <c r="M41" s="30"/>
    </row>
    <row r="42" spans="1:13" ht="21" x14ac:dyDescent="0.35">
      <c r="A42" s="8">
        <v>37</v>
      </c>
      <c r="B42" s="32" t="s">
        <v>290</v>
      </c>
      <c r="C42" s="33"/>
      <c r="D42" s="114" t="s">
        <v>351</v>
      </c>
      <c r="E42" s="30">
        <v>36.966666666666669</v>
      </c>
      <c r="F42" s="30">
        <v>39.299999999999997</v>
      </c>
      <c r="G42" s="30">
        <v>36.466666666666669</v>
      </c>
      <c r="H42" s="30">
        <v>34.633333333333333</v>
      </c>
      <c r="I42" s="30">
        <v>20</v>
      </c>
      <c r="J42" s="30">
        <v>35.633333333333333</v>
      </c>
      <c r="K42" s="31">
        <v>20</v>
      </c>
      <c r="L42" s="118">
        <v>8</v>
      </c>
      <c r="M42" s="30"/>
    </row>
    <row r="43" spans="1:13" ht="21" x14ac:dyDescent="0.35">
      <c r="A43" s="8">
        <v>38</v>
      </c>
      <c r="B43" s="32" t="s">
        <v>247</v>
      </c>
      <c r="C43" s="33"/>
      <c r="D43" s="114" t="s">
        <v>352</v>
      </c>
      <c r="E43" s="30">
        <v>34.016666666666666</v>
      </c>
      <c r="F43" s="30">
        <v>25.683333333333334</v>
      </c>
      <c r="G43" s="30">
        <v>30.016666666666666</v>
      </c>
      <c r="H43" s="30">
        <v>29.016666666666666</v>
      </c>
      <c r="I43" s="30">
        <v>15.5</v>
      </c>
      <c r="J43" s="30">
        <v>34.016666666666666</v>
      </c>
      <c r="K43" s="31">
        <v>13.833333333333334</v>
      </c>
      <c r="L43" s="118">
        <v>7.25</v>
      </c>
      <c r="M43" s="30"/>
    </row>
    <row r="44" spans="1:13" ht="21" x14ac:dyDescent="0.35">
      <c r="A44" s="8">
        <v>39</v>
      </c>
      <c r="B44" s="32" t="s">
        <v>291</v>
      </c>
      <c r="C44" s="33"/>
      <c r="D44" s="114" t="s">
        <v>353</v>
      </c>
      <c r="E44" s="30">
        <v>34.583333333333336</v>
      </c>
      <c r="F44" s="30">
        <v>35.916666666666671</v>
      </c>
      <c r="G44" s="30">
        <v>30.25</v>
      </c>
      <c r="H44" s="30">
        <v>32.25</v>
      </c>
      <c r="I44" s="30">
        <v>18.5</v>
      </c>
      <c r="J44" s="30">
        <v>35.25</v>
      </c>
      <c r="K44" s="31">
        <v>18.666666666666664</v>
      </c>
      <c r="L44" s="118">
        <v>7.83</v>
      </c>
      <c r="M44" s="30"/>
    </row>
    <row r="45" spans="1:13" ht="21" x14ac:dyDescent="0.35">
      <c r="A45" s="8">
        <v>40</v>
      </c>
      <c r="B45" s="32" t="s">
        <v>292</v>
      </c>
      <c r="C45" s="33"/>
      <c r="D45" s="114" t="s">
        <v>354</v>
      </c>
      <c r="E45" s="30">
        <v>29.016666666666666</v>
      </c>
      <c r="F45" s="30">
        <v>35.35</v>
      </c>
      <c r="G45" s="30">
        <v>23.85</v>
      </c>
      <c r="H45" s="30">
        <v>27.35</v>
      </c>
      <c r="I45" s="30">
        <v>19.666666666666664</v>
      </c>
      <c r="J45" s="30">
        <v>27.35</v>
      </c>
      <c r="K45" s="31">
        <v>18.666666666666664</v>
      </c>
      <c r="L45" s="118">
        <v>7.19</v>
      </c>
      <c r="M45" s="30"/>
    </row>
    <row r="46" spans="1:13" ht="21" x14ac:dyDescent="0.35">
      <c r="A46" s="8">
        <v>41</v>
      </c>
      <c r="B46" s="32" t="s">
        <v>293</v>
      </c>
      <c r="C46" s="33"/>
      <c r="D46" s="114" t="s">
        <v>355</v>
      </c>
      <c r="E46" s="30">
        <v>16.45</v>
      </c>
      <c r="F46" s="30">
        <v>16</v>
      </c>
      <c r="G46" s="30">
        <v>16</v>
      </c>
      <c r="H46" s="30">
        <v>18.116666666666667</v>
      </c>
      <c r="I46" s="30">
        <v>13.333333333333334</v>
      </c>
      <c r="J46" s="30">
        <v>19.116666666666667</v>
      </c>
      <c r="K46" s="31">
        <v>5.333333333333333</v>
      </c>
      <c r="L46" s="118">
        <v>7.68</v>
      </c>
      <c r="M46" s="30"/>
    </row>
    <row r="47" spans="1:13" ht="21" x14ac:dyDescent="0.35">
      <c r="A47" s="8">
        <v>42</v>
      </c>
      <c r="B47" s="32" t="s">
        <v>294</v>
      </c>
      <c r="C47" s="33"/>
      <c r="D47" s="114" t="s">
        <v>356</v>
      </c>
      <c r="E47" s="30">
        <v>33.200000000000003</v>
      </c>
      <c r="F47" s="30">
        <v>27.866666666666667</v>
      </c>
      <c r="G47" s="30">
        <v>29.366666666666667</v>
      </c>
      <c r="H47" s="30">
        <v>31.866666666666667</v>
      </c>
      <c r="I47" s="30">
        <v>20</v>
      </c>
      <c r="J47" s="30">
        <v>32.866666666666667</v>
      </c>
      <c r="K47" s="31">
        <v>19.666666666666664</v>
      </c>
      <c r="L47" s="118">
        <v>7.58</v>
      </c>
      <c r="M47" s="30"/>
    </row>
    <row r="48" spans="1:13" ht="21" x14ac:dyDescent="0.35">
      <c r="A48" s="8">
        <v>43</v>
      </c>
      <c r="B48" s="32" t="s">
        <v>245</v>
      </c>
      <c r="C48" s="33"/>
      <c r="D48" s="114" t="s">
        <v>357</v>
      </c>
      <c r="E48" s="30">
        <v>35.833333333333336</v>
      </c>
      <c r="F48" s="30">
        <v>25.5</v>
      </c>
      <c r="G48" s="30">
        <v>29.333333333333336</v>
      </c>
      <c r="H48" s="30">
        <v>29.833333333333336</v>
      </c>
      <c r="I48" s="30">
        <v>20</v>
      </c>
      <c r="J48" s="30">
        <v>29.833333333333336</v>
      </c>
      <c r="K48" s="31">
        <v>19.166666666666664</v>
      </c>
      <c r="L48" s="118">
        <v>7.5</v>
      </c>
      <c r="M48" s="30"/>
    </row>
    <row r="49" spans="1:13" ht="21" x14ac:dyDescent="0.35">
      <c r="A49" s="8">
        <v>44</v>
      </c>
      <c r="B49" s="32" t="s">
        <v>295</v>
      </c>
      <c r="C49" s="33"/>
      <c r="D49" s="114" t="s">
        <v>358</v>
      </c>
      <c r="E49" s="30">
        <v>15.833333333333332</v>
      </c>
      <c r="F49" s="30">
        <v>22.166666666666668</v>
      </c>
      <c r="G49" s="30">
        <v>11.833333333333334</v>
      </c>
      <c r="H49" s="30">
        <v>17.166666666666668</v>
      </c>
      <c r="I49" s="30">
        <v>18</v>
      </c>
      <c r="J49" s="30">
        <v>18.833333333333332</v>
      </c>
      <c r="K49" s="31">
        <v>8.6666666666666661</v>
      </c>
      <c r="L49" s="118">
        <v>6.97</v>
      </c>
      <c r="M49" s="30"/>
    </row>
    <row r="50" spans="1:13" ht="21" x14ac:dyDescent="0.35">
      <c r="A50" s="8">
        <v>45</v>
      </c>
      <c r="B50" s="32" t="s">
        <v>296</v>
      </c>
      <c r="C50" s="33"/>
      <c r="D50" s="114" t="s">
        <v>359</v>
      </c>
      <c r="E50" s="30">
        <v>36.450000000000003</v>
      </c>
      <c r="F50" s="30">
        <v>39.116666666666667</v>
      </c>
      <c r="G50" s="30">
        <v>34.783333333333331</v>
      </c>
      <c r="H50" s="30">
        <v>32.783333333333331</v>
      </c>
      <c r="I50" s="30">
        <v>16</v>
      </c>
      <c r="J50" s="30">
        <v>38.450000000000003</v>
      </c>
      <c r="K50" s="31">
        <v>13.833333333333334</v>
      </c>
      <c r="L50" s="118">
        <v>7.27</v>
      </c>
      <c r="M50" s="30"/>
    </row>
    <row r="51" spans="1:13" ht="21" x14ac:dyDescent="0.35">
      <c r="A51" s="8">
        <v>46</v>
      </c>
      <c r="B51" s="32" t="s">
        <v>297</v>
      </c>
      <c r="C51" s="33"/>
      <c r="D51" s="114" t="s">
        <v>360</v>
      </c>
      <c r="E51" s="30">
        <v>34.166666666666671</v>
      </c>
      <c r="F51" s="30">
        <v>39.166666666666671</v>
      </c>
      <c r="G51" s="30">
        <v>37</v>
      </c>
      <c r="H51" s="30">
        <v>30.833333333333336</v>
      </c>
      <c r="I51" s="30">
        <v>17.5</v>
      </c>
      <c r="J51" s="30">
        <v>36.5</v>
      </c>
      <c r="K51" s="31">
        <v>17.666666666666664</v>
      </c>
      <c r="L51" s="118">
        <v>7.26</v>
      </c>
      <c r="M51" s="30"/>
    </row>
    <row r="52" spans="1:13" ht="21" x14ac:dyDescent="0.35">
      <c r="A52" s="8">
        <v>47</v>
      </c>
      <c r="B52" s="32" t="s">
        <v>298</v>
      </c>
      <c r="C52" s="33"/>
      <c r="D52" s="114" t="s">
        <v>361</v>
      </c>
      <c r="E52" s="30">
        <v>29.65</v>
      </c>
      <c r="F52" s="30">
        <v>22.65</v>
      </c>
      <c r="G52" s="30">
        <v>23.983333333333331</v>
      </c>
      <c r="H52" s="30">
        <v>24.316666666666663</v>
      </c>
      <c r="I52" s="30">
        <v>14.166666666666666</v>
      </c>
      <c r="J52" s="30">
        <v>23.65</v>
      </c>
      <c r="K52" s="31">
        <v>7.666666666666667</v>
      </c>
      <c r="L52" s="118">
        <v>7.51</v>
      </c>
      <c r="M52" s="30"/>
    </row>
    <row r="53" spans="1:13" ht="21" x14ac:dyDescent="0.35">
      <c r="A53" s="8">
        <v>48</v>
      </c>
      <c r="B53" s="32" t="s">
        <v>299</v>
      </c>
      <c r="C53" s="33"/>
      <c r="D53" s="114" t="s">
        <v>362</v>
      </c>
      <c r="E53" s="30">
        <v>32.85</v>
      </c>
      <c r="F53" s="30">
        <v>35.85</v>
      </c>
      <c r="G53" s="30">
        <v>31.85</v>
      </c>
      <c r="H53" s="30">
        <v>33.183333333333337</v>
      </c>
      <c r="I53" s="30">
        <v>16.166666666666664</v>
      </c>
      <c r="J53" s="30">
        <v>27.516666666666666</v>
      </c>
      <c r="K53" s="31">
        <v>13.166666666666666</v>
      </c>
      <c r="L53" s="118">
        <v>7.15</v>
      </c>
      <c r="M53" s="30"/>
    </row>
    <row r="54" spans="1:13" ht="21" x14ac:dyDescent="0.35">
      <c r="A54" s="8">
        <v>49</v>
      </c>
      <c r="B54" s="32" t="s">
        <v>300</v>
      </c>
      <c r="C54" s="33"/>
      <c r="D54" s="114" t="s">
        <v>363</v>
      </c>
      <c r="E54" s="30">
        <v>37.233333333333334</v>
      </c>
      <c r="F54" s="30">
        <v>36.566666666666663</v>
      </c>
      <c r="G54" s="30">
        <v>32.066666666666663</v>
      </c>
      <c r="H54" s="30">
        <v>30.9</v>
      </c>
      <c r="I54" s="30">
        <v>18.833333333333336</v>
      </c>
      <c r="J54" s="30">
        <v>21.233333333333331</v>
      </c>
      <c r="K54" s="31">
        <v>16.5</v>
      </c>
      <c r="L54" s="118">
        <v>7.03</v>
      </c>
      <c r="M54" s="30"/>
    </row>
    <row r="55" spans="1:13" ht="21" x14ac:dyDescent="0.35">
      <c r="A55" s="8">
        <v>50</v>
      </c>
      <c r="B55" s="32" t="s">
        <v>301</v>
      </c>
      <c r="C55" s="33"/>
      <c r="D55" s="114" t="s">
        <v>364</v>
      </c>
      <c r="E55" s="30">
        <v>39.316666666666663</v>
      </c>
      <c r="F55" s="30">
        <v>36.983333333333334</v>
      </c>
      <c r="G55" s="30">
        <v>39.15</v>
      </c>
      <c r="H55" s="30">
        <v>40</v>
      </c>
      <c r="I55" s="30">
        <v>20</v>
      </c>
      <c r="J55" s="30">
        <v>40</v>
      </c>
      <c r="K55" s="31">
        <v>20</v>
      </c>
      <c r="L55" s="118">
        <v>6.75</v>
      </c>
      <c r="M55" s="30"/>
    </row>
    <row r="56" spans="1:13" ht="21" x14ac:dyDescent="0.35">
      <c r="A56" s="8">
        <v>51</v>
      </c>
      <c r="B56" s="32" t="s">
        <v>302</v>
      </c>
      <c r="C56" s="33"/>
      <c r="D56" s="114" t="s">
        <v>365</v>
      </c>
      <c r="E56" s="30">
        <v>28.766666666666669</v>
      </c>
      <c r="F56" s="30">
        <v>24.766666666666669</v>
      </c>
      <c r="G56" s="30">
        <v>21.933333333333337</v>
      </c>
      <c r="H56" s="30">
        <v>27.1</v>
      </c>
      <c r="I56" s="30">
        <v>18.833333333333336</v>
      </c>
      <c r="J56" s="30">
        <v>24.766666666666669</v>
      </c>
      <c r="K56" s="31">
        <v>16</v>
      </c>
      <c r="L56" s="118">
        <v>5.68</v>
      </c>
      <c r="M56" s="30"/>
    </row>
    <row r="57" spans="1:13" ht="21" x14ac:dyDescent="0.35">
      <c r="A57" s="8">
        <v>52</v>
      </c>
      <c r="B57" s="32" t="s">
        <v>303</v>
      </c>
      <c r="C57" s="33"/>
      <c r="D57" s="114" t="s">
        <v>366</v>
      </c>
      <c r="E57" s="30">
        <v>25.033333333333331</v>
      </c>
      <c r="F57" s="30">
        <v>26.033333333333331</v>
      </c>
      <c r="G57" s="30">
        <v>19.866666666666667</v>
      </c>
      <c r="H57" s="30">
        <v>22.366666666666667</v>
      </c>
      <c r="I57" s="30">
        <v>16.333333333333332</v>
      </c>
      <c r="J57" s="30">
        <v>25.033333333333331</v>
      </c>
      <c r="K57" s="31">
        <v>14</v>
      </c>
      <c r="L57" s="118">
        <v>5.87</v>
      </c>
      <c r="M57" s="30"/>
    </row>
    <row r="58" spans="1:13" ht="21" x14ac:dyDescent="0.35">
      <c r="A58" s="8">
        <v>53</v>
      </c>
      <c r="B58" s="32" t="s">
        <v>304</v>
      </c>
      <c r="C58" s="33"/>
      <c r="D58" s="114" t="s">
        <v>367</v>
      </c>
      <c r="E58" s="30">
        <v>31.433333333333337</v>
      </c>
      <c r="F58" s="30">
        <v>31.433333333333337</v>
      </c>
      <c r="G58" s="30">
        <v>27.433333333333337</v>
      </c>
      <c r="H58" s="30">
        <v>30.1</v>
      </c>
      <c r="I58" s="30">
        <v>18.5</v>
      </c>
      <c r="J58" s="30">
        <v>30.1</v>
      </c>
      <c r="K58" s="31">
        <v>18</v>
      </c>
      <c r="L58" s="118">
        <v>5.7</v>
      </c>
      <c r="M58" s="30"/>
    </row>
    <row r="59" spans="1:13" ht="21" x14ac:dyDescent="0.35">
      <c r="A59" s="8">
        <v>54</v>
      </c>
      <c r="B59" s="32" t="s">
        <v>305</v>
      </c>
      <c r="C59" s="33"/>
      <c r="D59" s="114" t="s">
        <v>368</v>
      </c>
      <c r="E59" s="30">
        <v>34.166666666666671</v>
      </c>
      <c r="F59" s="30">
        <v>27.5</v>
      </c>
      <c r="G59" s="30">
        <v>29.166666666666668</v>
      </c>
      <c r="H59" s="30">
        <v>29.166666666666668</v>
      </c>
      <c r="I59" s="30">
        <v>20</v>
      </c>
      <c r="J59" s="30">
        <v>34.166666666666671</v>
      </c>
      <c r="K59" s="31">
        <v>20</v>
      </c>
      <c r="L59" s="118">
        <v>5.7</v>
      </c>
      <c r="M59" s="30"/>
    </row>
    <row r="60" spans="1:13" ht="21" x14ac:dyDescent="0.35">
      <c r="A60" s="8">
        <v>55</v>
      </c>
      <c r="B60" s="32" t="s">
        <v>306</v>
      </c>
      <c r="C60" s="33"/>
      <c r="D60" s="114" t="s">
        <v>369</v>
      </c>
      <c r="E60" s="30">
        <v>37</v>
      </c>
      <c r="F60" s="30">
        <v>40</v>
      </c>
      <c r="G60" s="30">
        <v>30.666666666666668</v>
      </c>
      <c r="H60" s="30">
        <v>34</v>
      </c>
      <c r="I60" s="30">
        <v>18.833333333333336</v>
      </c>
      <c r="J60" s="30">
        <v>31.666666666666668</v>
      </c>
      <c r="K60" s="31">
        <v>20</v>
      </c>
      <c r="L60" s="118">
        <v>5.7</v>
      </c>
      <c r="M60" s="30"/>
    </row>
    <row r="61" spans="1:13" ht="21" x14ac:dyDescent="0.35">
      <c r="A61" s="8">
        <v>56</v>
      </c>
      <c r="B61" s="32" t="s">
        <v>307</v>
      </c>
      <c r="C61" s="33"/>
      <c r="D61" s="114" t="s">
        <v>370</v>
      </c>
      <c r="E61" s="30">
        <v>33.766666666666666</v>
      </c>
      <c r="F61" s="30">
        <v>29.1</v>
      </c>
      <c r="G61" s="30">
        <v>29.766666666666666</v>
      </c>
      <c r="H61" s="30">
        <v>31.433333333333334</v>
      </c>
      <c r="I61" s="30">
        <v>20</v>
      </c>
      <c r="J61" s="30">
        <v>36.766666666666666</v>
      </c>
      <c r="K61" s="31">
        <v>20</v>
      </c>
      <c r="L61" s="118">
        <v>5.7</v>
      </c>
      <c r="M61" s="30"/>
    </row>
    <row r="62" spans="1:13" ht="21" x14ac:dyDescent="0.35">
      <c r="A62" s="8">
        <v>57</v>
      </c>
      <c r="B62" s="32" t="s">
        <v>308</v>
      </c>
      <c r="C62" s="33"/>
      <c r="D62" s="114" t="s">
        <v>371</v>
      </c>
      <c r="E62" s="30">
        <v>16</v>
      </c>
      <c r="F62" s="30">
        <v>16</v>
      </c>
      <c r="G62" s="30">
        <v>12.016666666666666</v>
      </c>
      <c r="H62" s="30">
        <v>16</v>
      </c>
      <c r="I62" s="30">
        <v>15.166666666666666</v>
      </c>
      <c r="J62" s="30">
        <v>12.35</v>
      </c>
      <c r="K62" s="31">
        <v>13.333333333333334</v>
      </c>
      <c r="L62" s="118">
        <v>5.7</v>
      </c>
      <c r="M62" s="30"/>
    </row>
    <row r="63" spans="1:13" ht="21" x14ac:dyDescent="0.35">
      <c r="A63" s="8">
        <v>58</v>
      </c>
      <c r="B63" s="32" t="s">
        <v>309</v>
      </c>
      <c r="C63" s="33"/>
      <c r="D63" s="114" t="s">
        <v>372</v>
      </c>
      <c r="E63" s="30">
        <v>32.049999999999997</v>
      </c>
      <c r="F63" s="30">
        <v>25.05</v>
      </c>
      <c r="G63" s="30">
        <v>32.049999999999997</v>
      </c>
      <c r="H63" s="30">
        <v>31.716666666666669</v>
      </c>
      <c r="I63" s="30">
        <v>13.166666666666666</v>
      </c>
      <c r="J63" s="30">
        <v>39.716666666666669</v>
      </c>
      <c r="K63" s="31">
        <v>19.333333333333336</v>
      </c>
      <c r="L63" s="118">
        <v>5.7</v>
      </c>
      <c r="M63" s="30"/>
    </row>
    <row r="64" spans="1:13" ht="21" x14ac:dyDescent="0.35">
      <c r="A64" s="8">
        <v>59</v>
      </c>
      <c r="B64" s="32" t="s">
        <v>310</v>
      </c>
      <c r="C64" s="33"/>
      <c r="D64" s="114" t="s">
        <v>373</v>
      </c>
      <c r="E64" s="30">
        <v>31.1</v>
      </c>
      <c r="F64" s="30">
        <v>33.766666666666666</v>
      </c>
      <c r="G64" s="30">
        <v>25.766666666666669</v>
      </c>
      <c r="H64" s="30">
        <v>30.1</v>
      </c>
      <c r="I64" s="30">
        <v>18.333333333333336</v>
      </c>
      <c r="J64" s="30">
        <v>34.433333333333337</v>
      </c>
      <c r="K64" s="31">
        <v>18.166666666666664</v>
      </c>
      <c r="L64" s="118">
        <v>5.7</v>
      </c>
      <c r="M64" s="30"/>
    </row>
    <row r="65" spans="1:13" ht="21" x14ac:dyDescent="0.35">
      <c r="A65" s="8">
        <v>60</v>
      </c>
      <c r="B65" s="32" t="s">
        <v>311</v>
      </c>
      <c r="C65" s="33"/>
      <c r="D65" s="114" t="s">
        <v>374</v>
      </c>
      <c r="E65" s="30">
        <v>29.25</v>
      </c>
      <c r="F65" s="30">
        <v>27.916666666666668</v>
      </c>
      <c r="G65" s="30">
        <v>28.416666666666668</v>
      </c>
      <c r="H65" s="30">
        <v>24.916666666666668</v>
      </c>
      <c r="I65" s="30">
        <v>18.666666666666664</v>
      </c>
      <c r="J65" s="30">
        <v>29.583333333333336</v>
      </c>
      <c r="K65" s="31">
        <v>18</v>
      </c>
      <c r="L65" s="118">
        <v>5.7</v>
      </c>
      <c r="M65" s="30"/>
    </row>
    <row r="66" spans="1:13" ht="21" x14ac:dyDescent="0.35">
      <c r="L66" s="2"/>
      <c r="M66" s="30"/>
    </row>
    <row r="67" spans="1:13" x14ac:dyDescent="0.35">
      <c r="L67" s="2"/>
      <c r="M67" s="2"/>
    </row>
    <row r="68" spans="1:13" x14ac:dyDescent="0.35">
      <c r="A68" s="37"/>
      <c r="B68" s="1"/>
      <c r="D68"/>
      <c r="E68"/>
      <c r="F68"/>
      <c r="G68" s="38"/>
      <c r="H68" s="38"/>
      <c r="I68" s="38"/>
      <c r="J68" s="38"/>
      <c r="K68"/>
    </row>
    <row r="69" spans="1:13" x14ac:dyDescent="0.35">
      <c r="L69" s="2"/>
    </row>
    <row r="70" spans="1:13" x14ac:dyDescent="0.35">
      <c r="L70" s="2"/>
    </row>
  </sheetData>
  <mergeCells count="3">
    <mergeCell ref="A1:K1"/>
    <mergeCell ref="A2:K2"/>
    <mergeCell ref="A3:K3"/>
  </mergeCells>
  <phoneticPr fontId="27" type="noConversion"/>
  <conditionalFormatting sqref="E6:H65 J6:J65">
    <cfRule type="cellIs" dxfId="6" priority="6" operator="between">
      <formula>12</formula>
      <formula>15</formula>
    </cfRule>
    <cfRule type="cellIs" dxfId="5" priority="9" operator="greaterThan">
      <formula>40</formula>
    </cfRule>
  </conditionalFormatting>
  <conditionalFormatting sqref="K6:K65">
    <cfRule type="cellIs" dxfId="4" priority="5" operator="greaterThan">
      <formula>20</formula>
    </cfRule>
  </conditionalFormatting>
  <conditionalFormatting sqref="L6:L65">
    <cfRule type="cellIs" dxfId="3" priority="3" operator="between">
      <formula>12</formula>
      <formula>15</formula>
    </cfRule>
    <cfRule type="cellIs" dxfId="2" priority="4" operator="greaterThan">
      <formula>40</formula>
    </cfRule>
  </conditionalFormatting>
  <conditionalFormatting sqref="M7:M66">
    <cfRule type="cellIs" dxfId="1" priority="1" operator="between">
      <formula>12</formula>
      <formula>15</formula>
    </cfRule>
    <cfRule type="cellIs" dxfId="0" priority="2" operator="greaterThan">
      <formula>40</formula>
    </cfRule>
  </conditionalFormatting>
  <pageMargins left="0.19685039370078741" right="0.19685039370078741" top="0.74803149606299213" bottom="0.48" header="0.31496062992125984" footer="0.6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MARKS</vt:lpstr>
      <vt:lpstr>40 MARKS</vt:lpstr>
      <vt:lpstr>40 MARKS (2)</vt:lpstr>
      <vt:lpstr>MARKS!Print_Area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2024-03-12T06:11:40Z</dcterms:modified>
</cp:coreProperties>
</file>