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nu Kanduri\Data Science\Udemy Excel Projects\"/>
    </mc:Choice>
  </mc:AlternateContent>
  <xr:revisionPtr revIDLastSave="0" documentId="13_ncr:1_{9B8D3137-1B76-4813-8478-909FD6CE3572}" xr6:coauthVersionLast="45" xr6:coauthVersionMax="45" xr10:uidLastSave="{00000000-0000-0000-0000-000000000000}"/>
  <bookViews>
    <workbookView xWindow="-108" yWindow="-108" windowWidth="23256" windowHeight="12576" activeTab="2" xr2:uid="{BA419656-6129-4BE9-9BFD-DB93EA3EA555}"/>
  </bookViews>
  <sheets>
    <sheet name="Database" sheetId="1" r:id="rId1"/>
    <sheet name="Pay Sheet" sheetId="2" r:id="rId2"/>
    <sheet name="Dashboard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5" i="3" l="1"/>
  <c r="AB25" i="3"/>
  <c r="AA25" i="3"/>
  <c r="Z25" i="3"/>
  <c r="Y25" i="3"/>
  <c r="X25" i="3"/>
  <c r="W25" i="3"/>
  <c r="V25" i="3"/>
  <c r="U25" i="3"/>
  <c r="T25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B13" i="3"/>
  <c r="C13" i="3"/>
  <c r="C12" i="3"/>
  <c r="C11" i="3"/>
  <c r="C10" i="3"/>
  <c r="C9" i="3"/>
  <c r="C8" i="3"/>
  <c r="C7" i="3"/>
  <c r="C6" i="3"/>
  <c r="C5" i="3"/>
  <c r="C4" i="3"/>
  <c r="B12" i="3"/>
  <c r="B11" i="3"/>
  <c r="B10" i="3"/>
  <c r="B9" i="3"/>
  <c r="B8" i="3"/>
  <c r="B7" i="3"/>
  <c r="B6" i="3"/>
  <c r="B5" i="3"/>
  <c r="B4" i="3"/>
  <c r="BT150" i="2"/>
  <c r="BS150" i="2"/>
  <c r="BT134" i="2"/>
  <c r="BS134" i="2"/>
  <c r="BT118" i="2"/>
  <c r="BS118" i="2"/>
  <c r="BT102" i="2"/>
  <c r="BS102" i="2"/>
  <c r="BT86" i="2"/>
  <c r="BS86" i="2"/>
  <c r="BT70" i="2"/>
  <c r="BS70" i="2"/>
  <c r="BT54" i="2"/>
  <c r="BS54" i="2"/>
  <c r="BT38" i="2"/>
  <c r="BS38" i="2"/>
  <c r="BT22" i="2"/>
  <c r="BT6" i="2"/>
  <c r="BS6" i="2"/>
  <c r="BG159" i="2"/>
  <c r="BD159" i="2"/>
  <c r="BA159" i="2"/>
  <c r="AX159" i="2"/>
  <c r="AU159" i="2"/>
  <c r="AR159" i="2"/>
  <c r="AO159" i="2"/>
  <c r="BG143" i="2"/>
  <c r="BD143" i="2"/>
  <c r="BA143" i="2"/>
  <c r="AX143" i="2"/>
  <c r="AU143" i="2"/>
  <c r="AR143" i="2"/>
  <c r="AO143" i="2"/>
  <c r="BG127" i="2"/>
  <c r="BD127" i="2"/>
  <c r="BA127" i="2"/>
  <c r="AX127" i="2"/>
  <c r="AU127" i="2"/>
  <c r="AR127" i="2"/>
  <c r="AO127" i="2"/>
  <c r="BG111" i="2"/>
  <c r="BD111" i="2"/>
  <c r="BA111" i="2"/>
  <c r="AX111" i="2"/>
  <c r="AU111" i="2"/>
  <c r="AR111" i="2"/>
  <c r="AO111" i="2"/>
  <c r="BG95" i="2"/>
  <c r="BD95" i="2"/>
  <c r="BA95" i="2"/>
  <c r="AX95" i="2"/>
  <c r="AU95" i="2"/>
  <c r="AR95" i="2"/>
  <c r="AO95" i="2"/>
  <c r="BG79" i="2"/>
  <c r="BD79" i="2"/>
  <c r="BA79" i="2"/>
  <c r="AX79" i="2"/>
  <c r="AU79" i="2"/>
  <c r="AR79" i="2"/>
  <c r="AO79" i="2"/>
  <c r="BG63" i="2"/>
  <c r="BD63" i="2"/>
  <c r="BA63" i="2"/>
  <c r="AX63" i="2"/>
  <c r="AU63" i="2"/>
  <c r="AR63" i="2"/>
  <c r="AO63" i="2"/>
  <c r="BG47" i="2"/>
  <c r="BD47" i="2"/>
  <c r="BA47" i="2"/>
  <c r="AX47" i="2"/>
  <c r="AU47" i="2"/>
  <c r="AR47" i="2"/>
  <c r="AO47" i="2"/>
  <c r="BG31" i="2"/>
  <c r="BD31" i="2"/>
  <c r="BA31" i="2"/>
  <c r="AX31" i="2"/>
  <c r="AU31" i="2"/>
  <c r="AR31" i="2"/>
  <c r="AO31" i="2"/>
  <c r="BG15" i="2"/>
  <c r="BD15" i="2"/>
  <c r="BA15" i="2"/>
  <c r="AX15" i="2"/>
  <c r="AU15" i="2"/>
  <c r="AR15" i="2"/>
  <c r="AO15" i="2"/>
  <c r="Y159" i="2"/>
  <c r="V159" i="2"/>
  <c r="S159" i="2"/>
  <c r="P159" i="2"/>
  <c r="M159" i="2"/>
  <c r="J159" i="2"/>
  <c r="G159" i="2"/>
  <c r="Y143" i="2"/>
  <c r="V143" i="2"/>
  <c r="S143" i="2"/>
  <c r="P143" i="2"/>
  <c r="M143" i="2"/>
  <c r="J143" i="2"/>
  <c r="G143" i="2"/>
  <c r="Y127" i="2"/>
  <c r="V127" i="2"/>
  <c r="S127" i="2"/>
  <c r="P127" i="2"/>
  <c r="M127" i="2"/>
  <c r="J127" i="2"/>
  <c r="G127" i="2"/>
  <c r="Y111" i="2"/>
  <c r="V111" i="2"/>
  <c r="S111" i="2"/>
  <c r="P111" i="2"/>
  <c r="M111" i="2"/>
  <c r="J111" i="2"/>
  <c r="G111" i="2"/>
  <c r="Y95" i="2"/>
  <c r="V95" i="2"/>
  <c r="S95" i="2"/>
  <c r="P95" i="2"/>
  <c r="M95" i="2"/>
  <c r="J95" i="2"/>
  <c r="G95" i="2"/>
  <c r="Y79" i="2"/>
  <c r="V79" i="2"/>
  <c r="S79" i="2"/>
  <c r="P79" i="2"/>
  <c r="M79" i="2"/>
  <c r="J79" i="2"/>
  <c r="G79" i="2"/>
  <c r="Y63" i="2"/>
  <c r="V63" i="2"/>
  <c r="S63" i="2"/>
  <c r="P63" i="2"/>
  <c r="M63" i="2"/>
  <c r="J63" i="2"/>
  <c r="G63" i="2"/>
  <c r="Y47" i="2"/>
  <c r="V47" i="2"/>
  <c r="S47" i="2"/>
  <c r="P47" i="2"/>
  <c r="M47" i="2"/>
  <c r="J47" i="2"/>
  <c r="G47" i="2"/>
  <c r="Y31" i="2"/>
  <c r="V31" i="2"/>
  <c r="S31" i="2"/>
  <c r="P31" i="2"/>
  <c r="M31" i="2"/>
  <c r="J31" i="2"/>
  <c r="G31" i="2"/>
  <c r="Y15" i="2"/>
  <c r="V15" i="2"/>
  <c r="S15" i="2"/>
  <c r="P15" i="2"/>
  <c r="M15" i="2"/>
  <c r="J15" i="2"/>
  <c r="G15" i="2"/>
  <c r="AK151" i="2"/>
  <c r="AM151" i="2" s="1"/>
  <c r="AK135" i="2"/>
  <c r="AM135" i="2" s="1"/>
  <c r="AK119" i="2"/>
  <c r="AM119" i="2" s="1"/>
  <c r="AK103" i="2"/>
  <c r="AM103" i="2" s="1"/>
  <c r="AK87" i="2"/>
  <c r="AM87" i="2" s="1"/>
  <c r="AK71" i="2"/>
  <c r="AM71" i="2" s="1"/>
  <c r="AK55" i="2"/>
  <c r="AM55" i="2" s="1"/>
  <c r="AK39" i="2"/>
  <c r="AM39" i="2" s="1"/>
  <c r="AK23" i="2"/>
  <c r="AM23" i="2" s="1"/>
  <c r="AK7" i="2"/>
  <c r="AM7" i="2" s="1"/>
  <c r="BG156" i="2"/>
  <c r="BD156" i="2"/>
  <c r="BA156" i="2"/>
  <c r="AX156" i="2"/>
  <c r="AU156" i="2"/>
  <c r="AR156" i="2"/>
  <c r="AO156" i="2"/>
  <c r="BG153" i="2"/>
  <c r="BD153" i="2"/>
  <c r="BA153" i="2"/>
  <c r="AX153" i="2"/>
  <c r="AU153" i="2"/>
  <c r="AR153" i="2"/>
  <c r="AO153" i="2"/>
  <c r="BG140" i="2"/>
  <c r="BD140" i="2"/>
  <c r="BA140" i="2"/>
  <c r="AX140" i="2"/>
  <c r="AU140" i="2"/>
  <c r="AR140" i="2"/>
  <c r="AO140" i="2"/>
  <c r="BG137" i="2"/>
  <c r="BD137" i="2"/>
  <c r="BA137" i="2"/>
  <c r="AX137" i="2"/>
  <c r="AU137" i="2"/>
  <c r="AR137" i="2"/>
  <c r="AO137" i="2"/>
  <c r="BG124" i="2"/>
  <c r="BD124" i="2"/>
  <c r="BA124" i="2"/>
  <c r="AX124" i="2"/>
  <c r="AU124" i="2"/>
  <c r="AR124" i="2"/>
  <c r="AO124" i="2"/>
  <c r="BG121" i="2"/>
  <c r="BD121" i="2"/>
  <c r="BA121" i="2"/>
  <c r="AX121" i="2"/>
  <c r="AU121" i="2"/>
  <c r="AR121" i="2"/>
  <c r="AO121" i="2"/>
  <c r="BG108" i="2"/>
  <c r="BD108" i="2"/>
  <c r="BA108" i="2"/>
  <c r="AX108" i="2"/>
  <c r="AU108" i="2"/>
  <c r="AR108" i="2"/>
  <c r="AO108" i="2"/>
  <c r="BG105" i="2"/>
  <c r="BD105" i="2"/>
  <c r="BA105" i="2"/>
  <c r="AX105" i="2"/>
  <c r="AU105" i="2"/>
  <c r="AR105" i="2"/>
  <c r="AO105" i="2"/>
  <c r="BG92" i="2"/>
  <c r="BD92" i="2"/>
  <c r="BA92" i="2"/>
  <c r="AX92" i="2"/>
  <c r="AU92" i="2"/>
  <c r="AR92" i="2"/>
  <c r="AO92" i="2"/>
  <c r="BG89" i="2"/>
  <c r="BD89" i="2"/>
  <c r="BA89" i="2"/>
  <c r="AX89" i="2"/>
  <c r="AU89" i="2"/>
  <c r="AR89" i="2"/>
  <c r="AO89" i="2"/>
  <c r="BG76" i="2"/>
  <c r="BD76" i="2"/>
  <c r="BA76" i="2"/>
  <c r="AX76" i="2"/>
  <c r="AU76" i="2"/>
  <c r="AR76" i="2"/>
  <c r="AO76" i="2"/>
  <c r="BG73" i="2"/>
  <c r="BD73" i="2"/>
  <c r="BA73" i="2"/>
  <c r="AX73" i="2"/>
  <c r="AU73" i="2"/>
  <c r="AR73" i="2"/>
  <c r="AO73" i="2"/>
  <c r="BG60" i="2"/>
  <c r="BD60" i="2"/>
  <c r="BA60" i="2"/>
  <c r="AX60" i="2"/>
  <c r="AU60" i="2"/>
  <c r="AR60" i="2"/>
  <c r="AO60" i="2"/>
  <c r="BG57" i="2"/>
  <c r="BD57" i="2"/>
  <c r="BA57" i="2"/>
  <c r="AX57" i="2"/>
  <c r="AU57" i="2"/>
  <c r="AR57" i="2"/>
  <c r="AO57" i="2"/>
  <c r="BG44" i="2"/>
  <c r="BD44" i="2"/>
  <c r="BA44" i="2"/>
  <c r="AX44" i="2"/>
  <c r="AU44" i="2"/>
  <c r="AR44" i="2"/>
  <c r="AO44" i="2"/>
  <c r="BG41" i="2"/>
  <c r="BD41" i="2"/>
  <c r="BA41" i="2"/>
  <c r="AX41" i="2"/>
  <c r="AU41" i="2"/>
  <c r="AR41" i="2"/>
  <c r="AO41" i="2"/>
  <c r="BG28" i="2"/>
  <c r="BD28" i="2"/>
  <c r="BA28" i="2"/>
  <c r="AX28" i="2"/>
  <c r="AU28" i="2"/>
  <c r="AR28" i="2"/>
  <c r="AO28" i="2"/>
  <c r="BG25" i="2"/>
  <c r="BD25" i="2"/>
  <c r="BA25" i="2"/>
  <c r="AX25" i="2"/>
  <c r="AU25" i="2"/>
  <c r="AR25" i="2"/>
  <c r="AO25" i="2"/>
  <c r="BG12" i="2"/>
  <c r="BD12" i="2"/>
  <c r="BA12" i="2"/>
  <c r="AX12" i="2"/>
  <c r="AU12" i="2"/>
  <c r="AR12" i="2"/>
  <c r="AO12" i="2"/>
  <c r="BG9" i="2"/>
  <c r="BD9" i="2"/>
  <c r="BA9" i="2"/>
  <c r="AX9" i="2"/>
  <c r="AU9" i="2"/>
  <c r="AR9" i="2"/>
  <c r="AO9" i="2"/>
  <c r="Y156" i="2"/>
  <c r="V156" i="2"/>
  <c r="S156" i="2"/>
  <c r="P156" i="2"/>
  <c r="M156" i="2"/>
  <c r="J156" i="2"/>
  <c r="G156" i="2"/>
  <c r="Y153" i="2"/>
  <c r="V153" i="2"/>
  <c r="S153" i="2"/>
  <c r="P153" i="2"/>
  <c r="M153" i="2"/>
  <c r="J153" i="2"/>
  <c r="G153" i="2"/>
  <c r="D151" i="2"/>
  <c r="Y140" i="2"/>
  <c r="V140" i="2"/>
  <c r="S140" i="2"/>
  <c r="P140" i="2"/>
  <c r="M140" i="2"/>
  <c r="J140" i="2"/>
  <c r="G140" i="2"/>
  <c r="Y137" i="2"/>
  <c r="V137" i="2"/>
  <c r="S137" i="2"/>
  <c r="P137" i="2"/>
  <c r="M137" i="2"/>
  <c r="J137" i="2"/>
  <c r="G137" i="2"/>
  <c r="D135" i="2"/>
  <c r="Y124" i="2"/>
  <c r="V124" i="2"/>
  <c r="S124" i="2"/>
  <c r="P124" i="2"/>
  <c r="M124" i="2"/>
  <c r="J124" i="2"/>
  <c r="G124" i="2"/>
  <c r="Y121" i="2"/>
  <c r="V121" i="2"/>
  <c r="S121" i="2"/>
  <c r="P121" i="2"/>
  <c r="M121" i="2"/>
  <c r="J121" i="2"/>
  <c r="G121" i="2"/>
  <c r="D119" i="2"/>
  <c r="Y108" i="2"/>
  <c r="V108" i="2"/>
  <c r="S108" i="2"/>
  <c r="P108" i="2"/>
  <c r="M108" i="2"/>
  <c r="J108" i="2"/>
  <c r="G108" i="2"/>
  <c r="Y105" i="2"/>
  <c r="V105" i="2"/>
  <c r="S105" i="2"/>
  <c r="P105" i="2"/>
  <c r="M105" i="2"/>
  <c r="J105" i="2"/>
  <c r="G105" i="2"/>
  <c r="D103" i="2"/>
  <c r="Y92" i="2"/>
  <c r="V92" i="2"/>
  <c r="S92" i="2"/>
  <c r="P92" i="2"/>
  <c r="M92" i="2"/>
  <c r="J92" i="2"/>
  <c r="G92" i="2"/>
  <c r="Y89" i="2"/>
  <c r="V89" i="2"/>
  <c r="S89" i="2"/>
  <c r="P89" i="2"/>
  <c r="M89" i="2"/>
  <c r="J89" i="2"/>
  <c r="G89" i="2"/>
  <c r="D87" i="2"/>
  <c r="Y76" i="2"/>
  <c r="V76" i="2"/>
  <c r="S76" i="2"/>
  <c r="P76" i="2"/>
  <c r="M76" i="2"/>
  <c r="J76" i="2"/>
  <c r="G76" i="2"/>
  <c r="Y73" i="2"/>
  <c r="V73" i="2"/>
  <c r="S73" i="2"/>
  <c r="P73" i="2"/>
  <c r="M73" i="2"/>
  <c r="J73" i="2"/>
  <c r="G73" i="2"/>
  <c r="D71" i="2"/>
  <c r="Y60" i="2"/>
  <c r="V60" i="2"/>
  <c r="S60" i="2"/>
  <c r="P60" i="2"/>
  <c r="M60" i="2"/>
  <c r="J60" i="2"/>
  <c r="G60" i="2"/>
  <c r="Y57" i="2"/>
  <c r="V57" i="2"/>
  <c r="S57" i="2"/>
  <c r="P57" i="2"/>
  <c r="M57" i="2"/>
  <c r="J57" i="2"/>
  <c r="G57" i="2"/>
  <c r="D55" i="2"/>
  <c r="Y44" i="2"/>
  <c r="V44" i="2"/>
  <c r="S44" i="2"/>
  <c r="P44" i="2"/>
  <c r="M44" i="2"/>
  <c r="J44" i="2"/>
  <c r="G44" i="2"/>
  <c r="Y41" i="2"/>
  <c r="V41" i="2"/>
  <c r="S41" i="2"/>
  <c r="P41" i="2"/>
  <c r="M41" i="2"/>
  <c r="J41" i="2"/>
  <c r="G41" i="2"/>
  <c r="D39" i="2"/>
  <c r="Y28" i="2"/>
  <c r="V28" i="2"/>
  <c r="S28" i="2"/>
  <c r="P28" i="2"/>
  <c r="M28" i="2"/>
  <c r="J28" i="2"/>
  <c r="G28" i="2"/>
  <c r="Y25" i="2"/>
  <c r="V25" i="2"/>
  <c r="S25" i="2"/>
  <c r="P25" i="2"/>
  <c r="M25" i="2"/>
  <c r="J25" i="2"/>
  <c r="G25" i="2"/>
  <c r="D23" i="2"/>
  <c r="D7" i="2"/>
  <c r="Y12" i="2"/>
  <c r="Y9" i="2"/>
  <c r="V12" i="2"/>
  <c r="V9" i="2"/>
  <c r="S12" i="2"/>
  <c r="S9" i="2"/>
  <c r="P12" i="2"/>
  <c r="P9" i="2"/>
  <c r="M12" i="2"/>
  <c r="M9" i="2"/>
  <c r="J12" i="2"/>
  <c r="J9" i="2"/>
  <c r="G12" i="2"/>
  <c r="G9" i="2"/>
  <c r="H8" i="1"/>
  <c r="F23" i="2" s="1"/>
  <c r="H9" i="1"/>
  <c r="F39" i="2" s="1"/>
  <c r="H10" i="1"/>
  <c r="F55" i="2" s="1"/>
  <c r="H11" i="1"/>
  <c r="F71" i="2" s="1"/>
  <c r="H12" i="1"/>
  <c r="F87" i="2" s="1"/>
  <c r="H13" i="1"/>
  <c r="F103" i="2" s="1"/>
  <c r="H14" i="1"/>
  <c r="F119" i="2" s="1"/>
  <c r="H15" i="1"/>
  <c r="F135" i="2" s="1"/>
  <c r="H16" i="1"/>
  <c r="F151" i="2" s="1"/>
  <c r="H7" i="1"/>
  <c r="F7" i="2" s="1"/>
  <c r="G8" i="1"/>
  <c r="G9" i="1"/>
  <c r="G10" i="1"/>
  <c r="G11" i="1"/>
  <c r="G12" i="1"/>
  <c r="G13" i="1"/>
  <c r="AN103" i="2" s="1"/>
  <c r="G14" i="1"/>
  <c r="G15" i="1"/>
  <c r="G16" i="1"/>
  <c r="G7" i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7" i="1"/>
  <c r="F7" i="1" s="1"/>
  <c r="P34" i="2" l="1"/>
  <c r="CB150" i="2"/>
  <c r="G13" i="3" s="1"/>
  <c r="S7" i="3" s="1"/>
  <c r="CB134" i="2"/>
  <c r="G12" i="3" s="1"/>
  <c r="R7" i="3" s="1"/>
  <c r="CB118" i="2"/>
  <c r="G11" i="3" s="1"/>
  <c r="Q7" i="3" s="1"/>
  <c r="CB102" i="2"/>
  <c r="G10" i="3" s="1"/>
  <c r="P7" i="3" s="1"/>
  <c r="CB86" i="2"/>
  <c r="G9" i="3" s="1"/>
  <c r="O7" i="3" s="1"/>
  <c r="CB70" i="2"/>
  <c r="G8" i="3" s="1"/>
  <c r="N7" i="3" s="1"/>
  <c r="CB54" i="2"/>
  <c r="G7" i="3" s="1"/>
  <c r="M7" i="3" s="1"/>
  <c r="CB38" i="2"/>
  <c r="G6" i="3" s="1"/>
  <c r="L7" i="3" s="1"/>
  <c r="CB22" i="2"/>
  <c r="G5" i="3" s="1"/>
  <c r="K7" i="3" s="1"/>
  <c r="CB6" i="2"/>
  <c r="G4" i="3" s="1"/>
  <c r="AR162" i="2"/>
  <c r="AU162" i="2"/>
  <c r="BA162" i="2"/>
  <c r="BD162" i="2"/>
  <c r="BG130" i="2"/>
  <c r="AO162" i="2"/>
  <c r="BA146" i="2"/>
  <c r="BG146" i="2"/>
  <c r="BA82" i="2"/>
  <c r="BD98" i="2"/>
  <c r="BG114" i="2"/>
  <c r="AO146" i="2"/>
  <c r="AX162" i="2"/>
  <c r="AR146" i="2"/>
  <c r="AU146" i="2"/>
  <c r="AX146" i="2"/>
  <c r="BG162" i="2"/>
  <c r="BD82" i="2"/>
  <c r="BG98" i="2"/>
  <c r="AR114" i="2"/>
  <c r="AO130" i="2"/>
  <c r="AU130" i="2"/>
  <c r="AX130" i="2"/>
  <c r="BD146" i="2"/>
  <c r="BD130" i="2"/>
  <c r="AO114" i="2"/>
  <c r="AR130" i="2"/>
  <c r="AO98" i="2"/>
  <c r="AU114" i="2"/>
  <c r="AX114" i="2"/>
  <c r="BA130" i="2"/>
  <c r="BA114" i="2"/>
  <c r="BA98" i="2"/>
  <c r="BD114" i="2"/>
  <c r="AR98" i="2"/>
  <c r="AU98" i="2"/>
  <c r="AU82" i="2"/>
  <c r="AX98" i="2"/>
  <c r="BG82" i="2"/>
  <c r="AO82" i="2"/>
  <c r="AX82" i="2"/>
  <c r="BD66" i="2"/>
  <c r="BG66" i="2"/>
  <c r="AO66" i="2"/>
  <c r="AR82" i="2"/>
  <c r="AU66" i="2"/>
  <c r="AX66" i="2"/>
  <c r="BA66" i="2"/>
  <c r="BG50" i="2"/>
  <c r="AR66" i="2"/>
  <c r="AO50" i="2"/>
  <c r="AU50" i="2"/>
  <c r="AU34" i="2"/>
  <c r="AX50" i="2"/>
  <c r="AX34" i="2"/>
  <c r="BA50" i="2"/>
  <c r="BD34" i="2"/>
  <c r="BG34" i="2"/>
  <c r="AR50" i="2"/>
  <c r="AO34" i="2"/>
  <c r="AR34" i="2"/>
  <c r="BD50" i="2"/>
  <c r="BA34" i="2"/>
  <c r="AO18" i="2"/>
  <c r="AX18" i="2"/>
  <c r="BA18" i="2"/>
  <c r="BD18" i="2"/>
  <c r="AR18" i="2"/>
  <c r="AU18" i="2"/>
  <c r="BG18" i="2"/>
  <c r="V146" i="2"/>
  <c r="G146" i="2"/>
  <c r="J162" i="2"/>
  <c r="G162" i="2"/>
  <c r="P162" i="2"/>
  <c r="S162" i="2"/>
  <c r="S130" i="2"/>
  <c r="Y146" i="2"/>
  <c r="Y162" i="2"/>
  <c r="G130" i="2"/>
  <c r="P146" i="2"/>
  <c r="M162" i="2"/>
  <c r="S146" i="2"/>
  <c r="V162" i="2"/>
  <c r="J146" i="2"/>
  <c r="Y130" i="2"/>
  <c r="Y114" i="2"/>
  <c r="J130" i="2"/>
  <c r="M146" i="2"/>
  <c r="P130" i="2"/>
  <c r="G114" i="2"/>
  <c r="M130" i="2"/>
  <c r="P114" i="2"/>
  <c r="S114" i="2"/>
  <c r="V130" i="2"/>
  <c r="V114" i="2"/>
  <c r="V98" i="2"/>
  <c r="S66" i="2"/>
  <c r="Y98" i="2"/>
  <c r="G98" i="2"/>
  <c r="M114" i="2"/>
  <c r="J114" i="2"/>
  <c r="J98" i="2"/>
  <c r="M98" i="2"/>
  <c r="P98" i="2"/>
  <c r="Y82" i="2"/>
  <c r="V82" i="2"/>
  <c r="J82" i="2"/>
  <c r="M82" i="2"/>
  <c r="S98" i="2"/>
  <c r="P82" i="2"/>
  <c r="S82" i="2"/>
  <c r="G66" i="2"/>
  <c r="V66" i="2"/>
  <c r="G82" i="2"/>
  <c r="M66" i="2"/>
  <c r="P66" i="2"/>
  <c r="Y66" i="2"/>
  <c r="J66" i="2"/>
  <c r="AN87" i="2"/>
  <c r="J50" i="2"/>
  <c r="Y50" i="2"/>
  <c r="G50" i="2"/>
  <c r="M50" i="2"/>
  <c r="P50" i="2"/>
  <c r="S50" i="2"/>
  <c r="AN119" i="2"/>
  <c r="V50" i="2"/>
  <c r="J34" i="2"/>
  <c r="M34" i="2"/>
  <c r="G34" i="2"/>
  <c r="S34" i="2"/>
  <c r="V34" i="2"/>
  <c r="Y34" i="2"/>
  <c r="J18" i="2"/>
  <c r="AN7" i="2"/>
  <c r="AN151" i="2"/>
  <c r="V18" i="2"/>
  <c r="Y18" i="2"/>
  <c r="P18" i="2"/>
  <c r="S18" i="2"/>
  <c r="M18" i="2"/>
  <c r="G18" i="2"/>
  <c r="BJ150" i="2"/>
  <c r="AB54" i="2"/>
  <c r="AB6" i="2"/>
  <c r="J166" i="2"/>
  <c r="AB38" i="2"/>
  <c r="P166" i="2"/>
  <c r="M166" i="2"/>
  <c r="V166" i="2"/>
  <c r="BJ22" i="2"/>
  <c r="AB102" i="2"/>
  <c r="S166" i="2"/>
  <c r="Y166" i="2"/>
  <c r="BJ86" i="2"/>
  <c r="BJ102" i="2"/>
  <c r="BL102" i="2" s="1"/>
  <c r="BJ70" i="2"/>
  <c r="AB22" i="2"/>
  <c r="AB134" i="2"/>
  <c r="AB150" i="2"/>
  <c r="AR166" i="2"/>
  <c r="AB118" i="2"/>
  <c r="BJ118" i="2"/>
  <c r="BJ54" i="2"/>
  <c r="BJ134" i="2"/>
  <c r="AB70" i="2"/>
  <c r="AB86" i="2"/>
  <c r="BJ38" i="2"/>
  <c r="BJ6" i="2"/>
  <c r="BG166" i="2"/>
  <c r="G166" i="2"/>
  <c r="AO166" i="2"/>
  <c r="AN135" i="2"/>
  <c r="AN71" i="2"/>
  <c r="AN55" i="2"/>
  <c r="AN39" i="2"/>
  <c r="AN23" i="2"/>
  <c r="AU166" i="2"/>
  <c r="AX166" i="2"/>
  <c r="BA166" i="2"/>
  <c r="BD166" i="2"/>
  <c r="E119" i="2"/>
  <c r="E103" i="2"/>
  <c r="E151" i="2"/>
  <c r="E135" i="2"/>
  <c r="E87" i="2"/>
  <c r="E23" i="2"/>
  <c r="E55" i="2"/>
  <c r="E71" i="2"/>
  <c r="E39" i="2"/>
  <c r="E7" i="2"/>
  <c r="J7" i="3" l="1"/>
  <c r="BN150" i="2"/>
  <c r="BN134" i="2"/>
  <c r="BN118" i="2"/>
  <c r="BN102" i="2"/>
  <c r="BN86" i="2"/>
  <c r="BN70" i="2"/>
  <c r="BN54" i="2"/>
  <c r="BN38" i="2"/>
  <c r="BN22" i="2"/>
  <c r="BN6" i="2"/>
  <c r="AF150" i="2"/>
  <c r="AF134" i="2"/>
  <c r="AF118" i="2"/>
  <c r="AF102" i="2"/>
  <c r="AF86" i="2"/>
  <c r="AF54" i="2"/>
  <c r="AF70" i="2"/>
  <c r="AF38" i="2"/>
  <c r="AF22" i="2"/>
  <c r="BL38" i="2"/>
  <c r="BL86" i="2"/>
  <c r="BL118" i="2"/>
  <c r="BL134" i="2"/>
  <c r="AD6" i="2"/>
  <c r="AD54" i="2"/>
  <c r="BL6" i="2"/>
  <c r="AF6" i="2"/>
  <c r="BL150" i="2"/>
  <c r="AD38" i="2"/>
  <c r="AD118" i="2"/>
  <c r="AD102" i="2"/>
  <c r="BV102" i="2" s="1"/>
  <c r="D10" i="3" s="1"/>
  <c r="AD86" i="2"/>
  <c r="AD22" i="2"/>
  <c r="AD134" i="2"/>
  <c r="BL70" i="2"/>
  <c r="BL22" i="2"/>
  <c r="AD70" i="2"/>
  <c r="BL54" i="2"/>
  <c r="AR164" i="2"/>
  <c r="AX164" i="2"/>
  <c r="AU164" i="2"/>
  <c r="AO164" i="2"/>
  <c r="BD164" i="2"/>
  <c r="BG164" i="2"/>
  <c r="BA164" i="2"/>
  <c r="Y164" i="2"/>
  <c r="V164" i="2"/>
  <c r="S164" i="2"/>
  <c r="M164" i="2"/>
  <c r="P164" i="2"/>
  <c r="J164" i="2"/>
  <c r="G164" i="2"/>
  <c r="AD150" i="2"/>
  <c r="BX118" i="2" l="1"/>
  <c r="E11" i="3" s="1"/>
  <c r="BX134" i="2"/>
  <c r="E12" i="3" s="1"/>
  <c r="BX150" i="2"/>
  <c r="E13" i="3" s="1"/>
  <c r="BV150" i="2"/>
  <c r="D13" i="3" s="1"/>
  <c r="BV134" i="2"/>
  <c r="D12" i="3" s="1"/>
  <c r="BV118" i="2"/>
  <c r="D11" i="3" s="1"/>
  <c r="BP102" i="2"/>
  <c r="BX102" i="2"/>
  <c r="E10" i="3" s="1"/>
  <c r="BV86" i="2"/>
  <c r="D9" i="3" s="1"/>
  <c r="BX86" i="2"/>
  <c r="E9" i="3" s="1"/>
  <c r="BV70" i="2"/>
  <c r="D8" i="3" s="1"/>
  <c r="BX70" i="2"/>
  <c r="E8" i="3" s="1"/>
  <c r="BX54" i="2"/>
  <c r="E7" i="3" s="1"/>
  <c r="BV54" i="2"/>
  <c r="D7" i="3" s="1"/>
  <c r="BX38" i="2"/>
  <c r="E6" i="3" s="1"/>
  <c r="BV38" i="2"/>
  <c r="D6" i="3" s="1"/>
  <c r="BX22" i="2"/>
  <c r="E5" i="3" s="1"/>
  <c r="BV22" i="2"/>
  <c r="D5" i="3" s="1"/>
  <c r="BX6" i="2"/>
  <c r="BV6" i="2"/>
  <c r="BP86" i="2"/>
  <c r="BP6" i="2"/>
  <c r="BP134" i="2"/>
  <c r="BP118" i="2"/>
  <c r="BP150" i="2"/>
  <c r="BP54" i="2"/>
  <c r="BP70" i="2"/>
  <c r="BP38" i="2"/>
  <c r="BP22" i="2"/>
  <c r="AH150" i="2"/>
  <c r="AH54" i="2"/>
  <c r="AH118" i="2"/>
  <c r="AH134" i="2"/>
  <c r="AH102" i="2"/>
  <c r="AH86" i="2"/>
  <c r="AH70" i="2"/>
  <c r="AH38" i="2"/>
  <c r="AH22" i="2"/>
  <c r="AH6" i="2"/>
  <c r="E4" i="3" l="1"/>
  <c r="D4" i="3"/>
  <c r="BZ150" i="2"/>
  <c r="F13" i="3" s="1"/>
  <c r="AC7" i="3" s="1"/>
  <c r="S25" i="3" s="1"/>
  <c r="BZ86" i="2"/>
  <c r="F9" i="3" s="1"/>
  <c r="Y7" i="3" s="1"/>
  <c r="O25" i="3" s="1"/>
  <c r="BZ134" i="2"/>
  <c r="F12" i="3" s="1"/>
  <c r="AB7" i="3" s="1"/>
  <c r="R25" i="3" s="1"/>
  <c r="BZ118" i="2"/>
  <c r="F11" i="3" s="1"/>
  <c r="AA7" i="3" s="1"/>
  <c r="Q25" i="3" s="1"/>
  <c r="BZ102" i="2"/>
  <c r="F10" i="3" s="1"/>
  <c r="Z7" i="3" s="1"/>
  <c r="P25" i="3" s="1"/>
  <c r="BZ70" i="2"/>
  <c r="F8" i="3" s="1"/>
  <c r="X7" i="3" s="1"/>
  <c r="N25" i="3" s="1"/>
  <c r="BZ54" i="2"/>
  <c r="F7" i="3" s="1"/>
  <c r="W7" i="3" s="1"/>
  <c r="M25" i="3" s="1"/>
  <c r="BZ22" i="2"/>
  <c r="F5" i="3" s="1"/>
  <c r="U7" i="3" s="1"/>
  <c r="K25" i="3" s="1"/>
  <c r="BZ38" i="2"/>
  <c r="F6" i="3" s="1"/>
  <c r="V7" i="3" s="1"/>
  <c r="L25" i="3" s="1"/>
  <c r="BZ6" i="2"/>
  <c r="F4" i="3" s="1"/>
  <c r="T7" i="3" s="1"/>
  <c r="J25" i="3" s="1"/>
</calcChain>
</file>

<file path=xl/sharedStrings.xml><?xml version="1.0" encoding="utf-8"?>
<sst xmlns="http://schemas.openxmlformats.org/spreadsheetml/2006/main" count="935" uniqueCount="47">
  <si>
    <t>Seller ID</t>
  </si>
  <si>
    <t>Name</t>
  </si>
  <si>
    <t>Social Insurance Number</t>
  </si>
  <si>
    <t>Part time / Full time</t>
  </si>
  <si>
    <t>Hourly Rate</t>
  </si>
  <si>
    <t>Commission</t>
  </si>
  <si>
    <t>Mario Speedwagon</t>
  </si>
  <si>
    <t>Petey Cruiser</t>
  </si>
  <si>
    <t>Anna Sthesia</t>
  </si>
  <si>
    <t>Paul Molive</t>
  </si>
  <si>
    <t>Anna Mull</t>
  </si>
  <si>
    <t>Gail Forcewind</t>
  </si>
  <si>
    <t>Paige Turner</t>
  </si>
  <si>
    <t>Bob Frapples</t>
  </si>
  <si>
    <t>Walter Melon</t>
  </si>
  <si>
    <t>Nick R. Bocker</t>
  </si>
  <si>
    <t>Number</t>
  </si>
  <si>
    <t>Pay</t>
  </si>
  <si>
    <t>Sunday</t>
  </si>
  <si>
    <t>to</t>
  </si>
  <si>
    <t>Monday</t>
  </si>
  <si>
    <t>Tuesday</t>
  </si>
  <si>
    <t>Wednesday</t>
  </si>
  <si>
    <t>Thursday</t>
  </si>
  <si>
    <t>Friday</t>
  </si>
  <si>
    <t>Saturday</t>
  </si>
  <si>
    <t>Total hours worked</t>
  </si>
  <si>
    <t>Weekly Income</t>
  </si>
  <si>
    <t>Total Worked ($)</t>
  </si>
  <si>
    <t>Total Worked (hours)</t>
  </si>
  <si>
    <t>YEARLY PAY 1</t>
  </si>
  <si>
    <t>Total Sales</t>
  </si>
  <si>
    <t>Total Commission</t>
  </si>
  <si>
    <t>Weekly income + Commission</t>
  </si>
  <si>
    <t>Total Hours Worked</t>
  </si>
  <si>
    <t>Total Income</t>
  </si>
  <si>
    <t>Weekly Commission</t>
  </si>
  <si>
    <t>Total Income + Commission</t>
  </si>
  <si>
    <t>TOTALS</t>
  </si>
  <si>
    <t>ID</t>
  </si>
  <si>
    <t>Total Weekly Income + Commission</t>
  </si>
  <si>
    <t>Sales</t>
  </si>
  <si>
    <t>Total Salary Paid</t>
  </si>
  <si>
    <t>Total Sales Made</t>
  </si>
  <si>
    <t>Return on Investment per employee</t>
  </si>
  <si>
    <t>Number of hours worked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</si>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</sst>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b/>
      <sz val="2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4">
    <xf numFmtId="0" fontId="0" fillId="0" borderId="0" xfId="0"/>
    <xf numFmtId="9" fontId="0" fillId="0" borderId="0" xfId="1" applyFont="1"/>
    <xf numFmtId="0" fontId="3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8" fontId="0" fillId="0" borderId="5" xfId="0" applyNumberFormat="1" applyBorder="1" applyAlignment="1">
      <alignment horizontal="center" vertical="center"/>
    </xf>
    <xf numFmtId="168" fontId="0" fillId="0" borderId="3" xfId="0" applyNumberFormat="1" applyBorder="1" applyAlignment="1">
      <alignment horizontal="center" vertical="center"/>
    </xf>
    <xf numFmtId="0" fontId="0" fillId="0" borderId="0" xfId="0" applyBorder="1"/>
    <xf numFmtId="0" fontId="0" fillId="0" borderId="7" xfId="0" applyBorder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20" fontId="0" fillId="2" borderId="2" xfId="0" applyNumberFormat="1" applyFill="1" applyBorder="1"/>
    <xf numFmtId="20" fontId="0" fillId="2" borderId="5" xfId="0" applyNumberFormat="1" applyFill="1" applyBorder="1"/>
    <xf numFmtId="0" fontId="0" fillId="0" borderId="8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8" fontId="0" fillId="0" borderId="8" xfId="0" applyNumberFormat="1" applyBorder="1" applyAlignment="1">
      <alignment horizontal="center"/>
    </xf>
    <xf numFmtId="168" fontId="0" fillId="0" borderId="8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/>
    <xf numFmtId="0" fontId="4" fillId="0" borderId="8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8" fontId="0" fillId="0" borderId="6" xfId="0" applyNumberForma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168" fontId="0" fillId="0" borderId="9" xfId="0" applyNumberForma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168" fontId="0" fillId="0" borderId="10" xfId="0" applyNumberFormat="1" applyBorder="1" applyAlignment="1">
      <alignment horizontal="center" vertical="center"/>
    </xf>
    <xf numFmtId="168" fontId="0" fillId="0" borderId="12" xfId="0" applyNumberFormat="1" applyBorder="1" applyAlignment="1">
      <alignment horizontal="center" vertical="center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Alignment="1">
      <alignment wrapText="1"/>
    </xf>
    <xf numFmtId="0" fontId="5" fillId="0" borderId="8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Total Sales Made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Dashboard!$J$6:$S$6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Dashboard!$J$7:$S$7</c:f>
              <c:numCache>
                <c:formatCode>General</c:formatCode>
                <c:ptCount val="10"/>
                <c:pt idx="0">
                  <c:v>8534</c:v>
                </c:pt>
                <c:pt idx="1">
                  <c:v>6656</c:v>
                </c:pt>
                <c:pt idx="2">
                  <c:v>8241</c:v>
                </c:pt>
                <c:pt idx="3">
                  <c:v>8460</c:v>
                </c:pt>
                <c:pt idx="4">
                  <c:v>6094</c:v>
                </c:pt>
                <c:pt idx="5">
                  <c:v>9998</c:v>
                </c:pt>
                <c:pt idx="6">
                  <c:v>6621</c:v>
                </c:pt>
                <c:pt idx="7">
                  <c:v>7375</c:v>
                </c:pt>
                <c:pt idx="8">
                  <c:v>6930</c:v>
                </c:pt>
                <c:pt idx="9">
                  <c:v>7900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3-4BA6-8647-3940A280B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51599"/>
        <c:axId val="5655897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Dashboard!$J$6:$S$6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Dashboard!$J$8:$S$8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B43-4BA6-8647-3940A280B10D}"/>
                  </c:ext>
                </c:extLst>
              </c15:ser>
            </c15:filteredBarSeries>
          </c:ext>
        </c:extLst>
      </c:barChart>
      <c:catAx>
        <c:axId val="5005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8975"/>
        <c:crosses val="autoZero"/>
        <c:auto val="1"/>
        <c:lblAlgn val="ctr"/>
        <c:lblOffset val="100"/>
        <c:noMultiLvlLbl val="0"/>
      </c:catAx>
      <c:valAx>
        <c:axId val="5655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Total Salary Paid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Dashboard!$T$6:$AC$6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Dashboard!$T$7:$AC$7</c:f>
              <c:numCache>
                <c:formatCode>General</c:formatCode>
                <c:ptCount val="10"/>
                <c:pt idx="0">
                  <c:v>2864.08</c:v>
                </c:pt>
                <c:pt idx="1">
                  <c:v>2398.7200000000003</c:v>
                </c:pt>
                <c:pt idx="2">
                  <c:v>2828.92</c:v>
                </c:pt>
                <c:pt idx="3">
                  <c:v>2455.1999999999998</c:v>
                </c:pt>
                <c:pt idx="4">
                  <c:v>2251.2799999999997</c:v>
                </c:pt>
                <c:pt idx="5">
                  <c:v>2479.7599999999998</c:v>
                </c:pt>
                <c:pt idx="6">
                  <c:v>2154.52</c:v>
                </c:pt>
                <c:pt idx="7">
                  <c:v>2325</c:v>
                </c:pt>
                <c:pt idx="8">
                  <c:v>2431.6000000000004</c:v>
                </c:pt>
                <c:pt idx="9">
                  <c:v>2948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0-4597-A7FD-BE342162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724383"/>
        <c:axId val="5246356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Dashboard!$T$6:$AC$6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Dashboard!$T$8:$AC$8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DA0-4597-A7FD-BE342162DCEA}"/>
                  </c:ext>
                </c:extLst>
              </c15:ser>
            </c15:filteredBarSeries>
          </c:ext>
        </c:extLst>
      </c:barChart>
      <c:catAx>
        <c:axId val="16272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3567"/>
        <c:crosses val="autoZero"/>
        <c:auto val="1"/>
        <c:lblAlgn val="ctr"/>
        <c:lblOffset val="100"/>
        <c:noMultiLvlLbl val="0"/>
      </c:catAx>
      <c:valAx>
        <c:axId val="524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2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Return on Investment per employee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Dashboard!$J$24:$S$24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Dashboard!$J$25:$S$25</c:f>
              <c:numCache>
                <c:formatCode>General</c:formatCode>
                <c:ptCount val="10"/>
                <c:pt idx="0">
                  <c:v>2.9796653724756292</c:v>
                </c:pt>
                <c:pt idx="1">
                  <c:v>2.7748132337246529</c:v>
                </c:pt>
                <c:pt idx="2">
                  <c:v>2.9131258572175955</c:v>
                </c:pt>
                <c:pt idx="3">
                  <c:v>3.4457478005865103</c:v>
                </c:pt>
                <c:pt idx="4">
                  <c:v>2.7069045165417012</c:v>
                </c:pt>
                <c:pt idx="5">
                  <c:v>4.0318417911410789</c:v>
                </c:pt>
                <c:pt idx="6">
                  <c:v>3.0730742810463583</c:v>
                </c:pt>
                <c:pt idx="7">
                  <c:v>3.172043010752688</c:v>
                </c:pt>
                <c:pt idx="8">
                  <c:v>2.8499753248889617</c:v>
                </c:pt>
                <c:pt idx="9">
                  <c:v>2.6797829036635008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6-4DC1-B9F8-5ECB3A3E0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464111"/>
        <c:axId val="25368687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Dashboard!$J$24:$S$24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Dashboard!$J$26:$S$26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FB6-4DC1-B9F8-5ECB3A3E0B65}"/>
                  </c:ext>
                </c:extLst>
              </c15:ser>
            </c15:filteredBarSeries>
          </c:ext>
        </c:extLst>
      </c:barChart>
      <c:catAx>
        <c:axId val="16346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86879"/>
        <c:crosses val="autoZero"/>
        <c:auto val="1"/>
        <c:lblAlgn val="ctr"/>
        <c:lblOffset val="100"/>
        <c:noMultiLvlLbl val="0"/>
      </c:catAx>
      <c:valAx>
        <c:axId val="25368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6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Number of hours worked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Dashboard!$T$24:$AC$24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Dashboard!$T$25:$AC$25</c:f>
              <c:numCache>
                <c:formatCode>General</c:formatCode>
                <c:ptCount val="1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8-4809-92B7-9F0BBB549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25871"/>
        <c:axId val="12275092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Dashboard!$T$24:$AC$24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Dashboard!$T$26:$AC$26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B78-4809-92B7-9F0BBB54964B}"/>
                  </c:ext>
                </c:extLst>
              </c15:ser>
            </c15:filteredBarSeries>
          </c:ext>
        </c:extLst>
      </c:barChart>
      <c:catAx>
        <c:axId val="17122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50927"/>
        <c:crosses val="autoZero"/>
        <c:auto val="1"/>
        <c:lblAlgn val="ctr"/>
        <c:lblOffset val="100"/>
        <c:noMultiLvlLbl val="0"/>
      </c:catAx>
      <c:valAx>
        <c:axId val="12275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8</xdr:row>
      <xdr:rowOff>22860</xdr:rowOff>
    </xdr:from>
    <xdr:to>
      <xdr:col>18</xdr:col>
      <xdr:colOff>586740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7626FF-4FA1-45F3-BE7C-FB3934847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22860</xdr:colOff>
      <xdr:row>8</xdr:row>
      <xdr:rowOff>30480</xdr:rowOff>
    </xdr:from>
    <xdr:to>
      <xdr:col>28</xdr:col>
      <xdr:colOff>594360</xdr:colOff>
      <xdr:row>20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D1CD3B-5FDC-40E9-B9E5-3DD91AF14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</xdr:colOff>
      <xdr:row>26</xdr:row>
      <xdr:rowOff>22860</xdr:rowOff>
    </xdr:from>
    <xdr:to>
      <xdr:col>18</xdr:col>
      <xdr:colOff>594360</xdr:colOff>
      <xdr:row>38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7D49EB-AFE2-417F-A7E3-D18FF8CC5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15240</xdr:colOff>
      <xdr:row>26</xdr:row>
      <xdr:rowOff>15240</xdr:rowOff>
    </xdr:from>
    <xdr:to>
      <xdr:col>28</xdr:col>
      <xdr:colOff>594360</xdr:colOff>
      <xdr:row>38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C791E5-84E0-454C-9DE8-7B60295D8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29CED-7192-43A0-8F98-4EFB109F3490}">
  <dimension ref="B6:H16"/>
  <sheetViews>
    <sheetView workbookViewId="0">
      <selection activeCell="D12" sqref="D12"/>
    </sheetView>
  </sheetViews>
  <sheetFormatPr defaultRowHeight="14.4" x14ac:dyDescent="0.3"/>
  <cols>
    <col min="3" max="3" width="16.6640625" bestFit="1" customWidth="1"/>
    <col min="4" max="4" width="21.44140625" bestFit="1" customWidth="1"/>
    <col min="5" max="5" width="21.44140625" hidden="1" customWidth="1"/>
    <col min="6" max="6" width="17.21875" bestFit="1" customWidth="1"/>
    <col min="7" max="7" width="10.5546875" bestFit="1" customWidth="1"/>
  </cols>
  <sheetData>
    <row r="6" spans="2:8" x14ac:dyDescent="0.3">
      <c r="B6" t="s">
        <v>0</v>
      </c>
      <c r="C6" t="s">
        <v>1</v>
      </c>
      <c r="D6" t="s">
        <v>2</v>
      </c>
      <c r="F6" t="s">
        <v>3</v>
      </c>
      <c r="G6" t="s">
        <v>4</v>
      </c>
      <c r="H6" t="s">
        <v>5</v>
      </c>
    </row>
    <row r="7" spans="2:8" x14ac:dyDescent="0.3">
      <c r="B7">
        <v>1</v>
      </c>
      <c r="C7" s="2" t="s">
        <v>6</v>
      </c>
      <c r="D7">
        <v>123456780</v>
      </c>
      <c r="E7">
        <f ca="1">RANDBETWEEN(1, 2)</f>
        <v>1</v>
      </c>
      <c r="F7" t="str">
        <f ca="1">IF(E7=1, "Part time", "Full time")</f>
        <v>Part time</v>
      </c>
      <c r="G7">
        <f ca="1">RANDBETWEEN(15, 25)</f>
        <v>23</v>
      </c>
      <c r="H7" s="1">
        <f ca="1">RANDBETWEEN(10, 20)*0.01</f>
        <v>0.12</v>
      </c>
    </row>
    <row r="8" spans="2:8" x14ac:dyDescent="0.3">
      <c r="B8">
        <v>2</v>
      </c>
      <c r="C8" s="2" t="s">
        <v>7</v>
      </c>
      <c r="D8">
        <v>123456781</v>
      </c>
      <c r="E8">
        <f t="shared" ref="E8:E16" ca="1" si="0">RANDBETWEEN(1, 2)</f>
        <v>2</v>
      </c>
      <c r="F8" t="str">
        <f t="shared" ref="F8:F16" ca="1" si="1">IF(E8=1, "Part time", "Full time")</f>
        <v>Full time</v>
      </c>
      <c r="G8">
        <f t="shared" ref="G8:G16" ca="1" si="2">RANDBETWEEN(15, 25)</f>
        <v>20</v>
      </c>
      <c r="H8" s="1">
        <f t="shared" ref="H8:H16" ca="1" si="3">RANDBETWEEN(10, 20)*0.01</f>
        <v>0.2</v>
      </c>
    </row>
    <row r="9" spans="2:8" x14ac:dyDescent="0.3">
      <c r="B9">
        <v>3</v>
      </c>
      <c r="C9" s="2" t="s">
        <v>8</v>
      </c>
      <c r="D9">
        <v>123456782</v>
      </c>
      <c r="E9">
        <f t="shared" ca="1" si="0"/>
        <v>2</v>
      </c>
      <c r="F9" t="str">
        <f t="shared" ca="1" si="1"/>
        <v>Full time</v>
      </c>
      <c r="G9">
        <f t="shared" ca="1" si="2"/>
        <v>23</v>
      </c>
      <c r="H9" s="1">
        <f t="shared" ca="1" si="3"/>
        <v>0.18</v>
      </c>
    </row>
    <row r="10" spans="2:8" x14ac:dyDescent="0.3">
      <c r="B10">
        <v>4</v>
      </c>
      <c r="C10" s="2" t="s">
        <v>9</v>
      </c>
      <c r="D10">
        <v>123456783</v>
      </c>
      <c r="E10">
        <f t="shared" ca="1" si="0"/>
        <v>1</v>
      </c>
      <c r="F10" t="str">
        <f t="shared" ca="1" si="1"/>
        <v>Part time</v>
      </c>
      <c r="G10">
        <f t="shared" ca="1" si="2"/>
        <v>18</v>
      </c>
      <c r="H10" s="1">
        <f t="shared" ca="1" si="3"/>
        <v>0.19</v>
      </c>
    </row>
    <row r="11" spans="2:8" x14ac:dyDescent="0.3">
      <c r="B11">
        <v>5</v>
      </c>
      <c r="C11" s="2" t="s">
        <v>10</v>
      </c>
      <c r="D11">
        <v>123456784</v>
      </c>
      <c r="E11">
        <f t="shared" ca="1" si="0"/>
        <v>1</v>
      </c>
      <c r="F11" t="str">
        <f t="shared" ca="1" si="1"/>
        <v>Part time</v>
      </c>
      <c r="G11">
        <f t="shared" ca="1" si="2"/>
        <v>19</v>
      </c>
      <c r="H11" s="1">
        <f t="shared" ca="1" si="3"/>
        <v>0.14000000000000001</v>
      </c>
    </row>
    <row r="12" spans="2:8" x14ac:dyDescent="0.3">
      <c r="B12">
        <v>6</v>
      </c>
      <c r="C12" s="2" t="s">
        <v>11</v>
      </c>
      <c r="D12">
        <v>123456785</v>
      </c>
      <c r="E12">
        <f t="shared" ca="1" si="0"/>
        <v>1</v>
      </c>
      <c r="F12" t="str">
        <f t="shared" ca="1" si="1"/>
        <v>Part time</v>
      </c>
      <c r="G12">
        <f t="shared" ca="1" si="2"/>
        <v>16</v>
      </c>
      <c r="H12" s="1">
        <f t="shared" ca="1" si="3"/>
        <v>0.17</v>
      </c>
    </row>
    <row r="13" spans="2:8" x14ac:dyDescent="0.3">
      <c r="B13">
        <v>7</v>
      </c>
      <c r="C13" s="2" t="s">
        <v>12</v>
      </c>
      <c r="D13">
        <v>123456786</v>
      </c>
      <c r="E13">
        <f t="shared" ca="1" si="0"/>
        <v>1</v>
      </c>
      <c r="F13" t="str">
        <f t="shared" ca="1" si="1"/>
        <v>Part time</v>
      </c>
      <c r="G13">
        <f t="shared" ca="1" si="2"/>
        <v>17</v>
      </c>
      <c r="H13" s="1">
        <f t="shared" ca="1" si="3"/>
        <v>0.18</v>
      </c>
    </row>
    <row r="14" spans="2:8" x14ac:dyDescent="0.3">
      <c r="B14">
        <v>8</v>
      </c>
      <c r="C14" s="2" t="s">
        <v>13</v>
      </c>
      <c r="D14">
        <v>123456787</v>
      </c>
      <c r="E14">
        <f t="shared" ca="1" si="0"/>
        <v>1</v>
      </c>
      <c r="F14" t="str">
        <f t="shared" ca="1" si="1"/>
        <v>Part time</v>
      </c>
      <c r="G14">
        <f t="shared" ca="1" si="2"/>
        <v>18</v>
      </c>
      <c r="H14" s="1">
        <f t="shared" ca="1" si="3"/>
        <v>0.16</v>
      </c>
    </row>
    <row r="15" spans="2:8" x14ac:dyDescent="0.3">
      <c r="B15">
        <v>9</v>
      </c>
      <c r="C15" s="2" t="s">
        <v>14</v>
      </c>
      <c r="D15">
        <v>123456788</v>
      </c>
      <c r="E15">
        <f t="shared" ca="1" si="0"/>
        <v>2</v>
      </c>
      <c r="F15" t="str">
        <f t="shared" ca="1" si="1"/>
        <v>Full time</v>
      </c>
      <c r="G15">
        <f t="shared" ca="1" si="2"/>
        <v>20</v>
      </c>
      <c r="H15" s="1">
        <f t="shared" ca="1" si="3"/>
        <v>0.12</v>
      </c>
    </row>
    <row r="16" spans="2:8" x14ac:dyDescent="0.3">
      <c r="B16">
        <v>10</v>
      </c>
      <c r="C16" s="2" t="s">
        <v>15</v>
      </c>
      <c r="D16">
        <v>123456789</v>
      </c>
      <c r="E16">
        <f t="shared" ca="1" si="0"/>
        <v>1</v>
      </c>
      <c r="F16" t="str">
        <f t="shared" ca="1" si="1"/>
        <v>Part time</v>
      </c>
      <c r="G16">
        <f t="shared" ca="1" si="2"/>
        <v>25</v>
      </c>
      <c r="H16" s="1">
        <f t="shared" ca="1" si="3"/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C168F-4D0B-4C25-9CD2-DFB9B909A7F3}">
  <dimension ref="B1:CC167"/>
  <sheetViews>
    <sheetView topLeftCell="BH2" zoomScale="80" zoomScaleNormal="80" workbookViewId="0">
      <selection activeCell="BS36" sqref="BS36"/>
    </sheetView>
  </sheetViews>
  <sheetFormatPr defaultRowHeight="14.4" x14ac:dyDescent="0.3"/>
  <cols>
    <col min="2" max="2" width="8" bestFit="1" customWidth="1"/>
    <col min="3" max="3" width="5.33203125" customWidth="1"/>
    <col min="4" max="4" width="17.77734375" bestFit="1" customWidth="1"/>
    <col min="5" max="5" width="7.6640625" bestFit="1" customWidth="1"/>
    <col min="6" max="6" width="11.5546875" bestFit="1" customWidth="1"/>
    <col min="7" max="7" width="5.5546875" bestFit="1" customWidth="1"/>
    <col min="8" max="8" width="2.77734375" bestFit="1" customWidth="1"/>
    <col min="9" max="10" width="5.5546875" bestFit="1" customWidth="1"/>
    <col min="11" max="11" width="2.77734375" bestFit="1" customWidth="1"/>
    <col min="12" max="13" width="5.5546875" bestFit="1" customWidth="1"/>
    <col min="14" max="14" width="2.77734375" bestFit="1" customWidth="1"/>
    <col min="15" max="16" width="5.5546875" bestFit="1" customWidth="1"/>
    <col min="17" max="17" width="2.77734375" bestFit="1" customWidth="1"/>
    <col min="18" max="19" width="5.5546875" bestFit="1" customWidth="1"/>
    <col min="20" max="20" width="2.77734375" bestFit="1" customWidth="1"/>
    <col min="21" max="22" width="5.5546875" bestFit="1" customWidth="1"/>
    <col min="23" max="23" width="2.77734375" bestFit="1" customWidth="1"/>
    <col min="24" max="25" width="5.5546875" bestFit="1" customWidth="1"/>
    <col min="26" max="26" width="2.77734375" bestFit="1" customWidth="1"/>
    <col min="27" max="27" width="5.5546875" bestFit="1" customWidth="1"/>
    <col min="29" max="29" width="4.33203125" customWidth="1"/>
    <col min="30" max="30" width="8.88671875" style="70"/>
    <col min="31" max="31" width="1.88671875" customWidth="1"/>
    <col min="32" max="32" width="7.88671875" customWidth="1"/>
    <col min="33" max="34" width="5.77734375" customWidth="1"/>
    <col min="35" max="35" width="12.77734375" customWidth="1"/>
    <col min="37" max="37" width="8" hidden="1" customWidth="1"/>
    <col min="38" max="38" width="3.77734375" customWidth="1"/>
    <col min="39" max="39" width="17.77734375" bestFit="1" customWidth="1"/>
    <col min="40" max="40" width="7.6640625" bestFit="1" customWidth="1"/>
    <col min="41" max="41" width="5.5546875" bestFit="1" customWidth="1"/>
    <col min="42" max="42" width="2.77734375" bestFit="1" customWidth="1"/>
    <col min="43" max="44" width="5.5546875" bestFit="1" customWidth="1"/>
    <col min="45" max="45" width="2.77734375" bestFit="1" customWidth="1"/>
    <col min="46" max="47" width="5.5546875" bestFit="1" customWidth="1"/>
    <col min="48" max="48" width="2.77734375" bestFit="1" customWidth="1"/>
    <col min="49" max="50" width="5.5546875" bestFit="1" customWidth="1"/>
    <col min="51" max="51" width="2.77734375" bestFit="1" customWidth="1"/>
    <col min="52" max="53" width="5.5546875" bestFit="1" customWidth="1"/>
    <col min="54" max="54" width="2.77734375" bestFit="1" customWidth="1"/>
    <col min="55" max="56" width="5.5546875" bestFit="1" customWidth="1"/>
    <col min="57" max="57" width="2.77734375" bestFit="1" customWidth="1"/>
    <col min="58" max="59" width="5.5546875" bestFit="1" customWidth="1"/>
    <col min="60" max="60" width="2.77734375" bestFit="1" customWidth="1"/>
    <col min="61" max="61" width="5.5546875" bestFit="1" customWidth="1"/>
  </cols>
  <sheetData>
    <row r="1" spans="2:81" ht="15" thickBot="1" x14ac:dyDescent="0.35"/>
    <row r="2" spans="2:81" ht="14.4" customHeight="1" x14ac:dyDescent="0.3">
      <c r="B2" s="47" t="s">
        <v>30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P2" s="48"/>
      <c r="BQ2" s="49"/>
      <c r="BT2" s="71" t="s">
        <v>38</v>
      </c>
      <c r="BU2" s="72"/>
      <c r="BV2" s="72"/>
      <c r="BW2" s="72"/>
      <c r="BX2" s="72"/>
      <c r="BY2" s="72"/>
      <c r="BZ2" s="72"/>
      <c r="CA2" s="72"/>
      <c r="CB2" s="72"/>
      <c r="CC2" s="73"/>
    </row>
    <row r="3" spans="2:81" ht="15" customHeight="1" thickBot="1" x14ac:dyDescent="0.35">
      <c r="B3" s="50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2"/>
      <c r="BT3" s="74"/>
      <c r="BU3" s="75"/>
      <c r="BV3" s="75"/>
      <c r="BW3" s="75"/>
      <c r="BX3" s="75"/>
      <c r="BY3" s="75"/>
      <c r="BZ3" s="75"/>
      <c r="CA3" s="75"/>
      <c r="CB3" s="75"/>
      <c r="CC3" s="76"/>
    </row>
    <row r="4" spans="2:81" x14ac:dyDescent="0.3">
      <c r="B4" s="7" t="s">
        <v>16</v>
      </c>
      <c r="C4" s="7"/>
      <c r="D4" s="7" t="s">
        <v>1</v>
      </c>
      <c r="E4" s="7" t="s">
        <v>17</v>
      </c>
      <c r="F4" s="3" t="s">
        <v>5</v>
      </c>
      <c r="G4" s="8" t="s">
        <v>18</v>
      </c>
      <c r="H4" s="20"/>
      <c r="I4" s="35"/>
      <c r="J4" s="8" t="s">
        <v>20</v>
      </c>
      <c r="K4" s="20"/>
      <c r="L4" s="35"/>
      <c r="M4" s="8" t="s">
        <v>21</v>
      </c>
      <c r="N4" s="20"/>
      <c r="O4" s="35"/>
      <c r="P4" s="8" t="s">
        <v>22</v>
      </c>
      <c r="Q4" s="20"/>
      <c r="R4" s="35"/>
      <c r="S4" s="8" t="s">
        <v>23</v>
      </c>
      <c r="T4" s="20"/>
      <c r="U4" s="35"/>
      <c r="V4" s="8" t="s">
        <v>24</v>
      </c>
      <c r="W4" s="20"/>
      <c r="X4" s="35"/>
      <c r="Y4" s="8" t="s">
        <v>25</v>
      </c>
      <c r="Z4" s="20"/>
      <c r="AA4" s="35"/>
      <c r="AB4" s="68" t="s">
        <v>26</v>
      </c>
      <c r="AC4" s="69"/>
      <c r="AD4" s="68" t="s">
        <v>27</v>
      </c>
      <c r="AE4" s="69"/>
      <c r="AF4" s="64" t="s">
        <v>36</v>
      </c>
      <c r="AG4" s="65"/>
      <c r="AH4" s="64" t="s">
        <v>33</v>
      </c>
      <c r="AI4" s="65"/>
      <c r="AK4" s="7" t="s">
        <v>16</v>
      </c>
      <c r="AL4" s="7"/>
      <c r="AM4" s="7" t="s">
        <v>1</v>
      </c>
      <c r="AN4" s="7" t="s">
        <v>17</v>
      </c>
      <c r="AO4" s="8" t="s">
        <v>18</v>
      </c>
      <c r="AP4" s="20"/>
      <c r="AQ4" s="35"/>
      <c r="AR4" s="8" t="s">
        <v>20</v>
      </c>
      <c r="AS4" s="20"/>
      <c r="AT4" s="35"/>
      <c r="AU4" s="8" t="s">
        <v>21</v>
      </c>
      <c r="AV4" s="20"/>
      <c r="AW4" s="35"/>
      <c r="AX4" s="8" t="s">
        <v>22</v>
      </c>
      <c r="AY4" s="20"/>
      <c r="AZ4" s="35"/>
      <c r="BA4" s="8" t="s">
        <v>23</v>
      </c>
      <c r="BB4" s="20"/>
      <c r="BC4" s="35"/>
      <c r="BD4" s="8" t="s">
        <v>24</v>
      </c>
      <c r="BE4" s="20"/>
      <c r="BF4" s="35"/>
      <c r="BG4" s="8" t="s">
        <v>25</v>
      </c>
      <c r="BH4" s="20"/>
      <c r="BI4" s="35"/>
      <c r="BJ4" s="8" t="s">
        <v>26</v>
      </c>
      <c r="BK4" s="35"/>
      <c r="BL4" s="8" t="s">
        <v>27</v>
      </c>
      <c r="BM4" s="35"/>
      <c r="BN4" s="64" t="s">
        <v>36</v>
      </c>
      <c r="BO4" s="65"/>
      <c r="BP4" s="64" t="s">
        <v>33</v>
      </c>
      <c r="BQ4" s="65"/>
      <c r="BT4" s="77" t="s">
        <v>34</v>
      </c>
      <c r="BU4" s="78"/>
      <c r="BV4" s="77" t="s">
        <v>35</v>
      </c>
      <c r="BW4" s="78"/>
      <c r="BX4" s="77" t="s">
        <v>32</v>
      </c>
      <c r="BY4" s="78"/>
      <c r="BZ4" s="77" t="s">
        <v>37</v>
      </c>
      <c r="CA4" s="78"/>
      <c r="CB4" s="77" t="s">
        <v>31</v>
      </c>
      <c r="CC4" s="78"/>
    </row>
    <row r="5" spans="2:81" ht="15" thickBot="1" x14ac:dyDescent="0.35">
      <c r="B5" s="4"/>
      <c r="C5" s="7"/>
      <c r="D5" s="4"/>
      <c r="E5" s="4"/>
      <c r="F5" s="4"/>
      <c r="G5" s="23"/>
      <c r="H5" s="24"/>
      <c r="I5" s="25"/>
      <c r="J5" s="23"/>
      <c r="K5" s="24"/>
      <c r="L5" s="25"/>
      <c r="M5" s="23"/>
      <c r="N5" s="24"/>
      <c r="O5" s="25"/>
      <c r="P5" s="23"/>
      <c r="Q5" s="24"/>
      <c r="R5" s="25"/>
      <c r="S5" s="23"/>
      <c r="T5" s="24"/>
      <c r="U5" s="25"/>
      <c r="V5" s="23"/>
      <c r="W5" s="24"/>
      <c r="X5" s="25"/>
      <c r="Y5" s="23"/>
      <c r="Z5" s="24"/>
      <c r="AA5" s="25"/>
      <c r="AB5" s="66"/>
      <c r="AC5" s="67"/>
      <c r="AD5" s="66"/>
      <c r="AE5" s="67"/>
      <c r="AF5" s="66"/>
      <c r="AG5" s="67"/>
      <c r="AH5" s="66"/>
      <c r="AI5" s="67"/>
      <c r="AK5" s="4"/>
      <c r="AL5" s="7"/>
      <c r="AM5" s="4"/>
      <c r="AN5" s="4"/>
      <c r="AO5" s="23"/>
      <c r="AP5" s="24"/>
      <c r="AQ5" s="25"/>
      <c r="AR5" s="23"/>
      <c r="AS5" s="24"/>
      <c r="AT5" s="25"/>
      <c r="AU5" s="23"/>
      <c r="AV5" s="24"/>
      <c r="AW5" s="25"/>
      <c r="AX5" s="23"/>
      <c r="AY5" s="24"/>
      <c r="AZ5" s="25"/>
      <c r="BA5" s="23"/>
      <c r="BB5" s="24"/>
      <c r="BC5" s="25"/>
      <c r="BD5" s="23"/>
      <c r="BE5" s="24"/>
      <c r="BF5" s="25"/>
      <c r="BG5" s="23"/>
      <c r="BH5" s="24"/>
      <c r="BI5" s="25"/>
      <c r="BJ5" s="23"/>
      <c r="BK5" s="25"/>
      <c r="BL5" s="23"/>
      <c r="BM5" s="25"/>
      <c r="BN5" s="66"/>
      <c r="BO5" s="67"/>
      <c r="BP5" s="66"/>
      <c r="BQ5" s="67"/>
      <c r="BT5" s="79"/>
      <c r="BU5" s="80"/>
      <c r="BV5" s="79"/>
      <c r="BW5" s="80"/>
      <c r="BX5" s="79"/>
      <c r="BY5" s="80"/>
      <c r="BZ5" s="79"/>
      <c r="CA5" s="80"/>
      <c r="CB5" s="79"/>
      <c r="CC5" s="80"/>
    </row>
    <row r="6" spans="2:81" ht="15" thickBot="1" x14ac:dyDescent="0.35">
      <c r="B6" s="5"/>
      <c r="C6" s="7"/>
      <c r="D6" s="18"/>
      <c r="E6" s="19"/>
      <c r="F6" s="18"/>
      <c r="G6" s="21"/>
      <c r="H6" s="6"/>
      <c r="I6" s="22"/>
      <c r="J6" s="21"/>
      <c r="K6" s="6"/>
      <c r="L6" s="22"/>
      <c r="M6" s="21"/>
      <c r="N6" s="6"/>
      <c r="O6" s="22"/>
      <c r="P6" s="21"/>
      <c r="Q6" s="6"/>
      <c r="R6" s="22"/>
      <c r="S6" s="21"/>
      <c r="T6" s="6"/>
      <c r="U6" s="22"/>
      <c r="V6" s="21"/>
      <c r="W6" s="6"/>
      <c r="X6" s="22"/>
      <c r="Y6" s="21"/>
      <c r="Z6" s="6"/>
      <c r="AA6" s="22"/>
      <c r="AB6" s="36">
        <f>SUM(G9:AA10, G12:AA13)</f>
        <v>40</v>
      </c>
      <c r="AC6" s="37"/>
      <c r="AD6" s="43">
        <f ca="1">AB6*E7</f>
        <v>920</v>
      </c>
      <c r="AE6" s="37"/>
      <c r="AF6" s="43">
        <f ca="1">SUM(G18:AA19)</f>
        <v>605.28</v>
      </c>
      <c r="AG6" s="60"/>
      <c r="AH6" s="43">
        <f ca="1">AD6+AF6</f>
        <v>1525.28</v>
      </c>
      <c r="AI6" s="60"/>
      <c r="AK6" s="5"/>
      <c r="AL6" s="7"/>
      <c r="AM6" s="18"/>
      <c r="AN6" s="19"/>
      <c r="AO6" s="21"/>
      <c r="AP6" s="6"/>
      <c r="AQ6" s="22"/>
      <c r="AR6" s="21"/>
      <c r="AS6" s="6"/>
      <c r="AT6" s="22"/>
      <c r="AU6" s="21"/>
      <c r="AV6" s="6"/>
      <c r="AW6" s="22"/>
      <c r="AX6" s="21"/>
      <c r="AY6" s="6"/>
      <c r="AZ6" s="22"/>
      <c r="BA6" s="21"/>
      <c r="BB6" s="6"/>
      <c r="BC6" s="22"/>
      <c r="BD6" s="21"/>
      <c r="BE6" s="6"/>
      <c r="BF6" s="22"/>
      <c r="BG6" s="21"/>
      <c r="BH6" s="6"/>
      <c r="BI6" s="22"/>
      <c r="BJ6" s="36">
        <f>SUM(AO9:BI10, AO12:BI13)</f>
        <v>40</v>
      </c>
      <c r="BK6" s="37"/>
      <c r="BL6" s="43">
        <f ca="1">BJ6*AN7</f>
        <v>920</v>
      </c>
      <c r="BM6" s="37"/>
      <c r="BN6" s="43">
        <f ca="1">SUM(AO18:BI19)</f>
        <v>418.79999999999995</v>
      </c>
      <c r="BO6" s="60"/>
      <c r="BP6" s="43">
        <f ca="1">BL6+BN6</f>
        <v>1338.8</v>
      </c>
      <c r="BQ6" s="60"/>
      <c r="BS6" s="12">
        <f>B7</f>
        <v>1</v>
      </c>
      <c r="BT6" s="36">
        <f>BJ6+AB6</f>
        <v>80</v>
      </c>
      <c r="BU6" s="37"/>
      <c r="BV6" s="43">
        <f ca="1">BL6+AD6</f>
        <v>1840</v>
      </c>
      <c r="BW6" s="37"/>
      <c r="BX6" s="43">
        <f ca="1">BN6+AF6</f>
        <v>1024.08</v>
      </c>
      <c r="BY6" s="37"/>
      <c r="BZ6" s="43">
        <f ca="1">BP6+AH6</f>
        <v>2864.08</v>
      </c>
      <c r="CA6" s="37"/>
      <c r="CB6" s="43">
        <f ca="1">SUM(AO15:BI16, G15:AA16)</f>
        <v>8534</v>
      </c>
      <c r="CC6" s="60"/>
    </row>
    <row r="7" spans="2:81" ht="15" thickBot="1" x14ac:dyDescent="0.35">
      <c r="B7" s="9">
        <v>1</v>
      </c>
      <c r="C7" s="7"/>
      <c r="D7" s="12" t="str">
        <f>VLOOKUP(B7, Database!$B$7:$C$16, 2)</f>
        <v>Mario Speedwagon</v>
      </c>
      <c r="E7" s="15">
        <f ca="1">VLOOKUP(B7, Database!$B$7:$H$16, 6)</f>
        <v>23</v>
      </c>
      <c r="F7" s="54">
        <f ca="1">VLOOKUP(B7, Database!$B$7:$H$16, 7)</f>
        <v>0.12</v>
      </c>
      <c r="G7" s="23"/>
      <c r="H7" s="24"/>
      <c r="I7" s="25"/>
      <c r="J7" s="23"/>
      <c r="K7" s="24"/>
      <c r="L7" s="25"/>
      <c r="M7" s="23"/>
      <c r="N7" s="24"/>
      <c r="O7" s="25"/>
      <c r="P7" s="23"/>
      <c r="Q7" s="24"/>
      <c r="R7" s="25"/>
      <c r="S7" s="23"/>
      <c r="T7" s="24"/>
      <c r="U7" s="25"/>
      <c r="V7" s="23"/>
      <c r="W7" s="24"/>
      <c r="X7" s="25"/>
      <c r="Y7" s="23"/>
      <c r="Z7" s="24"/>
      <c r="AA7" s="25"/>
      <c r="AB7" s="38"/>
      <c r="AC7" s="39"/>
      <c r="AD7" s="38"/>
      <c r="AE7" s="39"/>
      <c r="AF7" s="53"/>
      <c r="AG7" s="61"/>
      <c r="AH7" s="53"/>
      <c r="AI7" s="61"/>
      <c r="AK7" s="9">
        <f>B7</f>
        <v>1</v>
      </c>
      <c r="AL7" s="7"/>
      <c r="AM7" s="12" t="str">
        <f>VLOOKUP(AK7, Database!$B$7:$C$16, 2)</f>
        <v>Mario Speedwagon</v>
      </c>
      <c r="AN7" s="15">
        <f ca="1">VLOOKUP(AK7, Database!$B$7:$H$16, 6)</f>
        <v>23</v>
      </c>
      <c r="AO7" s="23"/>
      <c r="AP7" s="24"/>
      <c r="AQ7" s="25"/>
      <c r="AR7" s="23"/>
      <c r="AS7" s="24"/>
      <c r="AT7" s="25"/>
      <c r="AU7" s="23"/>
      <c r="AV7" s="24"/>
      <c r="AW7" s="25"/>
      <c r="AX7" s="23"/>
      <c r="AY7" s="24"/>
      <c r="AZ7" s="25"/>
      <c r="BA7" s="23"/>
      <c r="BB7" s="24"/>
      <c r="BC7" s="25"/>
      <c r="BD7" s="23"/>
      <c r="BE7" s="24"/>
      <c r="BF7" s="25"/>
      <c r="BG7" s="23"/>
      <c r="BH7" s="24"/>
      <c r="BI7" s="25"/>
      <c r="BJ7" s="38"/>
      <c r="BK7" s="39"/>
      <c r="BL7" s="38"/>
      <c r="BM7" s="39"/>
      <c r="BN7" s="53"/>
      <c r="BO7" s="61"/>
      <c r="BP7" s="53"/>
      <c r="BQ7" s="61"/>
      <c r="BS7" s="13"/>
      <c r="BT7" s="38"/>
      <c r="BU7" s="39"/>
      <c r="BV7" s="38"/>
      <c r="BW7" s="39"/>
      <c r="BX7" s="38"/>
      <c r="BY7" s="39"/>
      <c r="BZ7" s="38"/>
      <c r="CA7" s="39"/>
      <c r="CB7" s="53"/>
      <c r="CC7" s="61"/>
    </row>
    <row r="8" spans="2:81" ht="15" thickBot="1" x14ac:dyDescent="0.35">
      <c r="B8" s="10"/>
      <c r="C8" s="7"/>
      <c r="D8" s="13"/>
      <c r="E8" s="16"/>
      <c r="F8" s="55"/>
      <c r="G8" s="26">
        <v>0.33333333333333331</v>
      </c>
      <c r="H8" s="34" t="s">
        <v>19</v>
      </c>
      <c r="I8" s="26">
        <v>0.5</v>
      </c>
      <c r="J8" s="26">
        <v>0.33333333333333331</v>
      </c>
      <c r="K8" s="34" t="s">
        <v>19</v>
      </c>
      <c r="L8" s="26">
        <v>0.5</v>
      </c>
      <c r="M8" s="26">
        <v>0.33333333333333331</v>
      </c>
      <c r="N8" s="34" t="s">
        <v>19</v>
      </c>
      <c r="O8" s="26">
        <v>0.5</v>
      </c>
      <c r="P8" s="26">
        <v>0.33333333333333331</v>
      </c>
      <c r="Q8" s="34" t="s">
        <v>19</v>
      </c>
      <c r="R8" s="26">
        <v>0.5</v>
      </c>
      <c r="S8" s="26">
        <v>0.33333333333333331</v>
      </c>
      <c r="T8" s="34" t="s">
        <v>19</v>
      </c>
      <c r="U8" s="26">
        <v>0.5</v>
      </c>
      <c r="V8" s="26">
        <v>0.33333333333333331</v>
      </c>
      <c r="W8" s="34" t="s">
        <v>19</v>
      </c>
      <c r="X8" s="26">
        <v>0.5</v>
      </c>
      <c r="Y8" s="26">
        <v>0.33333333333333331</v>
      </c>
      <c r="Z8" s="34" t="s">
        <v>19</v>
      </c>
      <c r="AA8" s="26">
        <v>0.5</v>
      </c>
      <c r="AB8" s="38"/>
      <c r="AC8" s="39"/>
      <c r="AD8" s="38"/>
      <c r="AE8" s="39"/>
      <c r="AF8" s="53"/>
      <c r="AG8" s="61"/>
      <c r="AH8" s="53"/>
      <c r="AI8" s="61"/>
      <c r="AK8" s="10"/>
      <c r="AL8" s="7"/>
      <c r="AM8" s="13"/>
      <c r="AN8" s="16"/>
      <c r="AO8" s="26">
        <v>0.33333333333333331</v>
      </c>
      <c r="AP8" s="34" t="s">
        <v>19</v>
      </c>
      <c r="AQ8" s="26">
        <v>0.5</v>
      </c>
      <c r="AR8" s="26">
        <v>0.33333333333333331</v>
      </c>
      <c r="AS8" s="34" t="s">
        <v>19</v>
      </c>
      <c r="AT8" s="26">
        <v>0.5</v>
      </c>
      <c r="AU8" s="26">
        <v>0.33333333333333331</v>
      </c>
      <c r="AV8" s="34" t="s">
        <v>19</v>
      </c>
      <c r="AW8" s="26">
        <v>0.5</v>
      </c>
      <c r="AX8" s="26">
        <v>0.33333333333333331</v>
      </c>
      <c r="AY8" s="34" t="s">
        <v>19</v>
      </c>
      <c r="AZ8" s="26">
        <v>0.5</v>
      </c>
      <c r="BA8" s="26">
        <v>0.33333333333333331</v>
      </c>
      <c r="BB8" s="34" t="s">
        <v>19</v>
      </c>
      <c r="BC8" s="26">
        <v>0.5</v>
      </c>
      <c r="BD8" s="26">
        <v>0.33333333333333331</v>
      </c>
      <c r="BE8" s="34" t="s">
        <v>19</v>
      </c>
      <c r="BF8" s="26">
        <v>0.5</v>
      </c>
      <c r="BG8" s="26">
        <v>0.33333333333333331</v>
      </c>
      <c r="BH8" s="34" t="s">
        <v>19</v>
      </c>
      <c r="BI8" s="26">
        <v>0.5</v>
      </c>
      <c r="BJ8" s="38"/>
      <c r="BK8" s="39"/>
      <c r="BL8" s="38"/>
      <c r="BM8" s="39"/>
      <c r="BN8" s="53"/>
      <c r="BO8" s="61"/>
      <c r="BP8" s="53"/>
      <c r="BQ8" s="61"/>
      <c r="BS8" s="13"/>
      <c r="BT8" s="38"/>
      <c r="BU8" s="39"/>
      <c r="BV8" s="38"/>
      <c r="BW8" s="39"/>
      <c r="BX8" s="38"/>
      <c r="BY8" s="39"/>
      <c r="BZ8" s="38"/>
      <c r="CA8" s="39"/>
      <c r="CB8" s="53"/>
      <c r="CC8" s="61"/>
    </row>
    <row r="9" spans="2:81" x14ac:dyDescent="0.3">
      <c r="B9" s="10"/>
      <c r="C9" s="7"/>
      <c r="D9" s="13"/>
      <c r="E9" s="16"/>
      <c r="F9" s="55"/>
      <c r="G9" s="28">
        <f>(I8-G8)*24</f>
        <v>4</v>
      </c>
      <c r="H9" s="29"/>
      <c r="I9" s="30"/>
      <c r="J9" s="28">
        <f>(L8-J8)*24</f>
        <v>4</v>
      </c>
      <c r="K9" s="29"/>
      <c r="L9" s="30"/>
      <c r="M9" s="28">
        <f>(O8-M8)*24</f>
        <v>4</v>
      </c>
      <c r="N9" s="29"/>
      <c r="O9" s="30"/>
      <c r="P9" s="28">
        <f>(R8-P8)*24</f>
        <v>4</v>
      </c>
      <c r="Q9" s="29"/>
      <c r="R9" s="30"/>
      <c r="S9" s="28">
        <f>(U8-S8)*24</f>
        <v>4</v>
      </c>
      <c r="T9" s="29"/>
      <c r="U9" s="30"/>
      <c r="V9" s="28">
        <f>(X8-V8)*24</f>
        <v>4</v>
      </c>
      <c r="W9" s="29"/>
      <c r="X9" s="30"/>
      <c r="Y9" s="28">
        <f>(AA8-Y8)*24</f>
        <v>4</v>
      </c>
      <c r="Z9" s="29"/>
      <c r="AA9" s="30"/>
      <c r="AB9" s="38"/>
      <c r="AC9" s="39"/>
      <c r="AD9" s="38"/>
      <c r="AE9" s="39"/>
      <c r="AF9" s="53"/>
      <c r="AG9" s="61"/>
      <c r="AH9" s="53"/>
      <c r="AI9" s="61"/>
      <c r="AK9" s="10"/>
      <c r="AL9" s="7"/>
      <c r="AM9" s="13"/>
      <c r="AN9" s="16"/>
      <c r="AO9" s="28">
        <f>(AQ8-AO8)*24</f>
        <v>4</v>
      </c>
      <c r="AP9" s="29"/>
      <c r="AQ9" s="30"/>
      <c r="AR9" s="28">
        <f>(AT8-AR8)*24</f>
        <v>4</v>
      </c>
      <c r="AS9" s="29"/>
      <c r="AT9" s="30"/>
      <c r="AU9" s="28">
        <f>(AW8-AU8)*24</f>
        <v>4</v>
      </c>
      <c r="AV9" s="29"/>
      <c r="AW9" s="30"/>
      <c r="AX9" s="28">
        <f>(AZ8-AX8)*24</f>
        <v>4</v>
      </c>
      <c r="AY9" s="29"/>
      <c r="AZ9" s="30"/>
      <c r="BA9" s="28">
        <f>(BC8-BA8)*24</f>
        <v>4</v>
      </c>
      <c r="BB9" s="29"/>
      <c r="BC9" s="30"/>
      <c r="BD9" s="28">
        <f>(BF8-BD8)*24</f>
        <v>4</v>
      </c>
      <c r="BE9" s="29"/>
      <c r="BF9" s="30"/>
      <c r="BG9" s="28">
        <f>(BI8-BG8)*24</f>
        <v>4</v>
      </c>
      <c r="BH9" s="29"/>
      <c r="BI9" s="30"/>
      <c r="BJ9" s="38"/>
      <c r="BK9" s="39"/>
      <c r="BL9" s="38"/>
      <c r="BM9" s="39"/>
      <c r="BN9" s="53"/>
      <c r="BO9" s="61"/>
      <c r="BP9" s="53"/>
      <c r="BQ9" s="61"/>
      <c r="BS9" s="13"/>
      <c r="BT9" s="38"/>
      <c r="BU9" s="39"/>
      <c r="BV9" s="38"/>
      <c r="BW9" s="39"/>
      <c r="BX9" s="38"/>
      <c r="BY9" s="39"/>
      <c r="BZ9" s="38"/>
      <c r="CA9" s="39"/>
      <c r="CB9" s="53"/>
      <c r="CC9" s="61"/>
    </row>
    <row r="10" spans="2:81" ht="15" thickBot="1" x14ac:dyDescent="0.35">
      <c r="B10" s="10"/>
      <c r="C10" s="7"/>
      <c r="D10" s="13"/>
      <c r="E10" s="16"/>
      <c r="F10" s="55"/>
      <c r="G10" s="31"/>
      <c r="H10" s="32"/>
      <c r="I10" s="33"/>
      <c r="J10" s="31"/>
      <c r="K10" s="32"/>
      <c r="L10" s="33"/>
      <c r="M10" s="31"/>
      <c r="N10" s="32"/>
      <c r="O10" s="33"/>
      <c r="P10" s="31"/>
      <c r="Q10" s="32"/>
      <c r="R10" s="33"/>
      <c r="S10" s="31"/>
      <c r="T10" s="32"/>
      <c r="U10" s="33"/>
      <c r="V10" s="31"/>
      <c r="W10" s="32"/>
      <c r="X10" s="33"/>
      <c r="Y10" s="31"/>
      <c r="Z10" s="32"/>
      <c r="AA10" s="33"/>
      <c r="AB10" s="38"/>
      <c r="AC10" s="39"/>
      <c r="AD10" s="38"/>
      <c r="AE10" s="39"/>
      <c r="AF10" s="53"/>
      <c r="AG10" s="61"/>
      <c r="AH10" s="53"/>
      <c r="AI10" s="61"/>
      <c r="AK10" s="10"/>
      <c r="AL10" s="7"/>
      <c r="AM10" s="13"/>
      <c r="AN10" s="16"/>
      <c r="AO10" s="31"/>
      <c r="AP10" s="32"/>
      <c r="AQ10" s="33"/>
      <c r="AR10" s="31"/>
      <c r="AS10" s="32"/>
      <c r="AT10" s="33"/>
      <c r="AU10" s="31"/>
      <c r="AV10" s="32"/>
      <c r="AW10" s="33"/>
      <c r="AX10" s="31"/>
      <c r="AY10" s="32"/>
      <c r="AZ10" s="33"/>
      <c r="BA10" s="31"/>
      <c r="BB10" s="32"/>
      <c r="BC10" s="33"/>
      <c r="BD10" s="31"/>
      <c r="BE10" s="32"/>
      <c r="BF10" s="33"/>
      <c r="BG10" s="31"/>
      <c r="BH10" s="32"/>
      <c r="BI10" s="33"/>
      <c r="BJ10" s="38"/>
      <c r="BK10" s="39"/>
      <c r="BL10" s="38"/>
      <c r="BM10" s="39"/>
      <c r="BN10" s="53"/>
      <c r="BO10" s="61"/>
      <c r="BP10" s="53"/>
      <c r="BQ10" s="61"/>
      <c r="BS10" s="13"/>
      <c r="BT10" s="38"/>
      <c r="BU10" s="39"/>
      <c r="BV10" s="38"/>
      <c r="BW10" s="39"/>
      <c r="BX10" s="38"/>
      <c r="BY10" s="39"/>
      <c r="BZ10" s="38"/>
      <c r="CA10" s="39"/>
      <c r="CB10" s="53"/>
      <c r="CC10" s="61"/>
    </row>
    <row r="11" spans="2:81" ht="15" thickBot="1" x14ac:dyDescent="0.35">
      <c r="B11" s="10"/>
      <c r="C11" s="7"/>
      <c r="D11" s="13"/>
      <c r="E11" s="16"/>
      <c r="F11" s="55"/>
      <c r="G11" s="27">
        <v>0.54166666666666663</v>
      </c>
      <c r="H11" s="34" t="s">
        <v>19</v>
      </c>
      <c r="I11" s="27">
        <v>0.66666666666666663</v>
      </c>
      <c r="J11" s="27">
        <v>0.54166666666666663</v>
      </c>
      <c r="K11" s="34" t="s">
        <v>19</v>
      </c>
      <c r="L11" s="27">
        <v>0.66666666666666663</v>
      </c>
      <c r="M11" s="27"/>
      <c r="N11" s="34" t="s">
        <v>19</v>
      </c>
      <c r="O11" s="27"/>
      <c r="P11" s="27"/>
      <c r="Q11" s="34" t="s">
        <v>19</v>
      </c>
      <c r="R11" s="27"/>
      <c r="S11" s="27"/>
      <c r="T11" s="34" t="s">
        <v>19</v>
      </c>
      <c r="U11" s="27"/>
      <c r="V11" s="27">
        <v>0.54166666666666663</v>
      </c>
      <c r="W11" s="34" t="s">
        <v>19</v>
      </c>
      <c r="X11" s="27">
        <v>0.66666666666666663</v>
      </c>
      <c r="Y11" s="27">
        <v>0.54166666666666663</v>
      </c>
      <c r="Z11" s="34" t="s">
        <v>19</v>
      </c>
      <c r="AA11" s="27">
        <v>0.66666666666666663</v>
      </c>
      <c r="AB11" s="38"/>
      <c r="AC11" s="39"/>
      <c r="AD11" s="38"/>
      <c r="AE11" s="39"/>
      <c r="AF11" s="53"/>
      <c r="AG11" s="61"/>
      <c r="AH11" s="53"/>
      <c r="AI11" s="61"/>
      <c r="AK11" s="10"/>
      <c r="AL11" s="7"/>
      <c r="AM11" s="13"/>
      <c r="AN11" s="16"/>
      <c r="AO11" s="27">
        <v>0.54166666666666663</v>
      </c>
      <c r="AP11" s="34" t="s">
        <v>19</v>
      </c>
      <c r="AQ11" s="27">
        <v>0.66666666666666663</v>
      </c>
      <c r="AR11" s="27">
        <v>0.54166666666666663</v>
      </c>
      <c r="AS11" s="34" t="s">
        <v>19</v>
      </c>
      <c r="AT11" s="27">
        <v>0.66666666666666663</v>
      </c>
      <c r="AU11" s="27"/>
      <c r="AV11" s="34" t="s">
        <v>19</v>
      </c>
      <c r="AW11" s="27"/>
      <c r="AX11" s="27"/>
      <c r="AY11" s="34" t="s">
        <v>19</v>
      </c>
      <c r="AZ11" s="27"/>
      <c r="BA11" s="27"/>
      <c r="BB11" s="34" t="s">
        <v>19</v>
      </c>
      <c r="BC11" s="27"/>
      <c r="BD11" s="27">
        <v>0.54166666666666663</v>
      </c>
      <c r="BE11" s="34" t="s">
        <v>19</v>
      </c>
      <c r="BF11" s="27">
        <v>0.66666666666666663</v>
      </c>
      <c r="BG11" s="27">
        <v>0.54166666666666663</v>
      </c>
      <c r="BH11" s="34" t="s">
        <v>19</v>
      </c>
      <c r="BI11" s="27">
        <v>0.66666666666666663</v>
      </c>
      <c r="BJ11" s="38"/>
      <c r="BK11" s="39"/>
      <c r="BL11" s="38"/>
      <c r="BM11" s="39"/>
      <c r="BN11" s="53"/>
      <c r="BO11" s="61"/>
      <c r="BP11" s="53"/>
      <c r="BQ11" s="61"/>
      <c r="BS11" s="13"/>
      <c r="BT11" s="38"/>
      <c r="BU11" s="39"/>
      <c r="BV11" s="38"/>
      <c r="BW11" s="39"/>
      <c r="BX11" s="38"/>
      <c r="BY11" s="39"/>
      <c r="BZ11" s="38"/>
      <c r="CA11" s="39"/>
      <c r="CB11" s="53"/>
      <c r="CC11" s="61"/>
    </row>
    <row r="12" spans="2:81" x14ac:dyDescent="0.3">
      <c r="B12" s="10"/>
      <c r="C12" s="7"/>
      <c r="D12" s="13"/>
      <c r="E12" s="16"/>
      <c r="F12" s="55"/>
      <c r="G12" s="28">
        <f>(I11-G11)*24</f>
        <v>3</v>
      </c>
      <c r="H12" s="29"/>
      <c r="I12" s="30"/>
      <c r="J12" s="28">
        <f>(L11-J11)*24</f>
        <v>3</v>
      </c>
      <c r="K12" s="29"/>
      <c r="L12" s="30"/>
      <c r="M12" s="28">
        <f>(O11-M11)*24</f>
        <v>0</v>
      </c>
      <c r="N12" s="29"/>
      <c r="O12" s="30"/>
      <c r="P12" s="28">
        <f>(R11-P11)*24</f>
        <v>0</v>
      </c>
      <c r="Q12" s="29"/>
      <c r="R12" s="30"/>
      <c r="S12" s="28">
        <f>(U11-S11)*24</f>
        <v>0</v>
      </c>
      <c r="T12" s="29"/>
      <c r="U12" s="30"/>
      <c r="V12" s="28">
        <f>(X11-V11)*24</f>
        <v>3</v>
      </c>
      <c r="W12" s="29"/>
      <c r="X12" s="30"/>
      <c r="Y12" s="28">
        <f>(AA11-Y11)*24</f>
        <v>3</v>
      </c>
      <c r="Z12" s="29"/>
      <c r="AA12" s="30"/>
      <c r="AB12" s="38"/>
      <c r="AC12" s="39"/>
      <c r="AD12" s="38"/>
      <c r="AE12" s="39"/>
      <c r="AF12" s="53"/>
      <c r="AG12" s="61"/>
      <c r="AH12" s="53"/>
      <c r="AI12" s="61"/>
      <c r="AK12" s="10"/>
      <c r="AL12" s="7"/>
      <c r="AM12" s="13"/>
      <c r="AN12" s="16"/>
      <c r="AO12" s="28">
        <f>(AQ11-AO11)*24</f>
        <v>3</v>
      </c>
      <c r="AP12" s="29"/>
      <c r="AQ12" s="30"/>
      <c r="AR12" s="28">
        <f>(AT11-AR11)*24</f>
        <v>3</v>
      </c>
      <c r="AS12" s="29"/>
      <c r="AT12" s="30"/>
      <c r="AU12" s="28">
        <f>(AW11-AU11)*24</f>
        <v>0</v>
      </c>
      <c r="AV12" s="29"/>
      <c r="AW12" s="30"/>
      <c r="AX12" s="28">
        <f>(AZ11-AX11)*24</f>
        <v>0</v>
      </c>
      <c r="AY12" s="29"/>
      <c r="AZ12" s="30"/>
      <c r="BA12" s="28">
        <f>(BC11-BA11)*24</f>
        <v>0</v>
      </c>
      <c r="BB12" s="29"/>
      <c r="BC12" s="30"/>
      <c r="BD12" s="28">
        <f>(BF11-BD11)*24</f>
        <v>3</v>
      </c>
      <c r="BE12" s="29"/>
      <c r="BF12" s="30"/>
      <c r="BG12" s="28">
        <f>(BI11-BG11)*24</f>
        <v>3</v>
      </c>
      <c r="BH12" s="29"/>
      <c r="BI12" s="30"/>
      <c r="BJ12" s="38"/>
      <c r="BK12" s="39"/>
      <c r="BL12" s="38"/>
      <c r="BM12" s="39"/>
      <c r="BN12" s="53"/>
      <c r="BO12" s="61"/>
      <c r="BP12" s="53"/>
      <c r="BQ12" s="61"/>
      <c r="BS12" s="13"/>
      <c r="BT12" s="38"/>
      <c r="BU12" s="39"/>
      <c r="BV12" s="38"/>
      <c r="BW12" s="39"/>
      <c r="BX12" s="38"/>
      <c r="BY12" s="39"/>
      <c r="BZ12" s="38"/>
      <c r="CA12" s="39"/>
      <c r="CB12" s="53"/>
      <c r="CC12" s="61"/>
    </row>
    <row r="13" spans="2:81" ht="15" thickBot="1" x14ac:dyDescent="0.35">
      <c r="B13" s="10"/>
      <c r="C13" s="7"/>
      <c r="D13" s="13"/>
      <c r="E13" s="16"/>
      <c r="F13" s="55"/>
      <c r="G13" s="31"/>
      <c r="H13" s="32"/>
      <c r="I13" s="33"/>
      <c r="J13" s="31"/>
      <c r="K13" s="32"/>
      <c r="L13" s="33"/>
      <c r="M13" s="31"/>
      <c r="N13" s="32"/>
      <c r="O13" s="33"/>
      <c r="P13" s="31"/>
      <c r="Q13" s="32"/>
      <c r="R13" s="33"/>
      <c r="S13" s="31"/>
      <c r="T13" s="32"/>
      <c r="U13" s="33"/>
      <c r="V13" s="31"/>
      <c r="W13" s="32"/>
      <c r="X13" s="33"/>
      <c r="Y13" s="31"/>
      <c r="Z13" s="32"/>
      <c r="AA13" s="33"/>
      <c r="AB13" s="38"/>
      <c r="AC13" s="39"/>
      <c r="AD13" s="38"/>
      <c r="AE13" s="39"/>
      <c r="AF13" s="53"/>
      <c r="AG13" s="61"/>
      <c r="AH13" s="53"/>
      <c r="AI13" s="61"/>
      <c r="AK13" s="10"/>
      <c r="AL13" s="7"/>
      <c r="AM13" s="13"/>
      <c r="AN13" s="16"/>
      <c r="AO13" s="31"/>
      <c r="AP13" s="32"/>
      <c r="AQ13" s="33"/>
      <c r="AR13" s="31"/>
      <c r="AS13" s="32"/>
      <c r="AT13" s="33"/>
      <c r="AU13" s="31"/>
      <c r="AV13" s="32"/>
      <c r="AW13" s="33"/>
      <c r="AX13" s="31"/>
      <c r="AY13" s="32"/>
      <c r="AZ13" s="33"/>
      <c r="BA13" s="31"/>
      <c r="BB13" s="32"/>
      <c r="BC13" s="33"/>
      <c r="BD13" s="31"/>
      <c r="BE13" s="32"/>
      <c r="BF13" s="33"/>
      <c r="BG13" s="31"/>
      <c r="BH13" s="32"/>
      <c r="BI13" s="33"/>
      <c r="BJ13" s="38"/>
      <c r="BK13" s="39"/>
      <c r="BL13" s="38"/>
      <c r="BM13" s="39"/>
      <c r="BN13" s="53"/>
      <c r="BO13" s="61"/>
      <c r="BP13" s="53"/>
      <c r="BQ13" s="61"/>
      <c r="BS13" s="13"/>
      <c r="BT13" s="38"/>
      <c r="BU13" s="39"/>
      <c r="BV13" s="38"/>
      <c r="BW13" s="39"/>
      <c r="BX13" s="38"/>
      <c r="BY13" s="39"/>
      <c r="BZ13" s="38"/>
      <c r="CA13" s="39"/>
      <c r="CB13" s="53"/>
      <c r="CC13" s="61"/>
    </row>
    <row r="14" spans="2:81" ht="15" thickBot="1" x14ac:dyDescent="0.35">
      <c r="B14" s="10"/>
      <c r="C14" s="7"/>
      <c r="D14" s="13"/>
      <c r="E14" s="16"/>
      <c r="F14" s="55"/>
      <c r="G14" s="57" t="s">
        <v>31</v>
      </c>
      <c r="H14" s="58"/>
      <c r="I14" s="59"/>
      <c r="J14" s="57" t="s">
        <v>31</v>
      </c>
      <c r="K14" s="58"/>
      <c r="L14" s="59"/>
      <c r="M14" s="57" t="s">
        <v>31</v>
      </c>
      <c r="N14" s="58"/>
      <c r="O14" s="59"/>
      <c r="P14" s="57" t="s">
        <v>31</v>
      </c>
      <c r="Q14" s="58"/>
      <c r="R14" s="59"/>
      <c r="S14" s="57" t="s">
        <v>31</v>
      </c>
      <c r="T14" s="58"/>
      <c r="U14" s="59"/>
      <c r="V14" s="57" t="s">
        <v>31</v>
      </c>
      <c r="W14" s="58"/>
      <c r="X14" s="59"/>
      <c r="Y14" s="57" t="s">
        <v>31</v>
      </c>
      <c r="Z14" s="58"/>
      <c r="AA14" s="59"/>
      <c r="AB14" s="38"/>
      <c r="AC14" s="39"/>
      <c r="AD14" s="38"/>
      <c r="AE14" s="39"/>
      <c r="AF14" s="53"/>
      <c r="AG14" s="61"/>
      <c r="AH14" s="53"/>
      <c r="AI14" s="61"/>
      <c r="AK14" s="10"/>
      <c r="AL14" s="7"/>
      <c r="AM14" s="13"/>
      <c r="AN14" s="16"/>
      <c r="AO14" s="57" t="s">
        <v>31</v>
      </c>
      <c r="AP14" s="58"/>
      <c r="AQ14" s="59"/>
      <c r="AR14" s="57" t="s">
        <v>31</v>
      </c>
      <c r="AS14" s="58"/>
      <c r="AT14" s="59"/>
      <c r="AU14" s="57" t="s">
        <v>31</v>
      </c>
      <c r="AV14" s="58"/>
      <c r="AW14" s="59"/>
      <c r="AX14" s="57" t="s">
        <v>31</v>
      </c>
      <c r="AY14" s="58"/>
      <c r="AZ14" s="59"/>
      <c r="BA14" s="57" t="s">
        <v>31</v>
      </c>
      <c r="BB14" s="58"/>
      <c r="BC14" s="59"/>
      <c r="BD14" s="57" t="s">
        <v>31</v>
      </c>
      <c r="BE14" s="58"/>
      <c r="BF14" s="59"/>
      <c r="BG14" s="57" t="s">
        <v>31</v>
      </c>
      <c r="BH14" s="58"/>
      <c r="BI14" s="59"/>
      <c r="BJ14" s="38"/>
      <c r="BK14" s="39"/>
      <c r="BL14" s="38"/>
      <c r="BM14" s="39"/>
      <c r="BN14" s="53"/>
      <c r="BO14" s="61"/>
      <c r="BP14" s="53"/>
      <c r="BQ14" s="61"/>
      <c r="BS14" s="13"/>
      <c r="BT14" s="38"/>
      <c r="BU14" s="39"/>
      <c r="BV14" s="38"/>
      <c r="BW14" s="39"/>
      <c r="BX14" s="38"/>
      <c r="BY14" s="39"/>
      <c r="BZ14" s="38"/>
      <c r="CA14" s="39"/>
      <c r="CB14" s="53"/>
      <c r="CC14" s="61"/>
    </row>
    <row r="15" spans="2:81" x14ac:dyDescent="0.3">
      <c r="B15" s="10"/>
      <c r="C15" s="7"/>
      <c r="D15" s="13"/>
      <c r="E15" s="16"/>
      <c r="F15" s="55"/>
      <c r="G15" s="28">
        <f ca="1">RANDBETWEEN(100, 1000)</f>
        <v>420</v>
      </c>
      <c r="H15" s="29"/>
      <c r="I15" s="30"/>
      <c r="J15" s="28">
        <f ca="1">RANDBETWEEN(100, 1000)</f>
        <v>434</v>
      </c>
      <c r="K15" s="29"/>
      <c r="L15" s="30"/>
      <c r="M15" s="28">
        <f ca="1">RANDBETWEEN(100, 1000)</f>
        <v>607</v>
      </c>
      <c r="N15" s="29"/>
      <c r="O15" s="30"/>
      <c r="P15" s="28">
        <f ca="1">RANDBETWEEN(100, 1000)</f>
        <v>623</v>
      </c>
      <c r="Q15" s="29"/>
      <c r="R15" s="30"/>
      <c r="S15" s="28">
        <f ca="1">RANDBETWEEN(100, 1000)</f>
        <v>994</v>
      </c>
      <c r="T15" s="29"/>
      <c r="U15" s="30"/>
      <c r="V15" s="28">
        <f ca="1">RANDBETWEEN(100, 1000)</f>
        <v>995</v>
      </c>
      <c r="W15" s="29"/>
      <c r="X15" s="30"/>
      <c r="Y15" s="28">
        <f ca="1">RANDBETWEEN(100, 1000)</f>
        <v>971</v>
      </c>
      <c r="Z15" s="29"/>
      <c r="AA15" s="30"/>
      <c r="AB15" s="38"/>
      <c r="AC15" s="39"/>
      <c r="AD15" s="38"/>
      <c r="AE15" s="39"/>
      <c r="AF15" s="53"/>
      <c r="AG15" s="61"/>
      <c r="AH15" s="53"/>
      <c r="AI15" s="61"/>
      <c r="AK15" s="10"/>
      <c r="AL15" s="7"/>
      <c r="AM15" s="13"/>
      <c r="AN15" s="16"/>
      <c r="AO15" s="28">
        <f ca="1">RANDBETWEEN(100, 1000)</f>
        <v>571</v>
      </c>
      <c r="AP15" s="29"/>
      <c r="AQ15" s="30"/>
      <c r="AR15" s="28">
        <f ca="1">RANDBETWEEN(100, 1000)</f>
        <v>190</v>
      </c>
      <c r="AS15" s="29"/>
      <c r="AT15" s="30"/>
      <c r="AU15" s="28">
        <f ca="1">RANDBETWEEN(100, 1000)</f>
        <v>638</v>
      </c>
      <c r="AV15" s="29"/>
      <c r="AW15" s="30"/>
      <c r="AX15" s="28">
        <f ca="1">RANDBETWEEN(100, 1000)</f>
        <v>263</v>
      </c>
      <c r="AY15" s="29"/>
      <c r="AZ15" s="30"/>
      <c r="BA15" s="28">
        <f ca="1">RANDBETWEEN(100, 1000)</f>
        <v>750</v>
      </c>
      <c r="BB15" s="29"/>
      <c r="BC15" s="30"/>
      <c r="BD15" s="28">
        <f ca="1">RANDBETWEEN(100, 1000)</f>
        <v>805</v>
      </c>
      <c r="BE15" s="29"/>
      <c r="BF15" s="30"/>
      <c r="BG15" s="28">
        <f ca="1">RANDBETWEEN(100, 1000)</f>
        <v>273</v>
      </c>
      <c r="BH15" s="29"/>
      <c r="BI15" s="30"/>
      <c r="BJ15" s="38"/>
      <c r="BK15" s="39"/>
      <c r="BL15" s="38"/>
      <c r="BM15" s="39"/>
      <c r="BN15" s="53"/>
      <c r="BO15" s="61"/>
      <c r="BP15" s="53"/>
      <c r="BQ15" s="61"/>
      <c r="BS15" s="13"/>
      <c r="BT15" s="38"/>
      <c r="BU15" s="39"/>
      <c r="BV15" s="38"/>
      <c r="BW15" s="39"/>
      <c r="BX15" s="38"/>
      <c r="BY15" s="39"/>
      <c r="BZ15" s="38"/>
      <c r="CA15" s="39"/>
      <c r="CB15" s="53"/>
      <c r="CC15" s="61"/>
    </row>
    <row r="16" spans="2:81" ht="15" thickBot="1" x14ac:dyDescent="0.35">
      <c r="B16" s="10"/>
      <c r="C16" s="7"/>
      <c r="D16" s="13"/>
      <c r="E16" s="16"/>
      <c r="F16" s="55"/>
      <c r="G16" s="31"/>
      <c r="H16" s="32"/>
      <c r="I16" s="33"/>
      <c r="J16" s="31"/>
      <c r="K16" s="32"/>
      <c r="L16" s="33"/>
      <c r="M16" s="31"/>
      <c r="N16" s="32"/>
      <c r="O16" s="33"/>
      <c r="P16" s="31"/>
      <c r="Q16" s="32"/>
      <c r="R16" s="33"/>
      <c r="S16" s="31"/>
      <c r="T16" s="32"/>
      <c r="U16" s="33"/>
      <c r="V16" s="31"/>
      <c r="W16" s="32"/>
      <c r="X16" s="33"/>
      <c r="Y16" s="31"/>
      <c r="Z16" s="32"/>
      <c r="AA16" s="33"/>
      <c r="AB16" s="38"/>
      <c r="AC16" s="39"/>
      <c r="AD16" s="38"/>
      <c r="AE16" s="39"/>
      <c r="AF16" s="53"/>
      <c r="AG16" s="61"/>
      <c r="AH16" s="53"/>
      <c r="AI16" s="61"/>
      <c r="AK16" s="10"/>
      <c r="AL16" s="7"/>
      <c r="AM16" s="13"/>
      <c r="AN16" s="16"/>
      <c r="AO16" s="31"/>
      <c r="AP16" s="32"/>
      <c r="AQ16" s="33"/>
      <c r="AR16" s="31"/>
      <c r="AS16" s="32"/>
      <c r="AT16" s="33"/>
      <c r="AU16" s="31"/>
      <c r="AV16" s="32"/>
      <c r="AW16" s="33"/>
      <c r="AX16" s="31"/>
      <c r="AY16" s="32"/>
      <c r="AZ16" s="33"/>
      <c r="BA16" s="31"/>
      <c r="BB16" s="32"/>
      <c r="BC16" s="33"/>
      <c r="BD16" s="31"/>
      <c r="BE16" s="32"/>
      <c r="BF16" s="33"/>
      <c r="BG16" s="31"/>
      <c r="BH16" s="32"/>
      <c r="BI16" s="33"/>
      <c r="BJ16" s="38"/>
      <c r="BK16" s="39"/>
      <c r="BL16" s="38"/>
      <c r="BM16" s="39"/>
      <c r="BN16" s="53"/>
      <c r="BO16" s="61"/>
      <c r="BP16" s="53"/>
      <c r="BQ16" s="61"/>
      <c r="BS16" s="13"/>
      <c r="BT16" s="38"/>
      <c r="BU16" s="39"/>
      <c r="BV16" s="38"/>
      <c r="BW16" s="39"/>
      <c r="BX16" s="38"/>
      <c r="BY16" s="39"/>
      <c r="BZ16" s="38"/>
      <c r="CA16" s="39"/>
      <c r="CB16" s="53"/>
      <c r="CC16" s="61"/>
    </row>
    <row r="17" spans="2:81" ht="15" thickBot="1" x14ac:dyDescent="0.35">
      <c r="B17" s="10"/>
      <c r="C17" s="7"/>
      <c r="D17" s="13"/>
      <c r="E17" s="16"/>
      <c r="F17" s="55"/>
      <c r="G17" s="57" t="s">
        <v>5</v>
      </c>
      <c r="H17" s="58"/>
      <c r="I17" s="59"/>
      <c r="J17" s="57" t="s">
        <v>5</v>
      </c>
      <c r="K17" s="58"/>
      <c r="L17" s="59"/>
      <c r="M17" s="57" t="s">
        <v>5</v>
      </c>
      <c r="N17" s="58"/>
      <c r="O17" s="59"/>
      <c r="P17" s="57" t="s">
        <v>5</v>
      </c>
      <c r="Q17" s="58"/>
      <c r="R17" s="59"/>
      <c r="S17" s="57" t="s">
        <v>5</v>
      </c>
      <c r="T17" s="58"/>
      <c r="U17" s="59"/>
      <c r="V17" s="57" t="s">
        <v>5</v>
      </c>
      <c r="W17" s="58"/>
      <c r="X17" s="59"/>
      <c r="Y17" s="57" t="s">
        <v>5</v>
      </c>
      <c r="Z17" s="58"/>
      <c r="AA17" s="59"/>
      <c r="AB17" s="38"/>
      <c r="AC17" s="39"/>
      <c r="AD17" s="38"/>
      <c r="AE17" s="39"/>
      <c r="AF17" s="53"/>
      <c r="AG17" s="61"/>
      <c r="AH17" s="53"/>
      <c r="AI17" s="61"/>
      <c r="AK17" s="10"/>
      <c r="AL17" s="7"/>
      <c r="AM17" s="13"/>
      <c r="AN17" s="16"/>
      <c r="AO17" s="57" t="s">
        <v>5</v>
      </c>
      <c r="AP17" s="58"/>
      <c r="AQ17" s="59"/>
      <c r="AR17" s="57" t="s">
        <v>5</v>
      </c>
      <c r="AS17" s="58"/>
      <c r="AT17" s="59"/>
      <c r="AU17" s="57" t="s">
        <v>5</v>
      </c>
      <c r="AV17" s="58"/>
      <c r="AW17" s="59"/>
      <c r="AX17" s="57" t="s">
        <v>5</v>
      </c>
      <c r="AY17" s="58"/>
      <c r="AZ17" s="59"/>
      <c r="BA17" s="57" t="s">
        <v>5</v>
      </c>
      <c r="BB17" s="58"/>
      <c r="BC17" s="59"/>
      <c r="BD17" s="57" t="s">
        <v>5</v>
      </c>
      <c r="BE17" s="58"/>
      <c r="BF17" s="59"/>
      <c r="BG17" s="57" t="s">
        <v>5</v>
      </c>
      <c r="BH17" s="58"/>
      <c r="BI17" s="59"/>
      <c r="BJ17" s="38"/>
      <c r="BK17" s="39"/>
      <c r="BL17" s="38"/>
      <c r="BM17" s="39"/>
      <c r="BN17" s="53"/>
      <c r="BO17" s="61"/>
      <c r="BP17" s="53"/>
      <c r="BQ17" s="61"/>
      <c r="BS17" s="13"/>
      <c r="BT17" s="38"/>
      <c r="BU17" s="39"/>
      <c r="BV17" s="38"/>
      <c r="BW17" s="39"/>
      <c r="BX17" s="38"/>
      <c r="BY17" s="39"/>
      <c r="BZ17" s="38"/>
      <c r="CA17" s="39"/>
      <c r="CB17" s="53"/>
      <c r="CC17" s="61"/>
    </row>
    <row r="18" spans="2:81" x14ac:dyDescent="0.3">
      <c r="B18" s="10"/>
      <c r="C18" s="7"/>
      <c r="D18" s="13"/>
      <c r="E18" s="16"/>
      <c r="F18" s="55"/>
      <c r="G18" s="28">
        <f ca="1">G15*$F$7</f>
        <v>50.4</v>
      </c>
      <c r="H18" s="29"/>
      <c r="I18" s="30"/>
      <c r="J18" s="28">
        <f ca="1">J15*$F$7</f>
        <v>52.08</v>
      </c>
      <c r="K18" s="29"/>
      <c r="L18" s="30"/>
      <c r="M18" s="28">
        <f ca="1">M15*$F$7</f>
        <v>72.84</v>
      </c>
      <c r="N18" s="29"/>
      <c r="O18" s="30"/>
      <c r="P18" s="28">
        <f ca="1">P15*$F$7</f>
        <v>74.759999999999991</v>
      </c>
      <c r="Q18" s="29"/>
      <c r="R18" s="30"/>
      <c r="S18" s="28">
        <f ca="1">S15*$F$7</f>
        <v>119.28</v>
      </c>
      <c r="T18" s="29"/>
      <c r="U18" s="30"/>
      <c r="V18" s="28">
        <f ca="1">V15*$F$7</f>
        <v>119.39999999999999</v>
      </c>
      <c r="W18" s="29"/>
      <c r="X18" s="30"/>
      <c r="Y18" s="28">
        <f ca="1">Y15*$F$7</f>
        <v>116.52</v>
      </c>
      <c r="Z18" s="29"/>
      <c r="AA18" s="30"/>
      <c r="AB18" s="38"/>
      <c r="AC18" s="39"/>
      <c r="AD18" s="38"/>
      <c r="AE18" s="39"/>
      <c r="AF18" s="53"/>
      <c r="AG18" s="61"/>
      <c r="AH18" s="53"/>
      <c r="AI18" s="61"/>
      <c r="AK18" s="10"/>
      <c r="AL18" s="7"/>
      <c r="AM18" s="13"/>
      <c r="AN18" s="16"/>
      <c r="AO18" s="28">
        <f ca="1">AO15*$F$7</f>
        <v>68.52</v>
      </c>
      <c r="AP18" s="29"/>
      <c r="AQ18" s="30"/>
      <c r="AR18" s="28">
        <f ca="1">AR15*$F$7</f>
        <v>22.8</v>
      </c>
      <c r="AS18" s="29"/>
      <c r="AT18" s="30"/>
      <c r="AU18" s="28">
        <f ca="1">AU15*$F$7</f>
        <v>76.56</v>
      </c>
      <c r="AV18" s="29"/>
      <c r="AW18" s="30"/>
      <c r="AX18" s="28">
        <f ca="1">AX15*$F$7</f>
        <v>31.56</v>
      </c>
      <c r="AY18" s="29"/>
      <c r="AZ18" s="30"/>
      <c r="BA18" s="28">
        <f ca="1">BA15*$F$7</f>
        <v>90</v>
      </c>
      <c r="BB18" s="29"/>
      <c r="BC18" s="30"/>
      <c r="BD18" s="28">
        <f ca="1">BD15*$F$7</f>
        <v>96.6</v>
      </c>
      <c r="BE18" s="29"/>
      <c r="BF18" s="30"/>
      <c r="BG18" s="28">
        <f ca="1">BG15*$F$7</f>
        <v>32.76</v>
      </c>
      <c r="BH18" s="29"/>
      <c r="BI18" s="30"/>
      <c r="BJ18" s="38"/>
      <c r="BK18" s="39"/>
      <c r="BL18" s="38"/>
      <c r="BM18" s="39"/>
      <c r="BN18" s="53"/>
      <c r="BO18" s="61"/>
      <c r="BP18" s="53"/>
      <c r="BQ18" s="61"/>
      <c r="BS18" s="13"/>
      <c r="BT18" s="38"/>
      <c r="BU18" s="39"/>
      <c r="BV18" s="38"/>
      <c r="BW18" s="39"/>
      <c r="BX18" s="38"/>
      <c r="BY18" s="39"/>
      <c r="BZ18" s="38"/>
      <c r="CA18" s="39"/>
      <c r="CB18" s="53"/>
      <c r="CC18" s="61"/>
    </row>
    <row r="19" spans="2:81" ht="15" thickBot="1" x14ac:dyDescent="0.35">
      <c r="B19" s="11"/>
      <c r="C19" s="4"/>
      <c r="D19" s="14"/>
      <c r="E19" s="17"/>
      <c r="F19" s="56"/>
      <c r="G19" s="31"/>
      <c r="H19" s="32"/>
      <c r="I19" s="33"/>
      <c r="J19" s="31"/>
      <c r="K19" s="32"/>
      <c r="L19" s="33"/>
      <c r="M19" s="31"/>
      <c r="N19" s="32"/>
      <c r="O19" s="33"/>
      <c r="P19" s="31"/>
      <c r="Q19" s="32"/>
      <c r="R19" s="33"/>
      <c r="S19" s="31"/>
      <c r="T19" s="32"/>
      <c r="U19" s="33"/>
      <c r="V19" s="31"/>
      <c r="W19" s="32"/>
      <c r="X19" s="33"/>
      <c r="Y19" s="31"/>
      <c r="Z19" s="32"/>
      <c r="AA19" s="33"/>
      <c r="AB19" s="40"/>
      <c r="AC19" s="41"/>
      <c r="AD19" s="40"/>
      <c r="AE19" s="41"/>
      <c r="AF19" s="62"/>
      <c r="AG19" s="63"/>
      <c r="AH19" s="62"/>
      <c r="AI19" s="63"/>
      <c r="AK19" s="11"/>
      <c r="AL19" s="4"/>
      <c r="AM19" s="14"/>
      <c r="AN19" s="17"/>
      <c r="AO19" s="31"/>
      <c r="AP19" s="32"/>
      <c r="AQ19" s="33"/>
      <c r="AR19" s="31"/>
      <c r="AS19" s="32"/>
      <c r="AT19" s="33"/>
      <c r="AU19" s="31"/>
      <c r="AV19" s="32"/>
      <c r="AW19" s="33"/>
      <c r="AX19" s="31"/>
      <c r="AY19" s="32"/>
      <c r="AZ19" s="33"/>
      <c r="BA19" s="31"/>
      <c r="BB19" s="32"/>
      <c r="BC19" s="33"/>
      <c r="BD19" s="31"/>
      <c r="BE19" s="32"/>
      <c r="BF19" s="33"/>
      <c r="BG19" s="31"/>
      <c r="BH19" s="32"/>
      <c r="BI19" s="33"/>
      <c r="BJ19" s="40"/>
      <c r="BK19" s="41"/>
      <c r="BL19" s="40"/>
      <c r="BM19" s="41"/>
      <c r="BN19" s="62"/>
      <c r="BO19" s="63"/>
      <c r="BP19" s="62"/>
      <c r="BQ19" s="63"/>
      <c r="BS19" s="14"/>
      <c r="BT19" s="40"/>
      <c r="BU19" s="41"/>
      <c r="BV19" s="40"/>
      <c r="BW19" s="41"/>
      <c r="BX19" s="40"/>
      <c r="BY19" s="41"/>
      <c r="BZ19" s="40"/>
      <c r="CA19" s="41"/>
      <c r="CB19" s="62"/>
      <c r="CC19" s="63"/>
    </row>
    <row r="20" spans="2:81" x14ac:dyDescent="0.3">
      <c r="B20" s="3" t="s">
        <v>16</v>
      </c>
      <c r="C20" s="3"/>
      <c r="D20" s="3" t="s">
        <v>1</v>
      </c>
      <c r="E20" s="3" t="s">
        <v>17</v>
      </c>
      <c r="F20" s="3" t="s">
        <v>5</v>
      </c>
      <c r="G20" s="21" t="s">
        <v>18</v>
      </c>
      <c r="H20" s="6"/>
      <c r="I20" s="22"/>
      <c r="J20" s="21" t="s">
        <v>20</v>
      </c>
      <c r="K20" s="6"/>
      <c r="L20" s="22"/>
      <c r="M20" s="21" t="s">
        <v>21</v>
      </c>
      <c r="N20" s="6"/>
      <c r="O20" s="22"/>
      <c r="P20" s="21" t="s">
        <v>22</v>
      </c>
      <c r="Q20" s="6"/>
      <c r="R20" s="22"/>
      <c r="S20" s="21" t="s">
        <v>23</v>
      </c>
      <c r="T20" s="6"/>
      <c r="U20" s="22"/>
      <c r="V20" s="21" t="s">
        <v>24</v>
      </c>
      <c r="W20" s="6"/>
      <c r="X20" s="22"/>
      <c r="Y20" s="21" t="s">
        <v>25</v>
      </c>
      <c r="Z20" s="6"/>
      <c r="AA20" s="22"/>
      <c r="AB20" s="21" t="s">
        <v>26</v>
      </c>
      <c r="AC20" s="22"/>
      <c r="AD20" s="64" t="s">
        <v>27</v>
      </c>
      <c r="AE20" s="65"/>
      <c r="AF20" s="64" t="s">
        <v>32</v>
      </c>
      <c r="AG20" s="65"/>
      <c r="AH20" s="64" t="s">
        <v>33</v>
      </c>
      <c r="AI20" s="65"/>
      <c r="AK20" s="3" t="s">
        <v>16</v>
      </c>
      <c r="AL20" s="3"/>
      <c r="AM20" s="3" t="s">
        <v>1</v>
      </c>
      <c r="AN20" s="3" t="s">
        <v>17</v>
      </c>
      <c r="AO20" s="21" t="s">
        <v>18</v>
      </c>
      <c r="AP20" s="6"/>
      <c r="AQ20" s="22"/>
      <c r="AR20" s="21" t="s">
        <v>20</v>
      </c>
      <c r="AS20" s="6"/>
      <c r="AT20" s="22"/>
      <c r="AU20" s="21" t="s">
        <v>21</v>
      </c>
      <c r="AV20" s="6"/>
      <c r="AW20" s="22"/>
      <c r="AX20" s="21" t="s">
        <v>22</v>
      </c>
      <c r="AY20" s="6"/>
      <c r="AZ20" s="22"/>
      <c r="BA20" s="21" t="s">
        <v>23</v>
      </c>
      <c r="BB20" s="6"/>
      <c r="BC20" s="22"/>
      <c r="BD20" s="21" t="s">
        <v>24</v>
      </c>
      <c r="BE20" s="6"/>
      <c r="BF20" s="22"/>
      <c r="BG20" s="21" t="s">
        <v>25</v>
      </c>
      <c r="BH20" s="6"/>
      <c r="BI20" s="22"/>
      <c r="BJ20" s="21" t="s">
        <v>26</v>
      </c>
      <c r="BK20" s="22"/>
      <c r="BL20" s="21" t="s">
        <v>27</v>
      </c>
      <c r="BM20" s="22"/>
      <c r="BN20" s="64" t="s">
        <v>32</v>
      </c>
      <c r="BO20" s="65"/>
      <c r="BP20" s="64" t="s">
        <v>33</v>
      </c>
      <c r="BQ20" s="65"/>
      <c r="BT20" s="77" t="s">
        <v>34</v>
      </c>
      <c r="BU20" s="78"/>
      <c r="BV20" s="77" t="s">
        <v>35</v>
      </c>
      <c r="BW20" s="78"/>
      <c r="BX20" s="77" t="s">
        <v>32</v>
      </c>
      <c r="BY20" s="78"/>
      <c r="BZ20" s="77" t="s">
        <v>37</v>
      </c>
      <c r="CA20" s="78"/>
      <c r="CB20" s="77" t="s">
        <v>31</v>
      </c>
      <c r="CC20" s="78"/>
    </row>
    <row r="21" spans="2:81" ht="15" thickBot="1" x14ac:dyDescent="0.35">
      <c r="B21" s="4"/>
      <c r="C21" s="7"/>
      <c r="D21" s="4"/>
      <c r="E21" s="4"/>
      <c r="F21" s="4"/>
      <c r="G21" s="23"/>
      <c r="H21" s="24"/>
      <c r="I21" s="25"/>
      <c r="J21" s="23"/>
      <c r="K21" s="24"/>
      <c r="L21" s="25"/>
      <c r="M21" s="23"/>
      <c r="N21" s="24"/>
      <c r="O21" s="25"/>
      <c r="P21" s="23"/>
      <c r="Q21" s="24"/>
      <c r="R21" s="25"/>
      <c r="S21" s="23"/>
      <c r="T21" s="24"/>
      <c r="U21" s="25"/>
      <c r="V21" s="23"/>
      <c r="W21" s="24"/>
      <c r="X21" s="25"/>
      <c r="Y21" s="23"/>
      <c r="Z21" s="24"/>
      <c r="AA21" s="25"/>
      <c r="AB21" s="23"/>
      <c r="AC21" s="25"/>
      <c r="AD21" s="66"/>
      <c r="AE21" s="67"/>
      <c r="AF21" s="66"/>
      <c r="AG21" s="67"/>
      <c r="AH21" s="66"/>
      <c r="AI21" s="67"/>
      <c r="AK21" s="4"/>
      <c r="AL21" s="7"/>
      <c r="AM21" s="4"/>
      <c r="AN21" s="4"/>
      <c r="AO21" s="23"/>
      <c r="AP21" s="24"/>
      <c r="AQ21" s="25"/>
      <c r="AR21" s="23"/>
      <c r="AS21" s="24"/>
      <c r="AT21" s="25"/>
      <c r="AU21" s="23"/>
      <c r="AV21" s="24"/>
      <c r="AW21" s="25"/>
      <c r="AX21" s="23"/>
      <c r="AY21" s="24"/>
      <c r="AZ21" s="25"/>
      <c r="BA21" s="23"/>
      <c r="BB21" s="24"/>
      <c r="BC21" s="25"/>
      <c r="BD21" s="23"/>
      <c r="BE21" s="24"/>
      <c r="BF21" s="25"/>
      <c r="BG21" s="23"/>
      <c r="BH21" s="24"/>
      <c r="BI21" s="25"/>
      <c r="BJ21" s="23"/>
      <c r="BK21" s="25"/>
      <c r="BL21" s="23"/>
      <c r="BM21" s="25"/>
      <c r="BN21" s="66"/>
      <c r="BO21" s="67"/>
      <c r="BP21" s="66"/>
      <c r="BQ21" s="67"/>
      <c r="BT21" s="79"/>
      <c r="BU21" s="80"/>
      <c r="BV21" s="79"/>
      <c r="BW21" s="80"/>
      <c r="BX21" s="79"/>
      <c r="BY21" s="80"/>
      <c r="BZ21" s="79"/>
      <c r="CA21" s="80"/>
      <c r="CB21" s="79"/>
      <c r="CC21" s="80"/>
    </row>
    <row r="22" spans="2:81" ht="15" thickBot="1" x14ac:dyDescent="0.35">
      <c r="B22" s="5"/>
      <c r="C22" s="7"/>
      <c r="D22" s="18"/>
      <c r="E22" s="19"/>
      <c r="F22" s="18"/>
      <c r="G22" s="21"/>
      <c r="H22" s="6"/>
      <c r="I22" s="22"/>
      <c r="J22" s="21"/>
      <c r="K22" s="6"/>
      <c r="L22" s="22"/>
      <c r="M22" s="21"/>
      <c r="N22" s="6"/>
      <c r="O22" s="22"/>
      <c r="P22" s="21"/>
      <c r="Q22" s="6"/>
      <c r="R22" s="22"/>
      <c r="S22" s="21"/>
      <c r="T22" s="6"/>
      <c r="U22" s="22"/>
      <c r="V22" s="21"/>
      <c r="W22" s="6"/>
      <c r="X22" s="22"/>
      <c r="Y22" s="21"/>
      <c r="Z22" s="6"/>
      <c r="AA22" s="22"/>
      <c r="AB22" s="36">
        <f>SUM(G25:AA26, G28:AA29)</f>
        <v>40</v>
      </c>
      <c r="AC22" s="37"/>
      <c r="AD22" s="43">
        <f ca="1">AB22*E23</f>
        <v>800</v>
      </c>
      <c r="AE22" s="37"/>
      <c r="AF22" s="43">
        <f ca="1">SUM(G34:AA35)</f>
        <v>339.36</v>
      </c>
      <c r="AG22" s="60"/>
      <c r="AH22" s="43">
        <f ca="1">AD22+AF22</f>
        <v>1139.3600000000001</v>
      </c>
      <c r="AI22" s="60"/>
      <c r="AK22" s="5"/>
      <c r="AL22" s="7"/>
      <c r="AM22" s="18"/>
      <c r="AN22" s="19"/>
      <c r="AO22" s="21"/>
      <c r="AP22" s="6"/>
      <c r="AQ22" s="22"/>
      <c r="AR22" s="21"/>
      <c r="AS22" s="6"/>
      <c r="AT22" s="22"/>
      <c r="AU22" s="21"/>
      <c r="AV22" s="6"/>
      <c r="AW22" s="22"/>
      <c r="AX22" s="21"/>
      <c r="AY22" s="6"/>
      <c r="AZ22" s="22"/>
      <c r="BA22" s="21"/>
      <c r="BB22" s="6"/>
      <c r="BC22" s="22"/>
      <c r="BD22" s="21"/>
      <c r="BE22" s="6"/>
      <c r="BF22" s="22"/>
      <c r="BG22" s="21"/>
      <c r="BH22" s="6"/>
      <c r="BI22" s="22"/>
      <c r="BJ22" s="36">
        <f>SUM(AO25:BI26, AO28:BI29)</f>
        <v>40</v>
      </c>
      <c r="BK22" s="37"/>
      <c r="BL22" s="43">
        <f ca="1">BJ22*AN23</f>
        <v>800</v>
      </c>
      <c r="BM22" s="37"/>
      <c r="BN22" s="43">
        <f ca="1">SUM(AO34:BI35)</f>
        <v>459.36</v>
      </c>
      <c r="BO22" s="60"/>
      <c r="BP22" s="43">
        <f ca="1">BL22+BN22</f>
        <v>1259.3600000000001</v>
      </c>
      <c r="BQ22" s="60"/>
      <c r="BS22" s="12">
        <v>2</v>
      </c>
      <c r="BT22" s="36">
        <f>BJ22+AB22</f>
        <v>80</v>
      </c>
      <c r="BU22" s="37"/>
      <c r="BV22" s="43">
        <f ca="1">BL22+AD22</f>
        <v>1600</v>
      </c>
      <c r="BW22" s="37"/>
      <c r="BX22" s="43">
        <f ca="1">BN22+AF22</f>
        <v>798.72</v>
      </c>
      <c r="BY22" s="37"/>
      <c r="BZ22" s="43">
        <f ca="1">BP22+AH22</f>
        <v>2398.7200000000003</v>
      </c>
      <c r="CA22" s="37"/>
      <c r="CB22" s="43">
        <f ca="1">SUM(AO31:BI32, G31:AA32)</f>
        <v>6656</v>
      </c>
      <c r="CC22" s="60"/>
    </row>
    <row r="23" spans="2:81" ht="15" thickBot="1" x14ac:dyDescent="0.35">
      <c r="B23" s="9">
        <v>2</v>
      </c>
      <c r="C23" s="7"/>
      <c r="D23" s="12" t="str">
        <f>VLOOKUP(B23, Database!$B$7:$C$16, 2)</f>
        <v>Petey Cruiser</v>
      </c>
      <c r="E23" s="15">
        <f ca="1">VLOOKUP(B23, Database!$B$7:$H$16, 6)</f>
        <v>20</v>
      </c>
      <c r="F23" s="54">
        <f ca="1">VLOOKUP(B23, Database!$B$7:$H$16, 7)</f>
        <v>0.2</v>
      </c>
      <c r="G23" s="23"/>
      <c r="H23" s="24"/>
      <c r="I23" s="25"/>
      <c r="J23" s="23"/>
      <c r="K23" s="24"/>
      <c r="L23" s="25"/>
      <c r="M23" s="23"/>
      <c r="N23" s="24"/>
      <c r="O23" s="25"/>
      <c r="P23" s="23"/>
      <c r="Q23" s="24"/>
      <c r="R23" s="25"/>
      <c r="S23" s="23"/>
      <c r="T23" s="24"/>
      <c r="U23" s="25"/>
      <c r="V23" s="23"/>
      <c r="W23" s="24"/>
      <c r="X23" s="25"/>
      <c r="Y23" s="23"/>
      <c r="Z23" s="24"/>
      <c r="AA23" s="25"/>
      <c r="AB23" s="38"/>
      <c r="AC23" s="39"/>
      <c r="AD23" s="38"/>
      <c r="AE23" s="39"/>
      <c r="AF23" s="53"/>
      <c r="AG23" s="61"/>
      <c r="AH23" s="53"/>
      <c r="AI23" s="61"/>
      <c r="AK23" s="9">
        <f>B23</f>
        <v>2</v>
      </c>
      <c r="AL23" s="7"/>
      <c r="AM23" s="12" t="str">
        <f>VLOOKUP(AK23, Database!$B$7:$C$16, 2)</f>
        <v>Petey Cruiser</v>
      </c>
      <c r="AN23" s="15">
        <f ca="1">VLOOKUP(AK23, Database!$B$7:$H$16, 6)</f>
        <v>20</v>
      </c>
      <c r="AO23" s="23"/>
      <c r="AP23" s="24"/>
      <c r="AQ23" s="25"/>
      <c r="AR23" s="23"/>
      <c r="AS23" s="24"/>
      <c r="AT23" s="25"/>
      <c r="AU23" s="23"/>
      <c r="AV23" s="24"/>
      <c r="AW23" s="25"/>
      <c r="AX23" s="23"/>
      <c r="AY23" s="24"/>
      <c r="AZ23" s="25"/>
      <c r="BA23" s="23"/>
      <c r="BB23" s="24"/>
      <c r="BC23" s="25"/>
      <c r="BD23" s="23"/>
      <c r="BE23" s="24"/>
      <c r="BF23" s="25"/>
      <c r="BG23" s="23"/>
      <c r="BH23" s="24"/>
      <c r="BI23" s="25"/>
      <c r="BJ23" s="38"/>
      <c r="BK23" s="39"/>
      <c r="BL23" s="38"/>
      <c r="BM23" s="39"/>
      <c r="BN23" s="53"/>
      <c r="BO23" s="61"/>
      <c r="BP23" s="53"/>
      <c r="BQ23" s="61"/>
      <c r="BS23" s="13"/>
      <c r="BT23" s="38"/>
      <c r="BU23" s="39"/>
      <c r="BV23" s="38"/>
      <c r="BW23" s="39"/>
      <c r="BX23" s="38"/>
      <c r="BY23" s="39"/>
      <c r="BZ23" s="38"/>
      <c r="CA23" s="39"/>
      <c r="CB23" s="53"/>
      <c r="CC23" s="61"/>
    </row>
    <row r="24" spans="2:81" ht="15" thickBot="1" x14ac:dyDescent="0.35">
      <c r="B24" s="10"/>
      <c r="C24" s="7"/>
      <c r="D24" s="13"/>
      <c r="E24" s="16"/>
      <c r="F24" s="55"/>
      <c r="G24" s="26">
        <v>0.33333333333333331</v>
      </c>
      <c r="H24" s="34" t="s">
        <v>19</v>
      </c>
      <c r="I24" s="26">
        <v>0.5</v>
      </c>
      <c r="J24" s="26">
        <v>0.33333333333333331</v>
      </c>
      <c r="K24" s="34" t="s">
        <v>19</v>
      </c>
      <c r="L24" s="26">
        <v>0.5</v>
      </c>
      <c r="M24" s="26">
        <v>0.33333333333333331</v>
      </c>
      <c r="N24" s="34" t="s">
        <v>19</v>
      </c>
      <c r="O24" s="26">
        <v>0.5</v>
      </c>
      <c r="P24" s="26">
        <v>0.33333333333333331</v>
      </c>
      <c r="Q24" s="34" t="s">
        <v>19</v>
      </c>
      <c r="R24" s="26">
        <v>0.5</v>
      </c>
      <c r="S24" s="26">
        <v>0.33333333333333331</v>
      </c>
      <c r="T24" s="34" t="s">
        <v>19</v>
      </c>
      <c r="U24" s="26">
        <v>0.5</v>
      </c>
      <c r="V24" s="26">
        <v>0.33333333333333331</v>
      </c>
      <c r="W24" s="34" t="s">
        <v>19</v>
      </c>
      <c r="X24" s="26">
        <v>0.5</v>
      </c>
      <c r="Y24" s="26">
        <v>0.33333333333333331</v>
      </c>
      <c r="Z24" s="34" t="s">
        <v>19</v>
      </c>
      <c r="AA24" s="26">
        <v>0.5</v>
      </c>
      <c r="AB24" s="38"/>
      <c r="AC24" s="39"/>
      <c r="AD24" s="38"/>
      <c r="AE24" s="39"/>
      <c r="AF24" s="53"/>
      <c r="AG24" s="61"/>
      <c r="AH24" s="53"/>
      <c r="AI24" s="61"/>
      <c r="AK24" s="10"/>
      <c r="AL24" s="7"/>
      <c r="AM24" s="13"/>
      <c r="AN24" s="16"/>
      <c r="AO24" s="26">
        <v>0.33333333333333331</v>
      </c>
      <c r="AP24" s="34" t="s">
        <v>19</v>
      </c>
      <c r="AQ24" s="26">
        <v>0.5</v>
      </c>
      <c r="AR24" s="26">
        <v>0.33333333333333331</v>
      </c>
      <c r="AS24" s="34" t="s">
        <v>19</v>
      </c>
      <c r="AT24" s="26">
        <v>0.5</v>
      </c>
      <c r="AU24" s="26">
        <v>0.33333333333333331</v>
      </c>
      <c r="AV24" s="34" t="s">
        <v>19</v>
      </c>
      <c r="AW24" s="26">
        <v>0.5</v>
      </c>
      <c r="AX24" s="26">
        <v>0.33333333333333331</v>
      </c>
      <c r="AY24" s="34" t="s">
        <v>19</v>
      </c>
      <c r="AZ24" s="26">
        <v>0.5</v>
      </c>
      <c r="BA24" s="26">
        <v>0.33333333333333331</v>
      </c>
      <c r="BB24" s="34" t="s">
        <v>19</v>
      </c>
      <c r="BC24" s="26">
        <v>0.5</v>
      </c>
      <c r="BD24" s="26">
        <v>0.33333333333333331</v>
      </c>
      <c r="BE24" s="34" t="s">
        <v>19</v>
      </c>
      <c r="BF24" s="26">
        <v>0.5</v>
      </c>
      <c r="BG24" s="26">
        <v>0.33333333333333331</v>
      </c>
      <c r="BH24" s="34" t="s">
        <v>19</v>
      </c>
      <c r="BI24" s="26">
        <v>0.5</v>
      </c>
      <c r="BJ24" s="38"/>
      <c r="BK24" s="39"/>
      <c r="BL24" s="38"/>
      <c r="BM24" s="39"/>
      <c r="BN24" s="53"/>
      <c r="BO24" s="61"/>
      <c r="BP24" s="53"/>
      <c r="BQ24" s="61"/>
      <c r="BS24" s="13"/>
      <c r="BT24" s="38"/>
      <c r="BU24" s="39"/>
      <c r="BV24" s="38"/>
      <c r="BW24" s="39"/>
      <c r="BX24" s="38"/>
      <c r="BY24" s="39"/>
      <c r="BZ24" s="38"/>
      <c r="CA24" s="39"/>
      <c r="CB24" s="53"/>
      <c r="CC24" s="61"/>
    </row>
    <row r="25" spans="2:81" x14ac:dyDescent="0.3">
      <c r="B25" s="10"/>
      <c r="C25" s="7"/>
      <c r="D25" s="13"/>
      <c r="E25" s="16"/>
      <c r="F25" s="55"/>
      <c r="G25" s="28">
        <f>(I24-G24)*24</f>
        <v>4</v>
      </c>
      <c r="H25" s="29"/>
      <c r="I25" s="30"/>
      <c r="J25" s="28">
        <f>(L24-J24)*24</f>
        <v>4</v>
      </c>
      <c r="K25" s="29"/>
      <c r="L25" s="30"/>
      <c r="M25" s="28">
        <f>(O24-M24)*24</f>
        <v>4</v>
      </c>
      <c r="N25" s="29"/>
      <c r="O25" s="30"/>
      <c r="P25" s="28">
        <f>(R24-P24)*24</f>
        <v>4</v>
      </c>
      <c r="Q25" s="29"/>
      <c r="R25" s="30"/>
      <c r="S25" s="28">
        <f>(U24-S24)*24</f>
        <v>4</v>
      </c>
      <c r="T25" s="29"/>
      <c r="U25" s="30"/>
      <c r="V25" s="28">
        <f>(X24-V24)*24</f>
        <v>4</v>
      </c>
      <c r="W25" s="29"/>
      <c r="X25" s="30"/>
      <c r="Y25" s="28">
        <f>(AA24-Y24)*24</f>
        <v>4</v>
      </c>
      <c r="Z25" s="29"/>
      <c r="AA25" s="30"/>
      <c r="AB25" s="38"/>
      <c r="AC25" s="39"/>
      <c r="AD25" s="38"/>
      <c r="AE25" s="39"/>
      <c r="AF25" s="53"/>
      <c r="AG25" s="61"/>
      <c r="AH25" s="53"/>
      <c r="AI25" s="61"/>
      <c r="AK25" s="10"/>
      <c r="AL25" s="7"/>
      <c r="AM25" s="13"/>
      <c r="AN25" s="16"/>
      <c r="AO25" s="28">
        <f>(AQ24-AO24)*24</f>
        <v>4</v>
      </c>
      <c r="AP25" s="29"/>
      <c r="AQ25" s="30"/>
      <c r="AR25" s="28">
        <f>(AT24-AR24)*24</f>
        <v>4</v>
      </c>
      <c r="AS25" s="29"/>
      <c r="AT25" s="30"/>
      <c r="AU25" s="28">
        <f>(AW24-AU24)*24</f>
        <v>4</v>
      </c>
      <c r="AV25" s="29"/>
      <c r="AW25" s="30"/>
      <c r="AX25" s="28">
        <f>(AZ24-AX24)*24</f>
        <v>4</v>
      </c>
      <c r="AY25" s="29"/>
      <c r="AZ25" s="30"/>
      <c r="BA25" s="28">
        <f>(BC24-BA24)*24</f>
        <v>4</v>
      </c>
      <c r="BB25" s="29"/>
      <c r="BC25" s="30"/>
      <c r="BD25" s="28">
        <f>(BF24-BD24)*24</f>
        <v>4</v>
      </c>
      <c r="BE25" s="29"/>
      <c r="BF25" s="30"/>
      <c r="BG25" s="28">
        <f>(BI24-BG24)*24</f>
        <v>4</v>
      </c>
      <c r="BH25" s="29"/>
      <c r="BI25" s="30"/>
      <c r="BJ25" s="38"/>
      <c r="BK25" s="39"/>
      <c r="BL25" s="38"/>
      <c r="BM25" s="39"/>
      <c r="BN25" s="53"/>
      <c r="BO25" s="61"/>
      <c r="BP25" s="53"/>
      <c r="BQ25" s="61"/>
      <c r="BS25" s="13"/>
      <c r="BT25" s="38"/>
      <c r="BU25" s="39"/>
      <c r="BV25" s="38"/>
      <c r="BW25" s="39"/>
      <c r="BX25" s="38"/>
      <c r="BY25" s="39"/>
      <c r="BZ25" s="38"/>
      <c r="CA25" s="39"/>
      <c r="CB25" s="53"/>
      <c r="CC25" s="61"/>
    </row>
    <row r="26" spans="2:81" ht="15" thickBot="1" x14ac:dyDescent="0.35">
      <c r="B26" s="10"/>
      <c r="C26" s="7"/>
      <c r="D26" s="13"/>
      <c r="E26" s="16"/>
      <c r="F26" s="55"/>
      <c r="G26" s="31"/>
      <c r="H26" s="32"/>
      <c r="I26" s="33"/>
      <c r="J26" s="31"/>
      <c r="K26" s="32"/>
      <c r="L26" s="33"/>
      <c r="M26" s="31"/>
      <c r="N26" s="32"/>
      <c r="O26" s="33"/>
      <c r="P26" s="31"/>
      <c r="Q26" s="32"/>
      <c r="R26" s="33"/>
      <c r="S26" s="31"/>
      <c r="T26" s="32"/>
      <c r="U26" s="33"/>
      <c r="V26" s="31"/>
      <c r="W26" s="32"/>
      <c r="X26" s="33"/>
      <c r="Y26" s="31"/>
      <c r="Z26" s="32"/>
      <c r="AA26" s="33"/>
      <c r="AB26" s="38"/>
      <c r="AC26" s="39"/>
      <c r="AD26" s="38"/>
      <c r="AE26" s="39"/>
      <c r="AF26" s="53"/>
      <c r="AG26" s="61"/>
      <c r="AH26" s="53"/>
      <c r="AI26" s="61"/>
      <c r="AK26" s="10"/>
      <c r="AL26" s="7"/>
      <c r="AM26" s="13"/>
      <c r="AN26" s="16"/>
      <c r="AO26" s="31"/>
      <c r="AP26" s="32"/>
      <c r="AQ26" s="33"/>
      <c r="AR26" s="31"/>
      <c r="AS26" s="32"/>
      <c r="AT26" s="33"/>
      <c r="AU26" s="31"/>
      <c r="AV26" s="32"/>
      <c r="AW26" s="33"/>
      <c r="AX26" s="31"/>
      <c r="AY26" s="32"/>
      <c r="AZ26" s="33"/>
      <c r="BA26" s="31"/>
      <c r="BB26" s="32"/>
      <c r="BC26" s="33"/>
      <c r="BD26" s="31"/>
      <c r="BE26" s="32"/>
      <c r="BF26" s="33"/>
      <c r="BG26" s="31"/>
      <c r="BH26" s="32"/>
      <c r="BI26" s="33"/>
      <c r="BJ26" s="38"/>
      <c r="BK26" s="39"/>
      <c r="BL26" s="38"/>
      <c r="BM26" s="39"/>
      <c r="BN26" s="53"/>
      <c r="BO26" s="61"/>
      <c r="BP26" s="53"/>
      <c r="BQ26" s="61"/>
      <c r="BS26" s="13"/>
      <c r="BT26" s="38"/>
      <c r="BU26" s="39"/>
      <c r="BV26" s="38"/>
      <c r="BW26" s="39"/>
      <c r="BX26" s="38"/>
      <c r="BY26" s="39"/>
      <c r="BZ26" s="38"/>
      <c r="CA26" s="39"/>
      <c r="CB26" s="53"/>
      <c r="CC26" s="61"/>
    </row>
    <row r="27" spans="2:81" ht="15" thickBot="1" x14ac:dyDescent="0.35">
      <c r="B27" s="10"/>
      <c r="C27" s="7"/>
      <c r="D27" s="13"/>
      <c r="E27" s="16"/>
      <c r="F27" s="55"/>
      <c r="G27" s="27">
        <v>0.54166666666666663</v>
      </c>
      <c r="H27" s="34" t="s">
        <v>19</v>
      </c>
      <c r="I27" s="27">
        <v>0.66666666666666663</v>
      </c>
      <c r="J27" s="27">
        <v>0.54166666666666663</v>
      </c>
      <c r="K27" s="34" t="s">
        <v>19</v>
      </c>
      <c r="L27" s="27">
        <v>0.66666666666666663</v>
      </c>
      <c r="M27" s="27"/>
      <c r="N27" s="34" t="s">
        <v>19</v>
      </c>
      <c r="O27" s="27"/>
      <c r="P27" s="27"/>
      <c r="Q27" s="34" t="s">
        <v>19</v>
      </c>
      <c r="R27" s="27"/>
      <c r="S27" s="27"/>
      <c r="T27" s="34" t="s">
        <v>19</v>
      </c>
      <c r="U27" s="27"/>
      <c r="V27" s="27">
        <v>0.54166666666666663</v>
      </c>
      <c r="W27" s="34" t="s">
        <v>19</v>
      </c>
      <c r="X27" s="27">
        <v>0.66666666666666663</v>
      </c>
      <c r="Y27" s="27">
        <v>0.54166666666666663</v>
      </c>
      <c r="Z27" s="34" t="s">
        <v>19</v>
      </c>
      <c r="AA27" s="27">
        <v>0.66666666666666663</v>
      </c>
      <c r="AB27" s="38"/>
      <c r="AC27" s="39"/>
      <c r="AD27" s="38"/>
      <c r="AE27" s="39"/>
      <c r="AF27" s="53"/>
      <c r="AG27" s="61"/>
      <c r="AH27" s="53"/>
      <c r="AI27" s="61"/>
      <c r="AK27" s="10"/>
      <c r="AL27" s="7"/>
      <c r="AM27" s="13"/>
      <c r="AN27" s="16"/>
      <c r="AO27" s="27">
        <v>0.54166666666666663</v>
      </c>
      <c r="AP27" s="34" t="s">
        <v>19</v>
      </c>
      <c r="AQ27" s="27">
        <v>0.66666666666666663</v>
      </c>
      <c r="AR27" s="27">
        <v>0.54166666666666663</v>
      </c>
      <c r="AS27" s="34" t="s">
        <v>19</v>
      </c>
      <c r="AT27" s="27">
        <v>0.66666666666666663</v>
      </c>
      <c r="AU27" s="27"/>
      <c r="AV27" s="34" t="s">
        <v>19</v>
      </c>
      <c r="AW27" s="27"/>
      <c r="AX27" s="27"/>
      <c r="AY27" s="34" t="s">
        <v>19</v>
      </c>
      <c r="AZ27" s="27"/>
      <c r="BA27" s="27"/>
      <c r="BB27" s="34" t="s">
        <v>19</v>
      </c>
      <c r="BC27" s="27"/>
      <c r="BD27" s="27">
        <v>0.54166666666666663</v>
      </c>
      <c r="BE27" s="34" t="s">
        <v>19</v>
      </c>
      <c r="BF27" s="27">
        <v>0.66666666666666663</v>
      </c>
      <c r="BG27" s="27">
        <v>0.54166666666666663</v>
      </c>
      <c r="BH27" s="34" t="s">
        <v>19</v>
      </c>
      <c r="BI27" s="27">
        <v>0.66666666666666663</v>
      </c>
      <c r="BJ27" s="38"/>
      <c r="BK27" s="39"/>
      <c r="BL27" s="38"/>
      <c r="BM27" s="39"/>
      <c r="BN27" s="53"/>
      <c r="BO27" s="61"/>
      <c r="BP27" s="53"/>
      <c r="BQ27" s="61"/>
      <c r="BS27" s="13"/>
      <c r="BT27" s="38"/>
      <c r="BU27" s="39"/>
      <c r="BV27" s="38"/>
      <c r="BW27" s="39"/>
      <c r="BX27" s="38"/>
      <c r="BY27" s="39"/>
      <c r="BZ27" s="38"/>
      <c r="CA27" s="39"/>
      <c r="CB27" s="53"/>
      <c r="CC27" s="61"/>
    </row>
    <row r="28" spans="2:81" x14ac:dyDescent="0.3">
      <c r="B28" s="10"/>
      <c r="C28" s="7"/>
      <c r="D28" s="13"/>
      <c r="E28" s="16"/>
      <c r="F28" s="55"/>
      <c r="G28" s="28">
        <f>(I27-G27)*24</f>
        <v>3</v>
      </c>
      <c r="H28" s="29"/>
      <c r="I28" s="30"/>
      <c r="J28" s="28">
        <f>(L27-J27)*24</f>
        <v>3</v>
      </c>
      <c r="K28" s="29"/>
      <c r="L28" s="30"/>
      <c r="M28" s="28">
        <f>(O27-M27)*24</f>
        <v>0</v>
      </c>
      <c r="N28" s="29"/>
      <c r="O28" s="30"/>
      <c r="P28" s="28">
        <f>(R27-P27)*24</f>
        <v>0</v>
      </c>
      <c r="Q28" s="29"/>
      <c r="R28" s="30"/>
      <c r="S28" s="28">
        <f>(U27-S27)*24</f>
        <v>0</v>
      </c>
      <c r="T28" s="29"/>
      <c r="U28" s="30"/>
      <c r="V28" s="28">
        <f>(X27-V27)*24</f>
        <v>3</v>
      </c>
      <c r="W28" s="29"/>
      <c r="X28" s="30"/>
      <c r="Y28" s="28">
        <f>(AA27-Y27)*24</f>
        <v>3</v>
      </c>
      <c r="Z28" s="29"/>
      <c r="AA28" s="30"/>
      <c r="AB28" s="38"/>
      <c r="AC28" s="39"/>
      <c r="AD28" s="38"/>
      <c r="AE28" s="39"/>
      <c r="AF28" s="53"/>
      <c r="AG28" s="61"/>
      <c r="AH28" s="53"/>
      <c r="AI28" s="61"/>
      <c r="AK28" s="10"/>
      <c r="AL28" s="7"/>
      <c r="AM28" s="13"/>
      <c r="AN28" s="16"/>
      <c r="AO28" s="28">
        <f>(AQ27-AO27)*24</f>
        <v>3</v>
      </c>
      <c r="AP28" s="29"/>
      <c r="AQ28" s="30"/>
      <c r="AR28" s="28">
        <f>(AT27-AR27)*24</f>
        <v>3</v>
      </c>
      <c r="AS28" s="29"/>
      <c r="AT28" s="30"/>
      <c r="AU28" s="28">
        <f>(AW27-AU27)*24</f>
        <v>0</v>
      </c>
      <c r="AV28" s="29"/>
      <c r="AW28" s="30"/>
      <c r="AX28" s="28">
        <f>(AZ27-AX27)*24</f>
        <v>0</v>
      </c>
      <c r="AY28" s="29"/>
      <c r="AZ28" s="30"/>
      <c r="BA28" s="28">
        <f>(BC27-BA27)*24</f>
        <v>0</v>
      </c>
      <c r="BB28" s="29"/>
      <c r="BC28" s="30"/>
      <c r="BD28" s="28">
        <f>(BF27-BD27)*24</f>
        <v>3</v>
      </c>
      <c r="BE28" s="29"/>
      <c r="BF28" s="30"/>
      <c r="BG28" s="28">
        <f>(BI27-BG27)*24</f>
        <v>3</v>
      </c>
      <c r="BH28" s="29"/>
      <c r="BI28" s="30"/>
      <c r="BJ28" s="38"/>
      <c r="BK28" s="39"/>
      <c r="BL28" s="38"/>
      <c r="BM28" s="39"/>
      <c r="BN28" s="53"/>
      <c r="BO28" s="61"/>
      <c r="BP28" s="53"/>
      <c r="BQ28" s="61"/>
      <c r="BS28" s="13"/>
      <c r="BT28" s="38"/>
      <c r="BU28" s="39"/>
      <c r="BV28" s="38"/>
      <c r="BW28" s="39"/>
      <c r="BX28" s="38"/>
      <c r="BY28" s="39"/>
      <c r="BZ28" s="38"/>
      <c r="CA28" s="39"/>
      <c r="CB28" s="53"/>
      <c r="CC28" s="61"/>
    </row>
    <row r="29" spans="2:81" ht="15" thickBot="1" x14ac:dyDescent="0.35">
      <c r="B29" s="10"/>
      <c r="C29" s="7"/>
      <c r="D29" s="13"/>
      <c r="E29" s="16"/>
      <c r="F29" s="55"/>
      <c r="G29" s="31"/>
      <c r="H29" s="32"/>
      <c r="I29" s="33"/>
      <c r="J29" s="31"/>
      <c r="K29" s="32"/>
      <c r="L29" s="33"/>
      <c r="M29" s="31"/>
      <c r="N29" s="32"/>
      <c r="O29" s="33"/>
      <c r="P29" s="31"/>
      <c r="Q29" s="32"/>
      <c r="R29" s="33"/>
      <c r="S29" s="31"/>
      <c r="T29" s="32"/>
      <c r="U29" s="33"/>
      <c r="V29" s="31"/>
      <c r="W29" s="32"/>
      <c r="X29" s="33"/>
      <c r="Y29" s="31"/>
      <c r="Z29" s="32"/>
      <c r="AA29" s="33"/>
      <c r="AB29" s="38"/>
      <c r="AC29" s="39"/>
      <c r="AD29" s="38"/>
      <c r="AE29" s="39"/>
      <c r="AF29" s="53"/>
      <c r="AG29" s="61"/>
      <c r="AH29" s="53"/>
      <c r="AI29" s="61"/>
      <c r="AK29" s="10"/>
      <c r="AL29" s="7"/>
      <c r="AM29" s="13"/>
      <c r="AN29" s="16"/>
      <c r="AO29" s="31"/>
      <c r="AP29" s="32"/>
      <c r="AQ29" s="33"/>
      <c r="AR29" s="31"/>
      <c r="AS29" s="32"/>
      <c r="AT29" s="33"/>
      <c r="AU29" s="31"/>
      <c r="AV29" s="32"/>
      <c r="AW29" s="33"/>
      <c r="AX29" s="31"/>
      <c r="AY29" s="32"/>
      <c r="AZ29" s="33"/>
      <c r="BA29" s="31"/>
      <c r="BB29" s="32"/>
      <c r="BC29" s="33"/>
      <c r="BD29" s="31"/>
      <c r="BE29" s="32"/>
      <c r="BF29" s="33"/>
      <c r="BG29" s="31"/>
      <c r="BH29" s="32"/>
      <c r="BI29" s="33"/>
      <c r="BJ29" s="38"/>
      <c r="BK29" s="39"/>
      <c r="BL29" s="38"/>
      <c r="BM29" s="39"/>
      <c r="BN29" s="53"/>
      <c r="BO29" s="61"/>
      <c r="BP29" s="53"/>
      <c r="BQ29" s="61"/>
      <c r="BS29" s="13"/>
      <c r="BT29" s="38"/>
      <c r="BU29" s="39"/>
      <c r="BV29" s="38"/>
      <c r="BW29" s="39"/>
      <c r="BX29" s="38"/>
      <c r="BY29" s="39"/>
      <c r="BZ29" s="38"/>
      <c r="CA29" s="39"/>
      <c r="CB29" s="53"/>
      <c r="CC29" s="61"/>
    </row>
    <row r="30" spans="2:81" ht="15" thickBot="1" x14ac:dyDescent="0.35">
      <c r="B30" s="10"/>
      <c r="C30" s="7"/>
      <c r="D30" s="13"/>
      <c r="E30" s="16"/>
      <c r="F30" s="55"/>
      <c r="G30" s="57" t="s">
        <v>31</v>
      </c>
      <c r="H30" s="58"/>
      <c r="I30" s="59"/>
      <c r="J30" s="57" t="s">
        <v>31</v>
      </c>
      <c r="K30" s="58"/>
      <c r="L30" s="59"/>
      <c r="M30" s="57" t="s">
        <v>31</v>
      </c>
      <c r="N30" s="58"/>
      <c r="O30" s="59"/>
      <c r="P30" s="57" t="s">
        <v>31</v>
      </c>
      <c r="Q30" s="58"/>
      <c r="R30" s="59"/>
      <c r="S30" s="57" t="s">
        <v>31</v>
      </c>
      <c r="T30" s="58"/>
      <c r="U30" s="59"/>
      <c r="V30" s="57" t="s">
        <v>31</v>
      </c>
      <c r="W30" s="58"/>
      <c r="X30" s="59"/>
      <c r="Y30" s="57" t="s">
        <v>31</v>
      </c>
      <c r="Z30" s="58"/>
      <c r="AA30" s="59"/>
      <c r="AB30" s="38"/>
      <c r="AC30" s="39"/>
      <c r="AD30" s="38"/>
      <c r="AE30" s="39"/>
      <c r="AF30" s="53"/>
      <c r="AG30" s="61"/>
      <c r="AH30" s="53"/>
      <c r="AI30" s="61"/>
      <c r="AK30" s="10"/>
      <c r="AL30" s="7"/>
      <c r="AM30" s="13"/>
      <c r="AN30" s="16"/>
      <c r="AO30" s="57" t="s">
        <v>31</v>
      </c>
      <c r="AP30" s="58"/>
      <c r="AQ30" s="59"/>
      <c r="AR30" s="57" t="s">
        <v>31</v>
      </c>
      <c r="AS30" s="58"/>
      <c r="AT30" s="59"/>
      <c r="AU30" s="57" t="s">
        <v>31</v>
      </c>
      <c r="AV30" s="58"/>
      <c r="AW30" s="59"/>
      <c r="AX30" s="57" t="s">
        <v>31</v>
      </c>
      <c r="AY30" s="58"/>
      <c r="AZ30" s="59"/>
      <c r="BA30" s="57" t="s">
        <v>31</v>
      </c>
      <c r="BB30" s="58"/>
      <c r="BC30" s="59"/>
      <c r="BD30" s="57" t="s">
        <v>31</v>
      </c>
      <c r="BE30" s="58"/>
      <c r="BF30" s="59"/>
      <c r="BG30" s="57" t="s">
        <v>31</v>
      </c>
      <c r="BH30" s="58"/>
      <c r="BI30" s="59"/>
      <c r="BJ30" s="38"/>
      <c r="BK30" s="39"/>
      <c r="BL30" s="38"/>
      <c r="BM30" s="39"/>
      <c r="BN30" s="53"/>
      <c r="BO30" s="61"/>
      <c r="BP30" s="53"/>
      <c r="BQ30" s="61"/>
      <c r="BS30" s="13"/>
      <c r="BT30" s="38"/>
      <c r="BU30" s="39"/>
      <c r="BV30" s="38"/>
      <c r="BW30" s="39"/>
      <c r="BX30" s="38"/>
      <c r="BY30" s="39"/>
      <c r="BZ30" s="38"/>
      <c r="CA30" s="39"/>
      <c r="CB30" s="53"/>
      <c r="CC30" s="61"/>
    </row>
    <row r="31" spans="2:81" x14ac:dyDescent="0.3">
      <c r="B31" s="10"/>
      <c r="C31" s="7"/>
      <c r="D31" s="13"/>
      <c r="E31" s="16"/>
      <c r="F31" s="55"/>
      <c r="G31" s="28">
        <f ca="1">RANDBETWEEN(100, 1000)</f>
        <v>664</v>
      </c>
      <c r="H31" s="29"/>
      <c r="I31" s="30"/>
      <c r="J31" s="28">
        <f ca="1">RANDBETWEEN(100, 1000)</f>
        <v>249</v>
      </c>
      <c r="K31" s="29"/>
      <c r="L31" s="30"/>
      <c r="M31" s="28">
        <f ca="1">RANDBETWEEN(100, 1000)</f>
        <v>324</v>
      </c>
      <c r="N31" s="29"/>
      <c r="O31" s="30"/>
      <c r="P31" s="28">
        <f ca="1">RANDBETWEEN(100, 1000)</f>
        <v>694</v>
      </c>
      <c r="Q31" s="29"/>
      <c r="R31" s="30"/>
      <c r="S31" s="28">
        <f ca="1">RANDBETWEEN(100, 1000)</f>
        <v>131</v>
      </c>
      <c r="T31" s="29"/>
      <c r="U31" s="30"/>
      <c r="V31" s="28">
        <f ca="1">RANDBETWEEN(100, 1000)</f>
        <v>614</v>
      </c>
      <c r="W31" s="29"/>
      <c r="X31" s="30"/>
      <c r="Y31" s="28">
        <f ca="1">RANDBETWEEN(100, 1000)</f>
        <v>152</v>
      </c>
      <c r="Z31" s="29"/>
      <c r="AA31" s="30"/>
      <c r="AB31" s="38"/>
      <c r="AC31" s="39"/>
      <c r="AD31" s="38"/>
      <c r="AE31" s="39"/>
      <c r="AF31" s="53"/>
      <c r="AG31" s="61"/>
      <c r="AH31" s="53"/>
      <c r="AI31" s="61"/>
      <c r="AK31" s="10"/>
      <c r="AL31" s="7"/>
      <c r="AM31" s="13"/>
      <c r="AN31" s="16"/>
      <c r="AO31" s="28">
        <f ca="1">RANDBETWEEN(100, 1000)</f>
        <v>219</v>
      </c>
      <c r="AP31" s="29"/>
      <c r="AQ31" s="30"/>
      <c r="AR31" s="28">
        <f ca="1">RANDBETWEEN(100, 1000)</f>
        <v>455</v>
      </c>
      <c r="AS31" s="29"/>
      <c r="AT31" s="30"/>
      <c r="AU31" s="28">
        <f ca="1">RANDBETWEEN(100, 1000)</f>
        <v>530</v>
      </c>
      <c r="AV31" s="29"/>
      <c r="AW31" s="30"/>
      <c r="AX31" s="28">
        <f ca="1">RANDBETWEEN(100, 1000)</f>
        <v>697</v>
      </c>
      <c r="AY31" s="29"/>
      <c r="AZ31" s="30"/>
      <c r="BA31" s="28">
        <f ca="1">RANDBETWEEN(100, 1000)</f>
        <v>352</v>
      </c>
      <c r="BB31" s="29"/>
      <c r="BC31" s="30"/>
      <c r="BD31" s="28">
        <f ca="1">RANDBETWEEN(100, 1000)</f>
        <v>657</v>
      </c>
      <c r="BE31" s="29"/>
      <c r="BF31" s="30"/>
      <c r="BG31" s="28">
        <f ca="1">RANDBETWEEN(100, 1000)</f>
        <v>918</v>
      </c>
      <c r="BH31" s="29"/>
      <c r="BI31" s="30"/>
      <c r="BJ31" s="38"/>
      <c r="BK31" s="39"/>
      <c r="BL31" s="38"/>
      <c r="BM31" s="39"/>
      <c r="BN31" s="53"/>
      <c r="BO31" s="61"/>
      <c r="BP31" s="53"/>
      <c r="BQ31" s="61"/>
      <c r="BS31" s="13"/>
      <c r="BT31" s="38"/>
      <c r="BU31" s="39"/>
      <c r="BV31" s="38"/>
      <c r="BW31" s="39"/>
      <c r="BX31" s="38"/>
      <c r="BY31" s="39"/>
      <c r="BZ31" s="38"/>
      <c r="CA31" s="39"/>
      <c r="CB31" s="53"/>
      <c r="CC31" s="61"/>
    </row>
    <row r="32" spans="2:81" ht="15" thickBot="1" x14ac:dyDescent="0.35">
      <c r="B32" s="10"/>
      <c r="C32" s="7"/>
      <c r="D32" s="13"/>
      <c r="E32" s="16"/>
      <c r="F32" s="55"/>
      <c r="G32" s="31"/>
      <c r="H32" s="32"/>
      <c r="I32" s="33"/>
      <c r="J32" s="31"/>
      <c r="K32" s="32"/>
      <c r="L32" s="33"/>
      <c r="M32" s="31"/>
      <c r="N32" s="32"/>
      <c r="O32" s="33"/>
      <c r="P32" s="31"/>
      <c r="Q32" s="32"/>
      <c r="R32" s="33"/>
      <c r="S32" s="31"/>
      <c r="T32" s="32"/>
      <c r="U32" s="33"/>
      <c r="V32" s="31"/>
      <c r="W32" s="32"/>
      <c r="X32" s="33"/>
      <c r="Y32" s="31"/>
      <c r="Z32" s="32"/>
      <c r="AA32" s="33"/>
      <c r="AB32" s="38"/>
      <c r="AC32" s="39"/>
      <c r="AD32" s="38"/>
      <c r="AE32" s="39"/>
      <c r="AF32" s="53"/>
      <c r="AG32" s="61"/>
      <c r="AH32" s="53"/>
      <c r="AI32" s="61"/>
      <c r="AK32" s="10"/>
      <c r="AL32" s="7"/>
      <c r="AM32" s="13"/>
      <c r="AN32" s="16"/>
      <c r="AO32" s="31"/>
      <c r="AP32" s="32"/>
      <c r="AQ32" s="33"/>
      <c r="AR32" s="31"/>
      <c r="AS32" s="32"/>
      <c r="AT32" s="33"/>
      <c r="AU32" s="31"/>
      <c r="AV32" s="32"/>
      <c r="AW32" s="33"/>
      <c r="AX32" s="31"/>
      <c r="AY32" s="32"/>
      <c r="AZ32" s="33"/>
      <c r="BA32" s="31"/>
      <c r="BB32" s="32"/>
      <c r="BC32" s="33"/>
      <c r="BD32" s="31"/>
      <c r="BE32" s="32"/>
      <c r="BF32" s="33"/>
      <c r="BG32" s="31"/>
      <c r="BH32" s="32"/>
      <c r="BI32" s="33"/>
      <c r="BJ32" s="38"/>
      <c r="BK32" s="39"/>
      <c r="BL32" s="38"/>
      <c r="BM32" s="39"/>
      <c r="BN32" s="53"/>
      <c r="BO32" s="61"/>
      <c r="BP32" s="53"/>
      <c r="BQ32" s="61"/>
      <c r="BS32" s="13"/>
      <c r="BT32" s="38"/>
      <c r="BU32" s="39"/>
      <c r="BV32" s="38"/>
      <c r="BW32" s="39"/>
      <c r="BX32" s="38"/>
      <c r="BY32" s="39"/>
      <c r="BZ32" s="38"/>
      <c r="CA32" s="39"/>
      <c r="CB32" s="53"/>
      <c r="CC32" s="61"/>
    </row>
    <row r="33" spans="2:81" ht="15" thickBot="1" x14ac:dyDescent="0.35">
      <c r="B33" s="10"/>
      <c r="C33" s="7"/>
      <c r="D33" s="13"/>
      <c r="E33" s="16"/>
      <c r="F33" s="55"/>
      <c r="G33" s="57" t="s">
        <v>5</v>
      </c>
      <c r="H33" s="58"/>
      <c r="I33" s="59"/>
      <c r="J33" s="57" t="s">
        <v>5</v>
      </c>
      <c r="K33" s="58"/>
      <c r="L33" s="59"/>
      <c r="M33" s="57" t="s">
        <v>5</v>
      </c>
      <c r="N33" s="58"/>
      <c r="O33" s="59"/>
      <c r="P33" s="57" t="s">
        <v>5</v>
      </c>
      <c r="Q33" s="58"/>
      <c r="R33" s="59"/>
      <c r="S33" s="57" t="s">
        <v>5</v>
      </c>
      <c r="T33" s="58"/>
      <c r="U33" s="59"/>
      <c r="V33" s="57" t="s">
        <v>5</v>
      </c>
      <c r="W33" s="58"/>
      <c r="X33" s="59"/>
      <c r="Y33" s="57" t="s">
        <v>5</v>
      </c>
      <c r="Z33" s="58"/>
      <c r="AA33" s="59"/>
      <c r="AB33" s="38"/>
      <c r="AC33" s="39"/>
      <c r="AD33" s="38"/>
      <c r="AE33" s="39"/>
      <c r="AF33" s="53"/>
      <c r="AG33" s="61"/>
      <c r="AH33" s="53"/>
      <c r="AI33" s="61"/>
      <c r="AK33" s="10"/>
      <c r="AL33" s="7"/>
      <c r="AM33" s="13"/>
      <c r="AN33" s="16"/>
      <c r="AO33" s="57" t="s">
        <v>5</v>
      </c>
      <c r="AP33" s="58"/>
      <c r="AQ33" s="59"/>
      <c r="AR33" s="57" t="s">
        <v>5</v>
      </c>
      <c r="AS33" s="58"/>
      <c r="AT33" s="59"/>
      <c r="AU33" s="57" t="s">
        <v>5</v>
      </c>
      <c r="AV33" s="58"/>
      <c r="AW33" s="59"/>
      <c r="AX33" s="57" t="s">
        <v>5</v>
      </c>
      <c r="AY33" s="58"/>
      <c r="AZ33" s="59"/>
      <c r="BA33" s="57" t="s">
        <v>5</v>
      </c>
      <c r="BB33" s="58"/>
      <c r="BC33" s="59"/>
      <c r="BD33" s="57" t="s">
        <v>5</v>
      </c>
      <c r="BE33" s="58"/>
      <c r="BF33" s="59"/>
      <c r="BG33" s="57" t="s">
        <v>5</v>
      </c>
      <c r="BH33" s="58"/>
      <c r="BI33" s="59"/>
      <c r="BJ33" s="38"/>
      <c r="BK33" s="39"/>
      <c r="BL33" s="38"/>
      <c r="BM33" s="39"/>
      <c r="BN33" s="53"/>
      <c r="BO33" s="61"/>
      <c r="BP33" s="53"/>
      <c r="BQ33" s="61"/>
      <c r="BS33" s="13"/>
      <c r="BT33" s="38"/>
      <c r="BU33" s="39"/>
      <c r="BV33" s="38"/>
      <c r="BW33" s="39"/>
      <c r="BX33" s="38"/>
      <c r="BY33" s="39"/>
      <c r="BZ33" s="38"/>
      <c r="CA33" s="39"/>
      <c r="CB33" s="53"/>
      <c r="CC33" s="61"/>
    </row>
    <row r="34" spans="2:81" x14ac:dyDescent="0.3">
      <c r="B34" s="10"/>
      <c r="C34" s="7"/>
      <c r="D34" s="13"/>
      <c r="E34" s="16"/>
      <c r="F34" s="55"/>
      <c r="G34" s="28">
        <f ca="1">G31*$F$7</f>
        <v>79.679999999999993</v>
      </c>
      <c r="H34" s="29"/>
      <c r="I34" s="30"/>
      <c r="J34" s="28">
        <f ca="1">J31*$F$7</f>
        <v>29.88</v>
      </c>
      <c r="K34" s="29"/>
      <c r="L34" s="30"/>
      <c r="M34" s="28">
        <f ca="1">M31*$F$7</f>
        <v>38.879999999999995</v>
      </c>
      <c r="N34" s="29"/>
      <c r="O34" s="30"/>
      <c r="P34" s="28">
        <f ca="1">P31*$F$7</f>
        <v>83.28</v>
      </c>
      <c r="Q34" s="29"/>
      <c r="R34" s="30"/>
      <c r="S34" s="28">
        <f ca="1">S31*$F$7</f>
        <v>15.719999999999999</v>
      </c>
      <c r="T34" s="29"/>
      <c r="U34" s="30"/>
      <c r="V34" s="28">
        <f ca="1">V31*$F$7</f>
        <v>73.679999999999993</v>
      </c>
      <c r="W34" s="29"/>
      <c r="X34" s="30"/>
      <c r="Y34" s="28">
        <f ca="1">Y31*$F$7</f>
        <v>18.239999999999998</v>
      </c>
      <c r="Z34" s="29"/>
      <c r="AA34" s="30"/>
      <c r="AB34" s="38"/>
      <c r="AC34" s="39"/>
      <c r="AD34" s="38"/>
      <c r="AE34" s="39"/>
      <c r="AF34" s="53"/>
      <c r="AG34" s="61"/>
      <c r="AH34" s="53"/>
      <c r="AI34" s="61"/>
      <c r="AK34" s="10"/>
      <c r="AL34" s="7"/>
      <c r="AM34" s="13"/>
      <c r="AN34" s="16"/>
      <c r="AO34" s="28">
        <f ca="1">AO31*$F$7</f>
        <v>26.279999999999998</v>
      </c>
      <c r="AP34" s="29"/>
      <c r="AQ34" s="30"/>
      <c r="AR34" s="28">
        <f ca="1">AR31*$F$7</f>
        <v>54.6</v>
      </c>
      <c r="AS34" s="29"/>
      <c r="AT34" s="30"/>
      <c r="AU34" s="28">
        <f ca="1">AU31*$F$7</f>
        <v>63.599999999999994</v>
      </c>
      <c r="AV34" s="29"/>
      <c r="AW34" s="30"/>
      <c r="AX34" s="28">
        <f ca="1">AX31*$F$7</f>
        <v>83.64</v>
      </c>
      <c r="AY34" s="29"/>
      <c r="AZ34" s="30"/>
      <c r="BA34" s="28">
        <f ca="1">BA31*$F$7</f>
        <v>42.239999999999995</v>
      </c>
      <c r="BB34" s="29"/>
      <c r="BC34" s="30"/>
      <c r="BD34" s="28">
        <f ca="1">BD31*$F$7</f>
        <v>78.84</v>
      </c>
      <c r="BE34" s="29"/>
      <c r="BF34" s="30"/>
      <c r="BG34" s="28">
        <f ca="1">BG31*$F$7</f>
        <v>110.16</v>
      </c>
      <c r="BH34" s="29"/>
      <c r="BI34" s="30"/>
      <c r="BJ34" s="38"/>
      <c r="BK34" s="39"/>
      <c r="BL34" s="38"/>
      <c r="BM34" s="39"/>
      <c r="BN34" s="53"/>
      <c r="BO34" s="61"/>
      <c r="BP34" s="53"/>
      <c r="BQ34" s="61"/>
      <c r="BS34" s="13"/>
      <c r="BT34" s="38"/>
      <c r="BU34" s="39"/>
      <c r="BV34" s="38"/>
      <c r="BW34" s="39"/>
      <c r="BX34" s="38"/>
      <c r="BY34" s="39"/>
      <c r="BZ34" s="38"/>
      <c r="CA34" s="39"/>
      <c r="CB34" s="53"/>
      <c r="CC34" s="61"/>
    </row>
    <row r="35" spans="2:81" ht="15" thickBot="1" x14ac:dyDescent="0.35">
      <c r="B35" s="11"/>
      <c r="C35" s="4"/>
      <c r="D35" s="14"/>
      <c r="E35" s="17"/>
      <c r="F35" s="56"/>
      <c r="G35" s="31"/>
      <c r="H35" s="32"/>
      <c r="I35" s="33"/>
      <c r="J35" s="31"/>
      <c r="K35" s="32"/>
      <c r="L35" s="33"/>
      <c r="M35" s="31"/>
      <c r="N35" s="32"/>
      <c r="O35" s="33"/>
      <c r="P35" s="31"/>
      <c r="Q35" s="32"/>
      <c r="R35" s="33"/>
      <c r="S35" s="31"/>
      <c r="T35" s="32"/>
      <c r="U35" s="33"/>
      <c r="V35" s="31"/>
      <c r="W35" s="32"/>
      <c r="X35" s="33"/>
      <c r="Y35" s="31"/>
      <c r="Z35" s="32"/>
      <c r="AA35" s="33"/>
      <c r="AB35" s="40"/>
      <c r="AC35" s="41"/>
      <c r="AD35" s="40"/>
      <c r="AE35" s="41"/>
      <c r="AF35" s="62"/>
      <c r="AG35" s="63"/>
      <c r="AH35" s="62"/>
      <c r="AI35" s="63"/>
      <c r="AK35" s="11"/>
      <c r="AL35" s="4"/>
      <c r="AM35" s="14"/>
      <c r="AN35" s="17"/>
      <c r="AO35" s="31"/>
      <c r="AP35" s="32"/>
      <c r="AQ35" s="33"/>
      <c r="AR35" s="31"/>
      <c r="AS35" s="32"/>
      <c r="AT35" s="33"/>
      <c r="AU35" s="31"/>
      <c r="AV35" s="32"/>
      <c r="AW35" s="33"/>
      <c r="AX35" s="31"/>
      <c r="AY35" s="32"/>
      <c r="AZ35" s="33"/>
      <c r="BA35" s="31"/>
      <c r="BB35" s="32"/>
      <c r="BC35" s="33"/>
      <c r="BD35" s="31"/>
      <c r="BE35" s="32"/>
      <c r="BF35" s="33"/>
      <c r="BG35" s="31"/>
      <c r="BH35" s="32"/>
      <c r="BI35" s="33"/>
      <c r="BJ35" s="40"/>
      <c r="BK35" s="41"/>
      <c r="BL35" s="40"/>
      <c r="BM35" s="41"/>
      <c r="BN35" s="62"/>
      <c r="BO35" s="63"/>
      <c r="BP35" s="62"/>
      <c r="BQ35" s="63"/>
      <c r="BS35" s="14"/>
      <c r="BT35" s="40"/>
      <c r="BU35" s="41"/>
      <c r="BV35" s="40"/>
      <c r="BW35" s="41"/>
      <c r="BX35" s="40"/>
      <c r="BY35" s="41"/>
      <c r="BZ35" s="40"/>
      <c r="CA35" s="41"/>
      <c r="CB35" s="62"/>
      <c r="CC35" s="63"/>
    </row>
    <row r="36" spans="2:81" x14ac:dyDescent="0.3">
      <c r="B36" s="3" t="s">
        <v>16</v>
      </c>
      <c r="C36" s="3"/>
      <c r="D36" s="3" t="s">
        <v>1</v>
      </c>
      <c r="E36" s="3" t="s">
        <v>17</v>
      </c>
      <c r="F36" s="3" t="s">
        <v>5</v>
      </c>
      <c r="G36" s="21" t="s">
        <v>18</v>
      </c>
      <c r="H36" s="6"/>
      <c r="I36" s="22"/>
      <c r="J36" s="21" t="s">
        <v>20</v>
      </c>
      <c r="K36" s="6"/>
      <c r="L36" s="22"/>
      <c r="M36" s="21" t="s">
        <v>21</v>
      </c>
      <c r="N36" s="6"/>
      <c r="O36" s="22"/>
      <c r="P36" s="21" t="s">
        <v>22</v>
      </c>
      <c r="Q36" s="6"/>
      <c r="R36" s="22"/>
      <c r="S36" s="21" t="s">
        <v>23</v>
      </c>
      <c r="T36" s="6"/>
      <c r="U36" s="22"/>
      <c r="V36" s="21" t="s">
        <v>24</v>
      </c>
      <c r="W36" s="6"/>
      <c r="X36" s="22"/>
      <c r="Y36" s="21" t="s">
        <v>25</v>
      </c>
      <c r="Z36" s="6"/>
      <c r="AA36" s="22"/>
      <c r="AB36" s="21" t="s">
        <v>26</v>
      </c>
      <c r="AC36" s="22"/>
      <c r="AD36" s="21" t="s">
        <v>27</v>
      </c>
      <c r="AE36" s="22"/>
      <c r="AF36" s="64" t="s">
        <v>32</v>
      </c>
      <c r="AG36" s="65"/>
      <c r="AH36" s="64" t="s">
        <v>33</v>
      </c>
      <c r="AI36" s="65"/>
      <c r="AK36" s="3" t="s">
        <v>16</v>
      </c>
      <c r="AL36" s="3"/>
      <c r="AM36" s="3" t="s">
        <v>1</v>
      </c>
      <c r="AN36" s="3" t="s">
        <v>17</v>
      </c>
      <c r="AO36" s="21" t="s">
        <v>18</v>
      </c>
      <c r="AP36" s="6"/>
      <c r="AQ36" s="22"/>
      <c r="AR36" s="21" t="s">
        <v>20</v>
      </c>
      <c r="AS36" s="6"/>
      <c r="AT36" s="22"/>
      <c r="AU36" s="21" t="s">
        <v>21</v>
      </c>
      <c r="AV36" s="6"/>
      <c r="AW36" s="22"/>
      <c r="AX36" s="21" t="s">
        <v>22</v>
      </c>
      <c r="AY36" s="6"/>
      <c r="AZ36" s="22"/>
      <c r="BA36" s="21" t="s">
        <v>23</v>
      </c>
      <c r="BB36" s="6"/>
      <c r="BC36" s="22"/>
      <c r="BD36" s="21" t="s">
        <v>24</v>
      </c>
      <c r="BE36" s="6"/>
      <c r="BF36" s="22"/>
      <c r="BG36" s="21" t="s">
        <v>25</v>
      </c>
      <c r="BH36" s="6"/>
      <c r="BI36" s="22"/>
      <c r="BJ36" s="21" t="s">
        <v>26</v>
      </c>
      <c r="BK36" s="22"/>
      <c r="BL36" s="21" t="s">
        <v>27</v>
      </c>
      <c r="BM36" s="22"/>
      <c r="BN36" s="64" t="s">
        <v>32</v>
      </c>
      <c r="BO36" s="65"/>
      <c r="BP36" s="64" t="s">
        <v>33</v>
      </c>
      <c r="BQ36" s="65"/>
      <c r="BT36" s="77" t="s">
        <v>34</v>
      </c>
      <c r="BU36" s="78"/>
      <c r="BV36" s="77" t="s">
        <v>35</v>
      </c>
      <c r="BW36" s="78"/>
      <c r="BX36" s="77" t="s">
        <v>32</v>
      </c>
      <c r="BY36" s="78"/>
      <c r="BZ36" s="77" t="s">
        <v>37</v>
      </c>
      <c r="CA36" s="78"/>
      <c r="CB36" s="77" t="s">
        <v>31</v>
      </c>
      <c r="CC36" s="78"/>
    </row>
    <row r="37" spans="2:81" ht="15" thickBot="1" x14ac:dyDescent="0.35">
      <c r="B37" s="4"/>
      <c r="C37" s="7"/>
      <c r="D37" s="4"/>
      <c r="E37" s="4"/>
      <c r="F37" s="4"/>
      <c r="G37" s="23"/>
      <c r="H37" s="24"/>
      <c r="I37" s="25"/>
      <c r="J37" s="23"/>
      <c r="K37" s="24"/>
      <c r="L37" s="25"/>
      <c r="M37" s="23"/>
      <c r="N37" s="24"/>
      <c r="O37" s="25"/>
      <c r="P37" s="23"/>
      <c r="Q37" s="24"/>
      <c r="R37" s="25"/>
      <c r="S37" s="23"/>
      <c r="T37" s="24"/>
      <c r="U37" s="25"/>
      <c r="V37" s="23"/>
      <c r="W37" s="24"/>
      <c r="X37" s="25"/>
      <c r="Y37" s="23"/>
      <c r="Z37" s="24"/>
      <c r="AA37" s="25"/>
      <c r="AB37" s="23"/>
      <c r="AC37" s="25"/>
      <c r="AD37" s="23"/>
      <c r="AE37" s="25"/>
      <c r="AF37" s="66"/>
      <c r="AG37" s="67"/>
      <c r="AH37" s="66"/>
      <c r="AI37" s="67"/>
      <c r="AK37" s="4"/>
      <c r="AL37" s="7"/>
      <c r="AM37" s="4"/>
      <c r="AN37" s="4"/>
      <c r="AO37" s="23"/>
      <c r="AP37" s="24"/>
      <c r="AQ37" s="25"/>
      <c r="AR37" s="23"/>
      <c r="AS37" s="24"/>
      <c r="AT37" s="25"/>
      <c r="AU37" s="23"/>
      <c r="AV37" s="24"/>
      <c r="AW37" s="25"/>
      <c r="AX37" s="23"/>
      <c r="AY37" s="24"/>
      <c r="AZ37" s="25"/>
      <c r="BA37" s="23"/>
      <c r="BB37" s="24"/>
      <c r="BC37" s="25"/>
      <c r="BD37" s="23"/>
      <c r="BE37" s="24"/>
      <c r="BF37" s="25"/>
      <c r="BG37" s="23"/>
      <c r="BH37" s="24"/>
      <c r="BI37" s="25"/>
      <c r="BJ37" s="23"/>
      <c r="BK37" s="25"/>
      <c r="BL37" s="23"/>
      <c r="BM37" s="25"/>
      <c r="BN37" s="66"/>
      <c r="BO37" s="67"/>
      <c r="BP37" s="66"/>
      <c r="BQ37" s="67"/>
      <c r="BT37" s="79"/>
      <c r="BU37" s="80"/>
      <c r="BV37" s="79"/>
      <c r="BW37" s="80"/>
      <c r="BX37" s="79"/>
      <c r="BY37" s="80"/>
      <c r="BZ37" s="79"/>
      <c r="CA37" s="80"/>
      <c r="CB37" s="79"/>
      <c r="CC37" s="80"/>
    </row>
    <row r="38" spans="2:81" ht="15" thickBot="1" x14ac:dyDescent="0.35">
      <c r="B38" s="5"/>
      <c r="C38" s="7"/>
      <c r="D38" s="18"/>
      <c r="E38" s="19"/>
      <c r="F38" s="18"/>
      <c r="G38" s="21"/>
      <c r="H38" s="6"/>
      <c r="I38" s="22"/>
      <c r="J38" s="21"/>
      <c r="K38" s="6"/>
      <c r="L38" s="22"/>
      <c r="M38" s="21"/>
      <c r="N38" s="6"/>
      <c r="O38" s="22"/>
      <c r="P38" s="21"/>
      <c r="Q38" s="6"/>
      <c r="R38" s="22"/>
      <c r="S38" s="21"/>
      <c r="T38" s="6"/>
      <c r="U38" s="22"/>
      <c r="V38" s="21"/>
      <c r="W38" s="6"/>
      <c r="X38" s="22"/>
      <c r="Y38" s="21"/>
      <c r="Z38" s="6"/>
      <c r="AA38" s="22"/>
      <c r="AB38" s="36">
        <f>SUM(G41:AA42, G44:AA45)</f>
        <v>40</v>
      </c>
      <c r="AC38" s="37"/>
      <c r="AD38" s="43">
        <f ca="1">AB38*E39</f>
        <v>920</v>
      </c>
      <c r="AE38" s="37"/>
      <c r="AF38" s="43">
        <f ca="1">SUM(G50:AA51)</f>
        <v>437.4</v>
      </c>
      <c r="AG38" s="60"/>
      <c r="AH38" s="43">
        <f ca="1">AD38+AF38</f>
        <v>1357.4</v>
      </c>
      <c r="AI38" s="60"/>
      <c r="AK38" s="5"/>
      <c r="AL38" s="7"/>
      <c r="AM38" s="18"/>
      <c r="AN38" s="19"/>
      <c r="AO38" s="21"/>
      <c r="AP38" s="6"/>
      <c r="AQ38" s="22"/>
      <c r="AR38" s="21"/>
      <c r="AS38" s="6"/>
      <c r="AT38" s="22"/>
      <c r="AU38" s="21"/>
      <c r="AV38" s="6"/>
      <c r="AW38" s="22"/>
      <c r="AX38" s="21"/>
      <c r="AY38" s="6"/>
      <c r="AZ38" s="22"/>
      <c r="BA38" s="21"/>
      <c r="BB38" s="6"/>
      <c r="BC38" s="22"/>
      <c r="BD38" s="21"/>
      <c r="BE38" s="6"/>
      <c r="BF38" s="22"/>
      <c r="BG38" s="21"/>
      <c r="BH38" s="6"/>
      <c r="BI38" s="22"/>
      <c r="BJ38" s="36">
        <f>SUM(AO41:BI42, AO44:BI45)</f>
        <v>40</v>
      </c>
      <c r="BK38" s="37"/>
      <c r="BL38" s="43">
        <f ca="1">BJ38*AN39</f>
        <v>920</v>
      </c>
      <c r="BM38" s="37"/>
      <c r="BN38" s="43">
        <f ca="1">SUM(AO50:BI51)</f>
        <v>551.52</v>
      </c>
      <c r="BO38" s="60"/>
      <c r="BP38" s="43">
        <f ca="1">BL38+BN38</f>
        <v>1471.52</v>
      </c>
      <c r="BQ38" s="60"/>
      <c r="BS38" s="12">
        <f>B39</f>
        <v>3</v>
      </c>
      <c r="BT38" s="36">
        <f>BJ38+AB38</f>
        <v>80</v>
      </c>
      <c r="BU38" s="37"/>
      <c r="BV38" s="43">
        <f ca="1">BL38+AD38</f>
        <v>1840</v>
      </c>
      <c r="BW38" s="37"/>
      <c r="BX38" s="43">
        <f ca="1">BN38+AF38</f>
        <v>988.92</v>
      </c>
      <c r="BY38" s="37"/>
      <c r="BZ38" s="43">
        <f ca="1">BP38+AH38</f>
        <v>2828.92</v>
      </c>
      <c r="CA38" s="37"/>
      <c r="CB38" s="43">
        <f ca="1">SUM(AO47:BI48, G47:AA48)</f>
        <v>8241</v>
      </c>
      <c r="CC38" s="60"/>
    </row>
    <row r="39" spans="2:81" ht="15" thickBot="1" x14ac:dyDescent="0.35">
      <c r="B39" s="9">
        <v>3</v>
      </c>
      <c r="C39" s="7"/>
      <c r="D39" s="12" t="str">
        <f>VLOOKUP(B39, Database!$B$7:$C$16, 2)</f>
        <v>Anna Sthesia</v>
      </c>
      <c r="E39" s="15">
        <f ca="1">VLOOKUP(B39, Database!$B$7:$H$16, 6)</f>
        <v>23</v>
      </c>
      <c r="F39" s="54">
        <f ca="1">VLOOKUP(B39, Database!$B$7:$H$16, 7)</f>
        <v>0.18</v>
      </c>
      <c r="G39" s="23"/>
      <c r="H39" s="24"/>
      <c r="I39" s="25"/>
      <c r="J39" s="23"/>
      <c r="K39" s="24"/>
      <c r="L39" s="25"/>
      <c r="M39" s="23"/>
      <c r="N39" s="24"/>
      <c r="O39" s="25"/>
      <c r="P39" s="23"/>
      <c r="Q39" s="24"/>
      <c r="R39" s="25"/>
      <c r="S39" s="23"/>
      <c r="T39" s="24"/>
      <c r="U39" s="25"/>
      <c r="V39" s="23"/>
      <c r="W39" s="24"/>
      <c r="X39" s="25"/>
      <c r="Y39" s="23"/>
      <c r="Z39" s="24"/>
      <c r="AA39" s="25"/>
      <c r="AB39" s="38"/>
      <c r="AC39" s="39"/>
      <c r="AD39" s="38"/>
      <c r="AE39" s="39"/>
      <c r="AF39" s="53"/>
      <c r="AG39" s="61"/>
      <c r="AH39" s="53"/>
      <c r="AI39" s="61"/>
      <c r="AK39" s="9">
        <f>B39</f>
        <v>3</v>
      </c>
      <c r="AL39" s="7"/>
      <c r="AM39" s="12" t="str">
        <f>VLOOKUP(AK39, Database!$B$7:$C$16, 2)</f>
        <v>Anna Sthesia</v>
      </c>
      <c r="AN39" s="15">
        <f ca="1">VLOOKUP(AK39, Database!$B$7:$H$16, 6)</f>
        <v>23</v>
      </c>
      <c r="AO39" s="23"/>
      <c r="AP39" s="24"/>
      <c r="AQ39" s="25"/>
      <c r="AR39" s="23"/>
      <c r="AS39" s="24"/>
      <c r="AT39" s="25"/>
      <c r="AU39" s="23"/>
      <c r="AV39" s="24"/>
      <c r="AW39" s="25"/>
      <c r="AX39" s="23"/>
      <c r="AY39" s="24"/>
      <c r="AZ39" s="25"/>
      <c r="BA39" s="23"/>
      <c r="BB39" s="24"/>
      <c r="BC39" s="25"/>
      <c r="BD39" s="23"/>
      <c r="BE39" s="24"/>
      <c r="BF39" s="25"/>
      <c r="BG39" s="23"/>
      <c r="BH39" s="24"/>
      <c r="BI39" s="25"/>
      <c r="BJ39" s="38"/>
      <c r="BK39" s="39"/>
      <c r="BL39" s="38"/>
      <c r="BM39" s="39"/>
      <c r="BN39" s="53"/>
      <c r="BO39" s="61"/>
      <c r="BP39" s="53"/>
      <c r="BQ39" s="61"/>
      <c r="BS39" s="13"/>
      <c r="BT39" s="38"/>
      <c r="BU39" s="39"/>
      <c r="BV39" s="38"/>
      <c r="BW39" s="39"/>
      <c r="BX39" s="38"/>
      <c r="BY39" s="39"/>
      <c r="BZ39" s="38"/>
      <c r="CA39" s="39"/>
      <c r="CB39" s="53"/>
      <c r="CC39" s="61"/>
    </row>
    <row r="40" spans="2:81" ht="15" thickBot="1" x14ac:dyDescent="0.35">
      <c r="B40" s="10"/>
      <c r="C40" s="7"/>
      <c r="D40" s="13"/>
      <c r="E40" s="16"/>
      <c r="F40" s="55"/>
      <c r="G40" s="26">
        <v>0.33333333333333331</v>
      </c>
      <c r="H40" s="34" t="s">
        <v>19</v>
      </c>
      <c r="I40" s="26">
        <v>0.5</v>
      </c>
      <c r="J40" s="26">
        <v>0.33333333333333331</v>
      </c>
      <c r="K40" s="34" t="s">
        <v>19</v>
      </c>
      <c r="L40" s="26">
        <v>0.5</v>
      </c>
      <c r="M40" s="26">
        <v>0.33333333333333331</v>
      </c>
      <c r="N40" s="34" t="s">
        <v>19</v>
      </c>
      <c r="O40" s="26">
        <v>0.5</v>
      </c>
      <c r="P40" s="26">
        <v>0.33333333333333331</v>
      </c>
      <c r="Q40" s="34" t="s">
        <v>19</v>
      </c>
      <c r="R40" s="26">
        <v>0.5</v>
      </c>
      <c r="S40" s="26">
        <v>0.33333333333333331</v>
      </c>
      <c r="T40" s="34" t="s">
        <v>19</v>
      </c>
      <c r="U40" s="26">
        <v>0.5</v>
      </c>
      <c r="V40" s="26">
        <v>0.33333333333333331</v>
      </c>
      <c r="W40" s="34" t="s">
        <v>19</v>
      </c>
      <c r="X40" s="26">
        <v>0.5</v>
      </c>
      <c r="Y40" s="26">
        <v>0.33333333333333331</v>
      </c>
      <c r="Z40" s="34" t="s">
        <v>19</v>
      </c>
      <c r="AA40" s="26">
        <v>0.5</v>
      </c>
      <c r="AB40" s="38"/>
      <c r="AC40" s="39"/>
      <c r="AD40" s="38"/>
      <c r="AE40" s="39"/>
      <c r="AF40" s="53"/>
      <c r="AG40" s="61"/>
      <c r="AH40" s="53"/>
      <c r="AI40" s="61"/>
      <c r="AK40" s="10"/>
      <c r="AL40" s="7"/>
      <c r="AM40" s="13"/>
      <c r="AN40" s="16"/>
      <c r="AO40" s="26">
        <v>0.33333333333333331</v>
      </c>
      <c r="AP40" s="34" t="s">
        <v>19</v>
      </c>
      <c r="AQ40" s="26">
        <v>0.5</v>
      </c>
      <c r="AR40" s="26">
        <v>0.33333333333333331</v>
      </c>
      <c r="AS40" s="34" t="s">
        <v>19</v>
      </c>
      <c r="AT40" s="26">
        <v>0.5</v>
      </c>
      <c r="AU40" s="26">
        <v>0.33333333333333331</v>
      </c>
      <c r="AV40" s="34" t="s">
        <v>19</v>
      </c>
      <c r="AW40" s="26">
        <v>0.5</v>
      </c>
      <c r="AX40" s="26">
        <v>0.33333333333333331</v>
      </c>
      <c r="AY40" s="34" t="s">
        <v>19</v>
      </c>
      <c r="AZ40" s="26">
        <v>0.5</v>
      </c>
      <c r="BA40" s="26">
        <v>0.33333333333333331</v>
      </c>
      <c r="BB40" s="34" t="s">
        <v>19</v>
      </c>
      <c r="BC40" s="26">
        <v>0.5</v>
      </c>
      <c r="BD40" s="26">
        <v>0.33333333333333331</v>
      </c>
      <c r="BE40" s="34" t="s">
        <v>19</v>
      </c>
      <c r="BF40" s="26">
        <v>0.5</v>
      </c>
      <c r="BG40" s="26">
        <v>0.33333333333333331</v>
      </c>
      <c r="BH40" s="34" t="s">
        <v>19</v>
      </c>
      <c r="BI40" s="26">
        <v>0.5</v>
      </c>
      <c r="BJ40" s="38"/>
      <c r="BK40" s="39"/>
      <c r="BL40" s="38"/>
      <c r="BM40" s="39"/>
      <c r="BN40" s="53"/>
      <c r="BO40" s="61"/>
      <c r="BP40" s="53"/>
      <c r="BQ40" s="61"/>
      <c r="BS40" s="13"/>
      <c r="BT40" s="38"/>
      <c r="BU40" s="39"/>
      <c r="BV40" s="38"/>
      <c r="BW40" s="39"/>
      <c r="BX40" s="38"/>
      <c r="BY40" s="39"/>
      <c r="BZ40" s="38"/>
      <c r="CA40" s="39"/>
      <c r="CB40" s="53"/>
      <c r="CC40" s="61"/>
    </row>
    <row r="41" spans="2:81" x14ac:dyDescent="0.3">
      <c r="B41" s="10"/>
      <c r="C41" s="7"/>
      <c r="D41" s="13"/>
      <c r="E41" s="16"/>
      <c r="F41" s="55"/>
      <c r="G41" s="28">
        <f>(I40-G40)*24</f>
        <v>4</v>
      </c>
      <c r="H41" s="29"/>
      <c r="I41" s="30"/>
      <c r="J41" s="28">
        <f>(L40-J40)*24</f>
        <v>4</v>
      </c>
      <c r="K41" s="29"/>
      <c r="L41" s="30"/>
      <c r="M41" s="28">
        <f>(O40-M40)*24</f>
        <v>4</v>
      </c>
      <c r="N41" s="29"/>
      <c r="O41" s="30"/>
      <c r="P41" s="28">
        <f>(R40-P40)*24</f>
        <v>4</v>
      </c>
      <c r="Q41" s="29"/>
      <c r="R41" s="30"/>
      <c r="S41" s="28">
        <f>(U40-S40)*24</f>
        <v>4</v>
      </c>
      <c r="T41" s="29"/>
      <c r="U41" s="30"/>
      <c r="V41" s="28">
        <f>(X40-V40)*24</f>
        <v>4</v>
      </c>
      <c r="W41" s="29"/>
      <c r="X41" s="30"/>
      <c r="Y41" s="28">
        <f>(AA40-Y40)*24</f>
        <v>4</v>
      </c>
      <c r="Z41" s="29"/>
      <c r="AA41" s="30"/>
      <c r="AB41" s="38"/>
      <c r="AC41" s="39"/>
      <c r="AD41" s="38"/>
      <c r="AE41" s="39"/>
      <c r="AF41" s="53"/>
      <c r="AG41" s="61"/>
      <c r="AH41" s="53"/>
      <c r="AI41" s="61"/>
      <c r="AK41" s="10"/>
      <c r="AL41" s="7"/>
      <c r="AM41" s="13"/>
      <c r="AN41" s="16"/>
      <c r="AO41" s="28">
        <f>(AQ40-AO40)*24</f>
        <v>4</v>
      </c>
      <c r="AP41" s="29"/>
      <c r="AQ41" s="30"/>
      <c r="AR41" s="28">
        <f>(AT40-AR40)*24</f>
        <v>4</v>
      </c>
      <c r="AS41" s="29"/>
      <c r="AT41" s="30"/>
      <c r="AU41" s="28">
        <f>(AW40-AU40)*24</f>
        <v>4</v>
      </c>
      <c r="AV41" s="29"/>
      <c r="AW41" s="30"/>
      <c r="AX41" s="28">
        <f>(AZ40-AX40)*24</f>
        <v>4</v>
      </c>
      <c r="AY41" s="29"/>
      <c r="AZ41" s="30"/>
      <c r="BA41" s="28">
        <f>(BC40-BA40)*24</f>
        <v>4</v>
      </c>
      <c r="BB41" s="29"/>
      <c r="BC41" s="30"/>
      <c r="BD41" s="28">
        <f>(BF40-BD40)*24</f>
        <v>4</v>
      </c>
      <c r="BE41" s="29"/>
      <c r="BF41" s="30"/>
      <c r="BG41" s="28">
        <f>(BI40-BG40)*24</f>
        <v>4</v>
      </c>
      <c r="BH41" s="29"/>
      <c r="BI41" s="30"/>
      <c r="BJ41" s="38"/>
      <c r="BK41" s="39"/>
      <c r="BL41" s="38"/>
      <c r="BM41" s="39"/>
      <c r="BN41" s="53"/>
      <c r="BO41" s="61"/>
      <c r="BP41" s="53"/>
      <c r="BQ41" s="61"/>
      <c r="BS41" s="13"/>
      <c r="BT41" s="38"/>
      <c r="BU41" s="39"/>
      <c r="BV41" s="38"/>
      <c r="BW41" s="39"/>
      <c r="BX41" s="38"/>
      <c r="BY41" s="39"/>
      <c r="BZ41" s="38"/>
      <c r="CA41" s="39"/>
      <c r="CB41" s="53"/>
      <c r="CC41" s="61"/>
    </row>
    <row r="42" spans="2:81" ht="15" thickBot="1" x14ac:dyDescent="0.35">
      <c r="B42" s="10"/>
      <c r="C42" s="7"/>
      <c r="D42" s="13"/>
      <c r="E42" s="16"/>
      <c r="F42" s="55"/>
      <c r="G42" s="31"/>
      <c r="H42" s="32"/>
      <c r="I42" s="33"/>
      <c r="J42" s="31"/>
      <c r="K42" s="32"/>
      <c r="L42" s="33"/>
      <c r="M42" s="31"/>
      <c r="N42" s="32"/>
      <c r="O42" s="33"/>
      <c r="P42" s="31"/>
      <c r="Q42" s="32"/>
      <c r="R42" s="33"/>
      <c r="S42" s="31"/>
      <c r="T42" s="32"/>
      <c r="U42" s="33"/>
      <c r="V42" s="31"/>
      <c r="W42" s="32"/>
      <c r="X42" s="33"/>
      <c r="Y42" s="31"/>
      <c r="Z42" s="32"/>
      <c r="AA42" s="33"/>
      <c r="AB42" s="38"/>
      <c r="AC42" s="39"/>
      <c r="AD42" s="38"/>
      <c r="AE42" s="39"/>
      <c r="AF42" s="53"/>
      <c r="AG42" s="61"/>
      <c r="AH42" s="53"/>
      <c r="AI42" s="61"/>
      <c r="AK42" s="10"/>
      <c r="AL42" s="7"/>
      <c r="AM42" s="13"/>
      <c r="AN42" s="16"/>
      <c r="AO42" s="31"/>
      <c r="AP42" s="32"/>
      <c r="AQ42" s="33"/>
      <c r="AR42" s="31"/>
      <c r="AS42" s="32"/>
      <c r="AT42" s="33"/>
      <c r="AU42" s="31"/>
      <c r="AV42" s="32"/>
      <c r="AW42" s="33"/>
      <c r="AX42" s="31"/>
      <c r="AY42" s="32"/>
      <c r="AZ42" s="33"/>
      <c r="BA42" s="31"/>
      <c r="BB42" s="32"/>
      <c r="BC42" s="33"/>
      <c r="BD42" s="31"/>
      <c r="BE42" s="32"/>
      <c r="BF42" s="33"/>
      <c r="BG42" s="31"/>
      <c r="BH42" s="32"/>
      <c r="BI42" s="33"/>
      <c r="BJ42" s="38"/>
      <c r="BK42" s="39"/>
      <c r="BL42" s="38"/>
      <c r="BM42" s="39"/>
      <c r="BN42" s="53"/>
      <c r="BO42" s="61"/>
      <c r="BP42" s="53"/>
      <c r="BQ42" s="61"/>
      <c r="BS42" s="13"/>
      <c r="BT42" s="38"/>
      <c r="BU42" s="39"/>
      <c r="BV42" s="38"/>
      <c r="BW42" s="39"/>
      <c r="BX42" s="38"/>
      <c r="BY42" s="39"/>
      <c r="BZ42" s="38"/>
      <c r="CA42" s="39"/>
      <c r="CB42" s="53"/>
      <c r="CC42" s="61"/>
    </row>
    <row r="43" spans="2:81" ht="15" thickBot="1" x14ac:dyDescent="0.35">
      <c r="B43" s="10"/>
      <c r="C43" s="7"/>
      <c r="D43" s="13"/>
      <c r="E43" s="16"/>
      <c r="F43" s="55"/>
      <c r="G43" s="27">
        <v>0.54166666666666663</v>
      </c>
      <c r="H43" s="34" t="s">
        <v>19</v>
      </c>
      <c r="I43" s="27">
        <v>0.66666666666666663</v>
      </c>
      <c r="J43" s="27">
        <v>0.54166666666666663</v>
      </c>
      <c r="K43" s="34" t="s">
        <v>19</v>
      </c>
      <c r="L43" s="27">
        <v>0.66666666666666663</v>
      </c>
      <c r="M43" s="27"/>
      <c r="N43" s="34" t="s">
        <v>19</v>
      </c>
      <c r="O43" s="27"/>
      <c r="P43" s="27"/>
      <c r="Q43" s="34" t="s">
        <v>19</v>
      </c>
      <c r="R43" s="27"/>
      <c r="S43" s="27"/>
      <c r="T43" s="34" t="s">
        <v>19</v>
      </c>
      <c r="U43" s="27"/>
      <c r="V43" s="27">
        <v>0.54166666666666663</v>
      </c>
      <c r="W43" s="34" t="s">
        <v>19</v>
      </c>
      <c r="X43" s="27">
        <v>0.66666666666666663</v>
      </c>
      <c r="Y43" s="27">
        <v>0.54166666666666663</v>
      </c>
      <c r="Z43" s="34" t="s">
        <v>19</v>
      </c>
      <c r="AA43" s="27">
        <v>0.66666666666666663</v>
      </c>
      <c r="AB43" s="38"/>
      <c r="AC43" s="39"/>
      <c r="AD43" s="38"/>
      <c r="AE43" s="39"/>
      <c r="AF43" s="53"/>
      <c r="AG43" s="61"/>
      <c r="AH43" s="53"/>
      <c r="AI43" s="61"/>
      <c r="AK43" s="10"/>
      <c r="AL43" s="7"/>
      <c r="AM43" s="13"/>
      <c r="AN43" s="16"/>
      <c r="AO43" s="27">
        <v>0.54166666666666663</v>
      </c>
      <c r="AP43" s="34" t="s">
        <v>19</v>
      </c>
      <c r="AQ43" s="27">
        <v>0.66666666666666663</v>
      </c>
      <c r="AR43" s="27">
        <v>0.54166666666666663</v>
      </c>
      <c r="AS43" s="34" t="s">
        <v>19</v>
      </c>
      <c r="AT43" s="27">
        <v>0.66666666666666663</v>
      </c>
      <c r="AU43" s="27"/>
      <c r="AV43" s="34" t="s">
        <v>19</v>
      </c>
      <c r="AW43" s="27"/>
      <c r="AX43" s="27"/>
      <c r="AY43" s="34" t="s">
        <v>19</v>
      </c>
      <c r="AZ43" s="27"/>
      <c r="BA43" s="27"/>
      <c r="BB43" s="34" t="s">
        <v>19</v>
      </c>
      <c r="BC43" s="27"/>
      <c r="BD43" s="27">
        <v>0.54166666666666663</v>
      </c>
      <c r="BE43" s="34" t="s">
        <v>19</v>
      </c>
      <c r="BF43" s="27">
        <v>0.66666666666666663</v>
      </c>
      <c r="BG43" s="27">
        <v>0.54166666666666663</v>
      </c>
      <c r="BH43" s="34" t="s">
        <v>19</v>
      </c>
      <c r="BI43" s="27">
        <v>0.66666666666666663</v>
      </c>
      <c r="BJ43" s="38"/>
      <c r="BK43" s="39"/>
      <c r="BL43" s="38"/>
      <c r="BM43" s="39"/>
      <c r="BN43" s="53"/>
      <c r="BO43" s="61"/>
      <c r="BP43" s="53"/>
      <c r="BQ43" s="61"/>
      <c r="BS43" s="13"/>
      <c r="BT43" s="38"/>
      <c r="BU43" s="39"/>
      <c r="BV43" s="38"/>
      <c r="BW43" s="39"/>
      <c r="BX43" s="38"/>
      <c r="BY43" s="39"/>
      <c r="BZ43" s="38"/>
      <c r="CA43" s="39"/>
      <c r="CB43" s="53"/>
      <c r="CC43" s="61"/>
    </row>
    <row r="44" spans="2:81" x14ac:dyDescent="0.3">
      <c r="B44" s="10"/>
      <c r="C44" s="7"/>
      <c r="D44" s="13"/>
      <c r="E44" s="16"/>
      <c r="F44" s="55"/>
      <c r="G44" s="28">
        <f>(I43-G43)*24</f>
        <v>3</v>
      </c>
      <c r="H44" s="29"/>
      <c r="I44" s="30"/>
      <c r="J44" s="28">
        <f>(L43-J43)*24</f>
        <v>3</v>
      </c>
      <c r="K44" s="29"/>
      <c r="L44" s="30"/>
      <c r="M44" s="28">
        <f>(O43-M43)*24</f>
        <v>0</v>
      </c>
      <c r="N44" s="29"/>
      <c r="O44" s="30"/>
      <c r="P44" s="28">
        <f>(R43-P43)*24</f>
        <v>0</v>
      </c>
      <c r="Q44" s="29"/>
      <c r="R44" s="30"/>
      <c r="S44" s="28">
        <f>(U43-S43)*24</f>
        <v>0</v>
      </c>
      <c r="T44" s="29"/>
      <c r="U44" s="30"/>
      <c r="V44" s="28">
        <f>(X43-V43)*24</f>
        <v>3</v>
      </c>
      <c r="W44" s="29"/>
      <c r="X44" s="30"/>
      <c r="Y44" s="28">
        <f>(AA43-Y43)*24</f>
        <v>3</v>
      </c>
      <c r="Z44" s="29"/>
      <c r="AA44" s="30"/>
      <c r="AB44" s="38"/>
      <c r="AC44" s="39"/>
      <c r="AD44" s="38"/>
      <c r="AE44" s="39"/>
      <c r="AF44" s="53"/>
      <c r="AG44" s="61"/>
      <c r="AH44" s="53"/>
      <c r="AI44" s="61"/>
      <c r="AK44" s="10"/>
      <c r="AL44" s="7"/>
      <c r="AM44" s="13"/>
      <c r="AN44" s="16"/>
      <c r="AO44" s="28">
        <f>(AQ43-AO43)*24</f>
        <v>3</v>
      </c>
      <c r="AP44" s="29"/>
      <c r="AQ44" s="30"/>
      <c r="AR44" s="28">
        <f>(AT43-AR43)*24</f>
        <v>3</v>
      </c>
      <c r="AS44" s="29"/>
      <c r="AT44" s="30"/>
      <c r="AU44" s="28">
        <f>(AW43-AU43)*24</f>
        <v>0</v>
      </c>
      <c r="AV44" s="29"/>
      <c r="AW44" s="30"/>
      <c r="AX44" s="28">
        <f>(AZ43-AX43)*24</f>
        <v>0</v>
      </c>
      <c r="AY44" s="29"/>
      <c r="AZ44" s="30"/>
      <c r="BA44" s="28">
        <f>(BC43-BA43)*24</f>
        <v>0</v>
      </c>
      <c r="BB44" s="29"/>
      <c r="BC44" s="30"/>
      <c r="BD44" s="28">
        <f>(BF43-BD43)*24</f>
        <v>3</v>
      </c>
      <c r="BE44" s="29"/>
      <c r="BF44" s="30"/>
      <c r="BG44" s="28">
        <f>(BI43-BG43)*24</f>
        <v>3</v>
      </c>
      <c r="BH44" s="29"/>
      <c r="BI44" s="30"/>
      <c r="BJ44" s="38"/>
      <c r="BK44" s="39"/>
      <c r="BL44" s="38"/>
      <c r="BM44" s="39"/>
      <c r="BN44" s="53"/>
      <c r="BO44" s="61"/>
      <c r="BP44" s="53"/>
      <c r="BQ44" s="61"/>
      <c r="BS44" s="13"/>
      <c r="BT44" s="38"/>
      <c r="BU44" s="39"/>
      <c r="BV44" s="38"/>
      <c r="BW44" s="39"/>
      <c r="BX44" s="38"/>
      <c r="BY44" s="39"/>
      <c r="BZ44" s="38"/>
      <c r="CA44" s="39"/>
      <c r="CB44" s="53"/>
      <c r="CC44" s="61"/>
    </row>
    <row r="45" spans="2:81" ht="15" thickBot="1" x14ac:dyDescent="0.35">
      <c r="B45" s="10"/>
      <c r="C45" s="7"/>
      <c r="D45" s="13"/>
      <c r="E45" s="16"/>
      <c r="F45" s="55"/>
      <c r="G45" s="31"/>
      <c r="H45" s="32"/>
      <c r="I45" s="33"/>
      <c r="J45" s="31"/>
      <c r="K45" s="32"/>
      <c r="L45" s="33"/>
      <c r="M45" s="31"/>
      <c r="N45" s="32"/>
      <c r="O45" s="33"/>
      <c r="P45" s="31"/>
      <c r="Q45" s="32"/>
      <c r="R45" s="33"/>
      <c r="S45" s="31"/>
      <c r="T45" s="32"/>
      <c r="U45" s="33"/>
      <c r="V45" s="31"/>
      <c r="W45" s="32"/>
      <c r="X45" s="33"/>
      <c r="Y45" s="31"/>
      <c r="Z45" s="32"/>
      <c r="AA45" s="33"/>
      <c r="AB45" s="38"/>
      <c r="AC45" s="39"/>
      <c r="AD45" s="38"/>
      <c r="AE45" s="39"/>
      <c r="AF45" s="53"/>
      <c r="AG45" s="61"/>
      <c r="AH45" s="53"/>
      <c r="AI45" s="61"/>
      <c r="AK45" s="10"/>
      <c r="AL45" s="7"/>
      <c r="AM45" s="13"/>
      <c r="AN45" s="16"/>
      <c r="AO45" s="31"/>
      <c r="AP45" s="32"/>
      <c r="AQ45" s="33"/>
      <c r="AR45" s="31"/>
      <c r="AS45" s="32"/>
      <c r="AT45" s="33"/>
      <c r="AU45" s="31"/>
      <c r="AV45" s="32"/>
      <c r="AW45" s="33"/>
      <c r="AX45" s="31"/>
      <c r="AY45" s="32"/>
      <c r="AZ45" s="33"/>
      <c r="BA45" s="31"/>
      <c r="BB45" s="32"/>
      <c r="BC45" s="33"/>
      <c r="BD45" s="31"/>
      <c r="BE45" s="32"/>
      <c r="BF45" s="33"/>
      <c r="BG45" s="31"/>
      <c r="BH45" s="32"/>
      <c r="BI45" s="33"/>
      <c r="BJ45" s="38"/>
      <c r="BK45" s="39"/>
      <c r="BL45" s="38"/>
      <c r="BM45" s="39"/>
      <c r="BN45" s="53"/>
      <c r="BO45" s="61"/>
      <c r="BP45" s="53"/>
      <c r="BQ45" s="61"/>
      <c r="BS45" s="13"/>
      <c r="BT45" s="38"/>
      <c r="BU45" s="39"/>
      <c r="BV45" s="38"/>
      <c r="BW45" s="39"/>
      <c r="BX45" s="38"/>
      <c r="BY45" s="39"/>
      <c r="BZ45" s="38"/>
      <c r="CA45" s="39"/>
      <c r="CB45" s="53"/>
      <c r="CC45" s="61"/>
    </row>
    <row r="46" spans="2:81" ht="15" thickBot="1" x14ac:dyDescent="0.35">
      <c r="B46" s="10"/>
      <c r="C46" s="7"/>
      <c r="D46" s="13"/>
      <c r="E46" s="16"/>
      <c r="F46" s="55"/>
      <c r="G46" s="57" t="s">
        <v>31</v>
      </c>
      <c r="H46" s="58"/>
      <c r="I46" s="59"/>
      <c r="J46" s="57" t="s">
        <v>31</v>
      </c>
      <c r="K46" s="58"/>
      <c r="L46" s="59"/>
      <c r="M46" s="57" t="s">
        <v>31</v>
      </c>
      <c r="N46" s="58"/>
      <c r="O46" s="59"/>
      <c r="P46" s="57" t="s">
        <v>31</v>
      </c>
      <c r="Q46" s="58"/>
      <c r="R46" s="59"/>
      <c r="S46" s="57" t="s">
        <v>31</v>
      </c>
      <c r="T46" s="58"/>
      <c r="U46" s="59"/>
      <c r="V46" s="57" t="s">
        <v>31</v>
      </c>
      <c r="W46" s="58"/>
      <c r="X46" s="59"/>
      <c r="Y46" s="57" t="s">
        <v>31</v>
      </c>
      <c r="Z46" s="58"/>
      <c r="AA46" s="59"/>
      <c r="AB46" s="38"/>
      <c r="AC46" s="39"/>
      <c r="AD46" s="38"/>
      <c r="AE46" s="39"/>
      <c r="AF46" s="53"/>
      <c r="AG46" s="61"/>
      <c r="AH46" s="53"/>
      <c r="AI46" s="61"/>
      <c r="AK46" s="10"/>
      <c r="AL46" s="7"/>
      <c r="AM46" s="13"/>
      <c r="AN46" s="16"/>
      <c r="AO46" s="57" t="s">
        <v>31</v>
      </c>
      <c r="AP46" s="58"/>
      <c r="AQ46" s="59"/>
      <c r="AR46" s="57" t="s">
        <v>31</v>
      </c>
      <c r="AS46" s="58"/>
      <c r="AT46" s="59"/>
      <c r="AU46" s="57" t="s">
        <v>31</v>
      </c>
      <c r="AV46" s="58"/>
      <c r="AW46" s="59"/>
      <c r="AX46" s="57" t="s">
        <v>31</v>
      </c>
      <c r="AY46" s="58"/>
      <c r="AZ46" s="59"/>
      <c r="BA46" s="57" t="s">
        <v>31</v>
      </c>
      <c r="BB46" s="58"/>
      <c r="BC46" s="59"/>
      <c r="BD46" s="57" t="s">
        <v>31</v>
      </c>
      <c r="BE46" s="58"/>
      <c r="BF46" s="59"/>
      <c r="BG46" s="57" t="s">
        <v>31</v>
      </c>
      <c r="BH46" s="58"/>
      <c r="BI46" s="59"/>
      <c r="BJ46" s="38"/>
      <c r="BK46" s="39"/>
      <c r="BL46" s="38"/>
      <c r="BM46" s="39"/>
      <c r="BN46" s="53"/>
      <c r="BO46" s="61"/>
      <c r="BP46" s="53"/>
      <c r="BQ46" s="61"/>
      <c r="BS46" s="13"/>
      <c r="BT46" s="38"/>
      <c r="BU46" s="39"/>
      <c r="BV46" s="38"/>
      <c r="BW46" s="39"/>
      <c r="BX46" s="38"/>
      <c r="BY46" s="39"/>
      <c r="BZ46" s="38"/>
      <c r="CA46" s="39"/>
      <c r="CB46" s="53"/>
      <c r="CC46" s="61"/>
    </row>
    <row r="47" spans="2:81" x14ac:dyDescent="0.3">
      <c r="B47" s="10"/>
      <c r="C47" s="7"/>
      <c r="D47" s="13"/>
      <c r="E47" s="16"/>
      <c r="F47" s="55"/>
      <c r="G47" s="28">
        <f ca="1">RANDBETWEEN(100, 1000)</f>
        <v>407</v>
      </c>
      <c r="H47" s="29"/>
      <c r="I47" s="30"/>
      <c r="J47" s="28">
        <f ca="1">RANDBETWEEN(100, 1000)</f>
        <v>949</v>
      </c>
      <c r="K47" s="29"/>
      <c r="L47" s="30"/>
      <c r="M47" s="28">
        <f ca="1">RANDBETWEEN(100, 1000)</f>
        <v>471</v>
      </c>
      <c r="N47" s="29"/>
      <c r="O47" s="30"/>
      <c r="P47" s="28">
        <f ca="1">RANDBETWEEN(100, 1000)</f>
        <v>596</v>
      </c>
      <c r="Q47" s="29"/>
      <c r="R47" s="30"/>
      <c r="S47" s="28">
        <f ca="1">RANDBETWEEN(100, 1000)</f>
        <v>219</v>
      </c>
      <c r="T47" s="29"/>
      <c r="U47" s="30"/>
      <c r="V47" s="28">
        <f ca="1">RANDBETWEEN(100, 1000)</f>
        <v>782</v>
      </c>
      <c r="W47" s="29"/>
      <c r="X47" s="30"/>
      <c r="Y47" s="28">
        <f ca="1">RANDBETWEEN(100, 1000)</f>
        <v>221</v>
      </c>
      <c r="Z47" s="29"/>
      <c r="AA47" s="30"/>
      <c r="AB47" s="38"/>
      <c r="AC47" s="39"/>
      <c r="AD47" s="38"/>
      <c r="AE47" s="39"/>
      <c r="AF47" s="53"/>
      <c r="AG47" s="61"/>
      <c r="AH47" s="53"/>
      <c r="AI47" s="61"/>
      <c r="AK47" s="10"/>
      <c r="AL47" s="7"/>
      <c r="AM47" s="13"/>
      <c r="AN47" s="16"/>
      <c r="AO47" s="28">
        <f ca="1">RANDBETWEEN(100, 1000)</f>
        <v>887</v>
      </c>
      <c r="AP47" s="29"/>
      <c r="AQ47" s="30"/>
      <c r="AR47" s="28">
        <f ca="1">RANDBETWEEN(100, 1000)</f>
        <v>648</v>
      </c>
      <c r="AS47" s="29"/>
      <c r="AT47" s="30"/>
      <c r="AU47" s="28">
        <f ca="1">RANDBETWEEN(100, 1000)</f>
        <v>339</v>
      </c>
      <c r="AV47" s="29"/>
      <c r="AW47" s="30"/>
      <c r="AX47" s="28">
        <f ca="1">RANDBETWEEN(100, 1000)</f>
        <v>420</v>
      </c>
      <c r="AY47" s="29"/>
      <c r="AZ47" s="30"/>
      <c r="BA47" s="28">
        <f ca="1">RANDBETWEEN(100, 1000)</f>
        <v>835</v>
      </c>
      <c r="BB47" s="29"/>
      <c r="BC47" s="30"/>
      <c r="BD47" s="28">
        <f ca="1">RANDBETWEEN(100, 1000)</f>
        <v>597</v>
      </c>
      <c r="BE47" s="29"/>
      <c r="BF47" s="30"/>
      <c r="BG47" s="28">
        <f ca="1">RANDBETWEEN(100, 1000)</f>
        <v>870</v>
      </c>
      <c r="BH47" s="29"/>
      <c r="BI47" s="30"/>
      <c r="BJ47" s="38"/>
      <c r="BK47" s="39"/>
      <c r="BL47" s="38"/>
      <c r="BM47" s="39"/>
      <c r="BN47" s="53"/>
      <c r="BO47" s="61"/>
      <c r="BP47" s="53"/>
      <c r="BQ47" s="61"/>
      <c r="BS47" s="13"/>
      <c r="BT47" s="38"/>
      <c r="BU47" s="39"/>
      <c r="BV47" s="38"/>
      <c r="BW47" s="39"/>
      <c r="BX47" s="38"/>
      <c r="BY47" s="39"/>
      <c r="BZ47" s="38"/>
      <c r="CA47" s="39"/>
      <c r="CB47" s="53"/>
      <c r="CC47" s="61"/>
    </row>
    <row r="48" spans="2:81" ht="15" thickBot="1" x14ac:dyDescent="0.35">
      <c r="B48" s="10"/>
      <c r="C48" s="7"/>
      <c r="D48" s="13"/>
      <c r="E48" s="16"/>
      <c r="F48" s="55"/>
      <c r="G48" s="31"/>
      <c r="H48" s="32"/>
      <c r="I48" s="33"/>
      <c r="J48" s="31"/>
      <c r="K48" s="32"/>
      <c r="L48" s="33"/>
      <c r="M48" s="31"/>
      <c r="N48" s="32"/>
      <c r="O48" s="33"/>
      <c r="P48" s="31"/>
      <c r="Q48" s="32"/>
      <c r="R48" s="33"/>
      <c r="S48" s="31"/>
      <c r="T48" s="32"/>
      <c r="U48" s="33"/>
      <c r="V48" s="31"/>
      <c r="W48" s="32"/>
      <c r="X48" s="33"/>
      <c r="Y48" s="31"/>
      <c r="Z48" s="32"/>
      <c r="AA48" s="33"/>
      <c r="AB48" s="38"/>
      <c r="AC48" s="39"/>
      <c r="AD48" s="38"/>
      <c r="AE48" s="39"/>
      <c r="AF48" s="53"/>
      <c r="AG48" s="61"/>
      <c r="AH48" s="53"/>
      <c r="AI48" s="61"/>
      <c r="AK48" s="10"/>
      <c r="AL48" s="7"/>
      <c r="AM48" s="13"/>
      <c r="AN48" s="16"/>
      <c r="AO48" s="31"/>
      <c r="AP48" s="32"/>
      <c r="AQ48" s="33"/>
      <c r="AR48" s="31"/>
      <c r="AS48" s="32"/>
      <c r="AT48" s="33"/>
      <c r="AU48" s="31"/>
      <c r="AV48" s="32"/>
      <c r="AW48" s="33"/>
      <c r="AX48" s="31"/>
      <c r="AY48" s="32"/>
      <c r="AZ48" s="33"/>
      <c r="BA48" s="31"/>
      <c r="BB48" s="32"/>
      <c r="BC48" s="33"/>
      <c r="BD48" s="31"/>
      <c r="BE48" s="32"/>
      <c r="BF48" s="33"/>
      <c r="BG48" s="31"/>
      <c r="BH48" s="32"/>
      <c r="BI48" s="33"/>
      <c r="BJ48" s="38"/>
      <c r="BK48" s="39"/>
      <c r="BL48" s="38"/>
      <c r="BM48" s="39"/>
      <c r="BN48" s="53"/>
      <c r="BO48" s="61"/>
      <c r="BP48" s="53"/>
      <c r="BQ48" s="61"/>
      <c r="BS48" s="13"/>
      <c r="BT48" s="38"/>
      <c r="BU48" s="39"/>
      <c r="BV48" s="38"/>
      <c r="BW48" s="39"/>
      <c r="BX48" s="38"/>
      <c r="BY48" s="39"/>
      <c r="BZ48" s="38"/>
      <c r="CA48" s="39"/>
      <c r="CB48" s="53"/>
      <c r="CC48" s="61"/>
    </row>
    <row r="49" spans="2:81" ht="15" thickBot="1" x14ac:dyDescent="0.35">
      <c r="B49" s="10"/>
      <c r="C49" s="7"/>
      <c r="D49" s="13"/>
      <c r="E49" s="16"/>
      <c r="F49" s="55"/>
      <c r="G49" s="57" t="s">
        <v>5</v>
      </c>
      <c r="H49" s="58"/>
      <c r="I49" s="59"/>
      <c r="J49" s="57" t="s">
        <v>5</v>
      </c>
      <c r="K49" s="58"/>
      <c r="L49" s="59"/>
      <c r="M49" s="57" t="s">
        <v>5</v>
      </c>
      <c r="N49" s="58"/>
      <c r="O49" s="59"/>
      <c r="P49" s="57" t="s">
        <v>5</v>
      </c>
      <c r="Q49" s="58"/>
      <c r="R49" s="59"/>
      <c r="S49" s="57" t="s">
        <v>5</v>
      </c>
      <c r="T49" s="58"/>
      <c r="U49" s="59"/>
      <c r="V49" s="57" t="s">
        <v>5</v>
      </c>
      <c r="W49" s="58"/>
      <c r="X49" s="59"/>
      <c r="Y49" s="57" t="s">
        <v>5</v>
      </c>
      <c r="Z49" s="58"/>
      <c r="AA49" s="59"/>
      <c r="AB49" s="38"/>
      <c r="AC49" s="39"/>
      <c r="AD49" s="38"/>
      <c r="AE49" s="39"/>
      <c r="AF49" s="53"/>
      <c r="AG49" s="61"/>
      <c r="AH49" s="53"/>
      <c r="AI49" s="61"/>
      <c r="AK49" s="10"/>
      <c r="AL49" s="7"/>
      <c r="AM49" s="13"/>
      <c r="AN49" s="16"/>
      <c r="AO49" s="57" t="s">
        <v>5</v>
      </c>
      <c r="AP49" s="58"/>
      <c r="AQ49" s="59"/>
      <c r="AR49" s="57" t="s">
        <v>5</v>
      </c>
      <c r="AS49" s="58"/>
      <c r="AT49" s="59"/>
      <c r="AU49" s="57" t="s">
        <v>5</v>
      </c>
      <c r="AV49" s="58"/>
      <c r="AW49" s="59"/>
      <c r="AX49" s="57" t="s">
        <v>5</v>
      </c>
      <c r="AY49" s="58"/>
      <c r="AZ49" s="59"/>
      <c r="BA49" s="57" t="s">
        <v>5</v>
      </c>
      <c r="BB49" s="58"/>
      <c r="BC49" s="59"/>
      <c r="BD49" s="57" t="s">
        <v>5</v>
      </c>
      <c r="BE49" s="58"/>
      <c r="BF49" s="59"/>
      <c r="BG49" s="57" t="s">
        <v>5</v>
      </c>
      <c r="BH49" s="58"/>
      <c r="BI49" s="59"/>
      <c r="BJ49" s="38"/>
      <c r="BK49" s="39"/>
      <c r="BL49" s="38"/>
      <c r="BM49" s="39"/>
      <c r="BN49" s="53"/>
      <c r="BO49" s="61"/>
      <c r="BP49" s="53"/>
      <c r="BQ49" s="61"/>
      <c r="BS49" s="13"/>
      <c r="BT49" s="38"/>
      <c r="BU49" s="39"/>
      <c r="BV49" s="38"/>
      <c r="BW49" s="39"/>
      <c r="BX49" s="38"/>
      <c r="BY49" s="39"/>
      <c r="BZ49" s="38"/>
      <c r="CA49" s="39"/>
      <c r="CB49" s="53"/>
      <c r="CC49" s="61"/>
    </row>
    <row r="50" spans="2:81" x14ac:dyDescent="0.3">
      <c r="B50" s="10"/>
      <c r="C50" s="7"/>
      <c r="D50" s="13"/>
      <c r="E50" s="16"/>
      <c r="F50" s="55"/>
      <c r="G50" s="28">
        <f ca="1">G47*$F$7</f>
        <v>48.839999999999996</v>
      </c>
      <c r="H50" s="29"/>
      <c r="I50" s="30"/>
      <c r="J50" s="28">
        <f ca="1">J47*$F$7</f>
        <v>113.88</v>
      </c>
      <c r="K50" s="29"/>
      <c r="L50" s="30"/>
      <c r="M50" s="28">
        <f ca="1">M47*$F$7</f>
        <v>56.519999999999996</v>
      </c>
      <c r="N50" s="29"/>
      <c r="O50" s="30"/>
      <c r="P50" s="28">
        <f ca="1">P47*$F$7</f>
        <v>71.52</v>
      </c>
      <c r="Q50" s="29"/>
      <c r="R50" s="30"/>
      <c r="S50" s="28">
        <f ca="1">S47*$F$7</f>
        <v>26.279999999999998</v>
      </c>
      <c r="T50" s="29"/>
      <c r="U50" s="30"/>
      <c r="V50" s="28">
        <f ca="1">V47*$F$7</f>
        <v>93.84</v>
      </c>
      <c r="W50" s="29"/>
      <c r="X50" s="30"/>
      <c r="Y50" s="28">
        <f ca="1">Y47*$F$7</f>
        <v>26.52</v>
      </c>
      <c r="Z50" s="29"/>
      <c r="AA50" s="30"/>
      <c r="AB50" s="38"/>
      <c r="AC50" s="39"/>
      <c r="AD50" s="38"/>
      <c r="AE50" s="39"/>
      <c r="AF50" s="53"/>
      <c r="AG50" s="61"/>
      <c r="AH50" s="53"/>
      <c r="AI50" s="61"/>
      <c r="AK50" s="10"/>
      <c r="AL50" s="7"/>
      <c r="AM50" s="13"/>
      <c r="AN50" s="16"/>
      <c r="AO50" s="28">
        <f ca="1">AO47*$F$7</f>
        <v>106.44</v>
      </c>
      <c r="AP50" s="29"/>
      <c r="AQ50" s="30"/>
      <c r="AR50" s="28">
        <f ca="1">AR47*$F$7</f>
        <v>77.759999999999991</v>
      </c>
      <c r="AS50" s="29"/>
      <c r="AT50" s="30"/>
      <c r="AU50" s="28">
        <f ca="1">AU47*$F$7</f>
        <v>40.68</v>
      </c>
      <c r="AV50" s="29"/>
      <c r="AW50" s="30"/>
      <c r="AX50" s="28">
        <f ca="1">AX47*$F$7</f>
        <v>50.4</v>
      </c>
      <c r="AY50" s="29"/>
      <c r="AZ50" s="30"/>
      <c r="BA50" s="28">
        <f ca="1">BA47*$F$7</f>
        <v>100.2</v>
      </c>
      <c r="BB50" s="29"/>
      <c r="BC50" s="30"/>
      <c r="BD50" s="28">
        <f ca="1">BD47*$F$7</f>
        <v>71.64</v>
      </c>
      <c r="BE50" s="29"/>
      <c r="BF50" s="30"/>
      <c r="BG50" s="28">
        <f ca="1">BG47*$F$7</f>
        <v>104.39999999999999</v>
      </c>
      <c r="BH50" s="29"/>
      <c r="BI50" s="30"/>
      <c r="BJ50" s="38"/>
      <c r="BK50" s="39"/>
      <c r="BL50" s="38"/>
      <c r="BM50" s="39"/>
      <c r="BN50" s="53"/>
      <c r="BO50" s="61"/>
      <c r="BP50" s="53"/>
      <c r="BQ50" s="61"/>
      <c r="BS50" s="13"/>
      <c r="BT50" s="38"/>
      <c r="BU50" s="39"/>
      <c r="BV50" s="38"/>
      <c r="BW50" s="39"/>
      <c r="BX50" s="38"/>
      <c r="BY50" s="39"/>
      <c r="BZ50" s="38"/>
      <c r="CA50" s="39"/>
      <c r="CB50" s="53"/>
      <c r="CC50" s="61"/>
    </row>
    <row r="51" spans="2:81" ht="15" thickBot="1" x14ac:dyDescent="0.35">
      <c r="B51" s="11"/>
      <c r="C51" s="4"/>
      <c r="D51" s="14"/>
      <c r="E51" s="17"/>
      <c r="F51" s="56"/>
      <c r="G51" s="31"/>
      <c r="H51" s="32"/>
      <c r="I51" s="33"/>
      <c r="J51" s="31"/>
      <c r="K51" s="32"/>
      <c r="L51" s="33"/>
      <c r="M51" s="31"/>
      <c r="N51" s="32"/>
      <c r="O51" s="33"/>
      <c r="P51" s="31"/>
      <c r="Q51" s="32"/>
      <c r="R51" s="33"/>
      <c r="S51" s="31"/>
      <c r="T51" s="32"/>
      <c r="U51" s="33"/>
      <c r="V51" s="31"/>
      <c r="W51" s="32"/>
      <c r="X51" s="33"/>
      <c r="Y51" s="31"/>
      <c r="Z51" s="32"/>
      <c r="AA51" s="33"/>
      <c r="AB51" s="40"/>
      <c r="AC51" s="41"/>
      <c r="AD51" s="40"/>
      <c r="AE51" s="41"/>
      <c r="AF51" s="62"/>
      <c r="AG51" s="63"/>
      <c r="AH51" s="62"/>
      <c r="AI51" s="63"/>
      <c r="AK51" s="11"/>
      <c r="AL51" s="4"/>
      <c r="AM51" s="14"/>
      <c r="AN51" s="17"/>
      <c r="AO51" s="31"/>
      <c r="AP51" s="32"/>
      <c r="AQ51" s="33"/>
      <c r="AR51" s="31"/>
      <c r="AS51" s="32"/>
      <c r="AT51" s="33"/>
      <c r="AU51" s="31"/>
      <c r="AV51" s="32"/>
      <c r="AW51" s="33"/>
      <c r="AX51" s="31"/>
      <c r="AY51" s="32"/>
      <c r="AZ51" s="33"/>
      <c r="BA51" s="31"/>
      <c r="BB51" s="32"/>
      <c r="BC51" s="33"/>
      <c r="BD51" s="31"/>
      <c r="BE51" s="32"/>
      <c r="BF51" s="33"/>
      <c r="BG51" s="31"/>
      <c r="BH51" s="32"/>
      <c r="BI51" s="33"/>
      <c r="BJ51" s="40"/>
      <c r="BK51" s="41"/>
      <c r="BL51" s="40"/>
      <c r="BM51" s="41"/>
      <c r="BN51" s="62"/>
      <c r="BO51" s="63"/>
      <c r="BP51" s="62"/>
      <c r="BQ51" s="63"/>
      <c r="BS51" s="14"/>
      <c r="BT51" s="40"/>
      <c r="BU51" s="41"/>
      <c r="BV51" s="40"/>
      <c r="BW51" s="41"/>
      <c r="BX51" s="40"/>
      <c r="BY51" s="41"/>
      <c r="BZ51" s="40"/>
      <c r="CA51" s="41"/>
      <c r="CB51" s="62"/>
      <c r="CC51" s="63"/>
    </row>
    <row r="52" spans="2:81" x14ac:dyDescent="0.3">
      <c r="B52" s="3" t="s">
        <v>16</v>
      </c>
      <c r="C52" s="3"/>
      <c r="D52" s="3" t="s">
        <v>1</v>
      </c>
      <c r="E52" s="3" t="s">
        <v>17</v>
      </c>
      <c r="F52" s="3" t="s">
        <v>5</v>
      </c>
      <c r="G52" s="21" t="s">
        <v>18</v>
      </c>
      <c r="H52" s="6"/>
      <c r="I52" s="22"/>
      <c r="J52" s="21" t="s">
        <v>20</v>
      </c>
      <c r="K52" s="6"/>
      <c r="L52" s="22"/>
      <c r="M52" s="21" t="s">
        <v>21</v>
      </c>
      <c r="N52" s="6"/>
      <c r="O52" s="22"/>
      <c r="P52" s="21" t="s">
        <v>22</v>
      </c>
      <c r="Q52" s="6"/>
      <c r="R52" s="22"/>
      <c r="S52" s="21" t="s">
        <v>23</v>
      </c>
      <c r="T52" s="6"/>
      <c r="U52" s="22"/>
      <c r="V52" s="21" t="s">
        <v>24</v>
      </c>
      <c r="W52" s="6"/>
      <c r="X52" s="22"/>
      <c r="Y52" s="21" t="s">
        <v>25</v>
      </c>
      <c r="Z52" s="6"/>
      <c r="AA52" s="22"/>
      <c r="AB52" s="21" t="s">
        <v>26</v>
      </c>
      <c r="AC52" s="22"/>
      <c r="AD52" s="21" t="s">
        <v>27</v>
      </c>
      <c r="AE52" s="22"/>
      <c r="AF52" s="64" t="s">
        <v>32</v>
      </c>
      <c r="AG52" s="65"/>
      <c r="AH52" s="64" t="s">
        <v>33</v>
      </c>
      <c r="AI52" s="65"/>
      <c r="AK52" s="3" t="s">
        <v>16</v>
      </c>
      <c r="AL52" s="3"/>
      <c r="AM52" s="3" t="s">
        <v>1</v>
      </c>
      <c r="AN52" s="3" t="s">
        <v>17</v>
      </c>
      <c r="AO52" s="21" t="s">
        <v>18</v>
      </c>
      <c r="AP52" s="6"/>
      <c r="AQ52" s="22"/>
      <c r="AR52" s="21" t="s">
        <v>20</v>
      </c>
      <c r="AS52" s="6"/>
      <c r="AT52" s="22"/>
      <c r="AU52" s="21" t="s">
        <v>21</v>
      </c>
      <c r="AV52" s="6"/>
      <c r="AW52" s="22"/>
      <c r="AX52" s="21" t="s">
        <v>22</v>
      </c>
      <c r="AY52" s="6"/>
      <c r="AZ52" s="22"/>
      <c r="BA52" s="21" t="s">
        <v>23</v>
      </c>
      <c r="BB52" s="6"/>
      <c r="BC52" s="22"/>
      <c r="BD52" s="21" t="s">
        <v>24</v>
      </c>
      <c r="BE52" s="6"/>
      <c r="BF52" s="22"/>
      <c r="BG52" s="21" t="s">
        <v>25</v>
      </c>
      <c r="BH52" s="6"/>
      <c r="BI52" s="22"/>
      <c r="BJ52" s="21" t="s">
        <v>26</v>
      </c>
      <c r="BK52" s="22"/>
      <c r="BL52" s="21" t="s">
        <v>27</v>
      </c>
      <c r="BM52" s="22"/>
      <c r="BN52" s="64" t="s">
        <v>32</v>
      </c>
      <c r="BO52" s="65"/>
      <c r="BP52" s="64" t="s">
        <v>33</v>
      </c>
      <c r="BQ52" s="65"/>
      <c r="BT52" s="77" t="s">
        <v>34</v>
      </c>
      <c r="BU52" s="78"/>
      <c r="BV52" s="77" t="s">
        <v>35</v>
      </c>
      <c r="BW52" s="78"/>
      <c r="BX52" s="77" t="s">
        <v>32</v>
      </c>
      <c r="BY52" s="78"/>
      <c r="BZ52" s="77" t="s">
        <v>37</v>
      </c>
      <c r="CA52" s="78"/>
      <c r="CB52" s="77" t="s">
        <v>31</v>
      </c>
      <c r="CC52" s="78"/>
    </row>
    <row r="53" spans="2:81" ht="15" thickBot="1" x14ac:dyDescent="0.35">
      <c r="B53" s="4"/>
      <c r="C53" s="7"/>
      <c r="D53" s="4"/>
      <c r="E53" s="4"/>
      <c r="F53" s="4"/>
      <c r="G53" s="23"/>
      <c r="H53" s="24"/>
      <c r="I53" s="25"/>
      <c r="J53" s="23"/>
      <c r="K53" s="24"/>
      <c r="L53" s="25"/>
      <c r="M53" s="23"/>
      <c r="N53" s="24"/>
      <c r="O53" s="25"/>
      <c r="P53" s="23"/>
      <c r="Q53" s="24"/>
      <c r="R53" s="25"/>
      <c r="S53" s="23"/>
      <c r="T53" s="24"/>
      <c r="U53" s="25"/>
      <c r="V53" s="23"/>
      <c r="W53" s="24"/>
      <c r="X53" s="25"/>
      <c r="Y53" s="23"/>
      <c r="Z53" s="24"/>
      <c r="AA53" s="25"/>
      <c r="AB53" s="23"/>
      <c r="AC53" s="25"/>
      <c r="AD53" s="23"/>
      <c r="AE53" s="25"/>
      <c r="AF53" s="66"/>
      <c r="AG53" s="67"/>
      <c r="AH53" s="66"/>
      <c r="AI53" s="67"/>
      <c r="AK53" s="4"/>
      <c r="AL53" s="7"/>
      <c r="AM53" s="4"/>
      <c r="AN53" s="4"/>
      <c r="AO53" s="23"/>
      <c r="AP53" s="24"/>
      <c r="AQ53" s="25"/>
      <c r="AR53" s="23"/>
      <c r="AS53" s="24"/>
      <c r="AT53" s="25"/>
      <c r="AU53" s="23"/>
      <c r="AV53" s="24"/>
      <c r="AW53" s="25"/>
      <c r="AX53" s="23"/>
      <c r="AY53" s="24"/>
      <c r="AZ53" s="25"/>
      <c r="BA53" s="23"/>
      <c r="BB53" s="24"/>
      <c r="BC53" s="25"/>
      <c r="BD53" s="23"/>
      <c r="BE53" s="24"/>
      <c r="BF53" s="25"/>
      <c r="BG53" s="23"/>
      <c r="BH53" s="24"/>
      <c r="BI53" s="25"/>
      <c r="BJ53" s="23"/>
      <c r="BK53" s="25"/>
      <c r="BL53" s="23"/>
      <c r="BM53" s="25"/>
      <c r="BN53" s="66"/>
      <c r="BO53" s="67"/>
      <c r="BP53" s="66"/>
      <c r="BQ53" s="67"/>
      <c r="BT53" s="79"/>
      <c r="BU53" s="80"/>
      <c r="BV53" s="79"/>
      <c r="BW53" s="80"/>
      <c r="BX53" s="79"/>
      <c r="BY53" s="80"/>
      <c r="BZ53" s="79"/>
      <c r="CA53" s="80"/>
      <c r="CB53" s="79"/>
      <c r="CC53" s="80"/>
    </row>
    <row r="54" spans="2:81" ht="15" thickBot="1" x14ac:dyDescent="0.35">
      <c r="B54" s="5"/>
      <c r="C54" s="7"/>
      <c r="D54" s="18"/>
      <c r="E54" s="19"/>
      <c r="F54" s="18"/>
      <c r="G54" s="21"/>
      <c r="H54" s="6"/>
      <c r="I54" s="22"/>
      <c r="J54" s="21"/>
      <c r="K54" s="6"/>
      <c r="L54" s="22"/>
      <c r="M54" s="21"/>
      <c r="N54" s="6"/>
      <c r="O54" s="22"/>
      <c r="P54" s="21"/>
      <c r="Q54" s="6"/>
      <c r="R54" s="22"/>
      <c r="S54" s="21"/>
      <c r="T54" s="6"/>
      <c r="U54" s="22"/>
      <c r="V54" s="21"/>
      <c r="W54" s="6"/>
      <c r="X54" s="22"/>
      <c r="Y54" s="21"/>
      <c r="Z54" s="6"/>
      <c r="AA54" s="22"/>
      <c r="AB54" s="36">
        <f>SUM(G57:AA58, G60:AA61)</f>
        <v>40</v>
      </c>
      <c r="AC54" s="37"/>
      <c r="AD54" s="43">
        <f ca="1">AB54*E55</f>
        <v>720</v>
      </c>
      <c r="AE54" s="37"/>
      <c r="AF54" s="43">
        <f ca="1">SUM(G66:AA67)</f>
        <v>466.92</v>
      </c>
      <c r="AG54" s="60"/>
      <c r="AH54" s="43">
        <f ca="1">AD54+AF54</f>
        <v>1186.92</v>
      </c>
      <c r="AI54" s="60"/>
      <c r="AK54" s="5"/>
      <c r="AL54" s="7"/>
      <c r="AM54" s="18"/>
      <c r="AN54" s="19"/>
      <c r="AO54" s="21"/>
      <c r="AP54" s="6"/>
      <c r="AQ54" s="22"/>
      <c r="AR54" s="21"/>
      <c r="AS54" s="6"/>
      <c r="AT54" s="22"/>
      <c r="AU54" s="21"/>
      <c r="AV54" s="6"/>
      <c r="AW54" s="22"/>
      <c r="AX54" s="21"/>
      <c r="AY54" s="6"/>
      <c r="AZ54" s="22"/>
      <c r="BA54" s="21"/>
      <c r="BB54" s="6"/>
      <c r="BC54" s="22"/>
      <c r="BD54" s="21"/>
      <c r="BE54" s="6"/>
      <c r="BF54" s="22"/>
      <c r="BG54" s="21"/>
      <c r="BH54" s="6"/>
      <c r="BI54" s="22"/>
      <c r="BJ54" s="36">
        <f>SUM(AO57:BI58, AO60:BI61)</f>
        <v>40</v>
      </c>
      <c r="BK54" s="37"/>
      <c r="BL54" s="43">
        <f ca="1">BJ54*AN55</f>
        <v>720</v>
      </c>
      <c r="BM54" s="37"/>
      <c r="BN54" s="43">
        <f ca="1">SUM(AO66:BI67)</f>
        <v>548.27999999999986</v>
      </c>
      <c r="BO54" s="60"/>
      <c r="BP54" s="43">
        <f ca="1">BL54+BN54</f>
        <v>1268.2799999999997</v>
      </c>
      <c r="BQ54" s="60"/>
      <c r="BS54" s="12">
        <f>B55</f>
        <v>4</v>
      </c>
      <c r="BT54" s="36">
        <f>BJ54+AB54</f>
        <v>80</v>
      </c>
      <c r="BU54" s="37"/>
      <c r="BV54" s="43">
        <f ca="1">BL54+AD54</f>
        <v>1440</v>
      </c>
      <c r="BW54" s="37"/>
      <c r="BX54" s="43">
        <f ca="1">BN54+AF54</f>
        <v>1015.1999999999998</v>
      </c>
      <c r="BY54" s="37"/>
      <c r="BZ54" s="43">
        <f ca="1">BP54+AH54</f>
        <v>2455.1999999999998</v>
      </c>
      <c r="CA54" s="37"/>
      <c r="CB54" s="43">
        <f ca="1">SUM(AO63:BI64, G63:AA64)</f>
        <v>8460</v>
      </c>
      <c r="CC54" s="60"/>
    </row>
    <row r="55" spans="2:81" ht="15" thickBot="1" x14ac:dyDescent="0.35">
      <c r="B55" s="9">
        <v>4</v>
      </c>
      <c r="C55" s="7"/>
      <c r="D55" s="12" t="str">
        <f>VLOOKUP(B55, Database!$B$7:$C$16, 2)</f>
        <v>Paul Molive</v>
      </c>
      <c r="E55" s="15">
        <f ca="1">VLOOKUP(B55, Database!$B$7:$H$16, 6)</f>
        <v>18</v>
      </c>
      <c r="F55" s="54">
        <f ca="1">VLOOKUP(B55, Database!$B$7:$H$16, 7)</f>
        <v>0.19</v>
      </c>
      <c r="G55" s="23"/>
      <c r="H55" s="24"/>
      <c r="I55" s="25"/>
      <c r="J55" s="23"/>
      <c r="K55" s="24"/>
      <c r="L55" s="25"/>
      <c r="M55" s="23"/>
      <c r="N55" s="24"/>
      <c r="O55" s="25"/>
      <c r="P55" s="23"/>
      <c r="Q55" s="24"/>
      <c r="R55" s="25"/>
      <c r="S55" s="23"/>
      <c r="T55" s="24"/>
      <c r="U55" s="25"/>
      <c r="V55" s="23"/>
      <c r="W55" s="24"/>
      <c r="X55" s="25"/>
      <c r="Y55" s="23"/>
      <c r="Z55" s="24"/>
      <c r="AA55" s="25"/>
      <c r="AB55" s="38"/>
      <c r="AC55" s="39"/>
      <c r="AD55" s="38"/>
      <c r="AE55" s="39"/>
      <c r="AF55" s="53"/>
      <c r="AG55" s="61"/>
      <c r="AH55" s="53"/>
      <c r="AI55" s="61"/>
      <c r="AK55" s="9">
        <f>B55</f>
        <v>4</v>
      </c>
      <c r="AL55" s="7"/>
      <c r="AM55" s="12" t="str">
        <f>VLOOKUP(AK55, Database!$B$7:$C$16, 2)</f>
        <v>Paul Molive</v>
      </c>
      <c r="AN55" s="15">
        <f ca="1">VLOOKUP(AK55, Database!$B$7:$H$16, 6)</f>
        <v>18</v>
      </c>
      <c r="AO55" s="23"/>
      <c r="AP55" s="24"/>
      <c r="AQ55" s="25"/>
      <c r="AR55" s="23"/>
      <c r="AS55" s="24"/>
      <c r="AT55" s="25"/>
      <c r="AU55" s="23"/>
      <c r="AV55" s="24"/>
      <c r="AW55" s="25"/>
      <c r="AX55" s="23"/>
      <c r="AY55" s="24"/>
      <c r="AZ55" s="25"/>
      <c r="BA55" s="23"/>
      <c r="BB55" s="24"/>
      <c r="BC55" s="25"/>
      <c r="BD55" s="23"/>
      <c r="BE55" s="24"/>
      <c r="BF55" s="25"/>
      <c r="BG55" s="23"/>
      <c r="BH55" s="24"/>
      <c r="BI55" s="25"/>
      <c r="BJ55" s="38"/>
      <c r="BK55" s="39"/>
      <c r="BL55" s="38"/>
      <c r="BM55" s="39"/>
      <c r="BN55" s="53"/>
      <c r="BO55" s="61"/>
      <c r="BP55" s="53"/>
      <c r="BQ55" s="61"/>
      <c r="BS55" s="13"/>
      <c r="BT55" s="38"/>
      <c r="BU55" s="39"/>
      <c r="BV55" s="38"/>
      <c r="BW55" s="39"/>
      <c r="BX55" s="38"/>
      <c r="BY55" s="39"/>
      <c r="BZ55" s="38"/>
      <c r="CA55" s="39"/>
      <c r="CB55" s="53"/>
      <c r="CC55" s="61"/>
    </row>
    <row r="56" spans="2:81" ht="15" thickBot="1" x14ac:dyDescent="0.35">
      <c r="B56" s="10"/>
      <c r="C56" s="7"/>
      <c r="D56" s="13"/>
      <c r="E56" s="16"/>
      <c r="F56" s="55"/>
      <c r="G56" s="26">
        <v>0.33333333333333331</v>
      </c>
      <c r="H56" s="34" t="s">
        <v>19</v>
      </c>
      <c r="I56" s="26">
        <v>0.5</v>
      </c>
      <c r="J56" s="26">
        <v>0.33333333333333331</v>
      </c>
      <c r="K56" s="34" t="s">
        <v>19</v>
      </c>
      <c r="L56" s="26">
        <v>0.5</v>
      </c>
      <c r="M56" s="26">
        <v>0.33333333333333331</v>
      </c>
      <c r="N56" s="34" t="s">
        <v>19</v>
      </c>
      <c r="O56" s="26">
        <v>0.5</v>
      </c>
      <c r="P56" s="26">
        <v>0.33333333333333331</v>
      </c>
      <c r="Q56" s="34" t="s">
        <v>19</v>
      </c>
      <c r="R56" s="26">
        <v>0.5</v>
      </c>
      <c r="S56" s="26">
        <v>0.33333333333333331</v>
      </c>
      <c r="T56" s="34" t="s">
        <v>19</v>
      </c>
      <c r="U56" s="26">
        <v>0.5</v>
      </c>
      <c r="V56" s="26">
        <v>0.33333333333333331</v>
      </c>
      <c r="W56" s="34" t="s">
        <v>19</v>
      </c>
      <c r="X56" s="26">
        <v>0.5</v>
      </c>
      <c r="Y56" s="26">
        <v>0.33333333333333331</v>
      </c>
      <c r="Z56" s="34" t="s">
        <v>19</v>
      </c>
      <c r="AA56" s="26">
        <v>0.5</v>
      </c>
      <c r="AB56" s="38"/>
      <c r="AC56" s="39"/>
      <c r="AD56" s="38"/>
      <c r="AE56" s="39"/>
      <c r="AF56" s="53"/>
      <c r="AG56" s="61"/>
      <c r="AH56" s="53"/>
      <c r="AI56" s="61"/>
      <c r="AK56" s="10"/>
      <c r="AL56" s="7"/>
      <c r="AM56" s="13"/>
      <c r="AN56" s="16"/>
      <c r="AO56" s="26">
        <v>0.33333333333333331</v>
      </c>
      <c r="AP56" s="34" t="s">
        <v>19</v>
      </c>
      <c r="AQ56" s="26">
        <v>0.5</v>
      </c>
      <c r="AR56" s="26">
        <v>0.33333333333333331</v>
      </c>
      <c r="AS56" s="34" t="s">
        <v>19</v>
      </c>
      <c r="AT56" s="26">
        <v>0.5</v>
      </c>
      <c r="AU56" s="26">
        <v>0.33333333333333331</v>
      </c>
      <c r="AV56" s="34" t="s">
        <v>19</v>
      </c>
      <c r="AW56" s="26">
        <v>0.5</v>
      </c>
      <c r="AX56" s="26">
        <v>0.33333333333333331</v>
      </c>
      <c r="AY56" s="34" t="s">
        <v>19</v>
      </c>
      <c r="AZ56" s="26">
        <v>0.5</v>
      </c>
      <c r="BA56" s="26">
        <v>0.33333333333333331</v>
      </c>
      <c r="BB56" s="34" t="s">
        <v>19</v>
      </c>
      <c r="BC56" s="26">
        <v>0.5</v>
      </c>
      <c r="BD56" s="26">
        <v>0.33333333333333331</v>
      </c>
      <c r="BE56" s="34" t="s">
        <v>19</v>
      </c>
      <c r="BF56" s="26">
        <v>0.5</v>
      </c>
      <c r="BG56" s="26">
        <v>0.33333333333333331</v>
      </c>
      <c r="BH56" s="34" t="s">
        <v>19</v>
      </c>
      <c r="BI56" s="26">
        <v>0.5</v>
      </c>
      <c r="BJ56" s="38"/>
      <c r="BK56" s="39"/>
      <c r="BL56" s="38"/>
      <c r="BM56" s="39"/>
      <c r="BN56" s="53"/>
      <c r="BO56" s="61"/>
      <c r="BP56" s="53"/>
      <c r="BQ56" s="61"/>
      <c r="BS56" s="13"/>
      <c r="BT56" s="38"/>
      <c r="BU56" s="39"/>
      <c r="BV56" s="38"/>
      <c r="BW56" s="39"/>
      <c r="BX56" s="38"/>
      <c r="BY56" s="39"/>
      <c r="BZ56" s="38"/>
      <c r="CA56" s="39"/>
      <c r="CB56" s="53"/>
      <c r="CC56" s="61"/>
    </row>
    <row r="57" spans="2:81" x14ac:dyDescent="0.3">
      <c r="B57" s="10"/>
      <c r="C57" s="7"/>
      <c r="D57" s="13"/>
      <c r="E57" s="16"/>
      <c r="F57" s="55"/>
      <c r="G57" s="28">
        <f>(I56-G56)*24</f>
        <v>4</v>
      </c>
      <c r="H57" s="29"/>
      <c r="I57" s="30"/>
      <c r="J57" s="28">
        <f>(L56-J56)*24</f>
        <v>4</v>
      </c>
      <c r="K57" s="29"/>
      <c r="L57" s="30"/>
      <c r="M57" s="28">
        <f>(O56-M56)*24</f>
        <v>4</v>
      </c>
      <c r="N57" s="29"/>
      <c r="O57" s="30"/>
      <c r="P57" s="28">
        <f>(R56-P56)*24</f>
        <v>4</v>
      </c>
      <c r="Q57" s="29"/>
      <c r="R57" s="30"/>
      <c r="S57" s="28">
        <f>(U56-S56)*24</f>
        <v>4</v>
      </c>
      <c r="T57" s="29"/>
      <c r="U57" s="30"/>
      <c r="V57" s="28">
        <f>(X56-V56)*24</f>
        <v>4</v>
      </c>
      <c r="W57" s="29"/>
      <c r="X57" s="30"/>
      <c r="Y57" s="28">
        <f>(AA56-Y56)*24</f>
        <v>4</v>
      </c>
      <c r="Z57" s="29"/>
      <c r="AA57" s="30"/>
      <c r="AB57" s="38"/>
      <c r="AC57" s="39"/>
      <c r="AD57" s="38"/>
      <c r="AE57" s="39"/>
      <c r="AF57" s="53"/>
      <c r="AG57" s="61"/>
      <c r="AH57" s="53"/>
      <c r="AI57" s="61"/>
      <c r="AK57" s="10"/>
      <c r="AL57" s="7"/>
      <c r="AM57" s="13"/>
      <c r="AN57" s="16"/>
      <c r="AO57" s="28">
        <f>(AQ56-AO56)*24</f>
        <v>4</v>
      </c>
      <c r="AP57" s="29"/>
      <c r="AQ57" s="30"/>
      <c r="AR57" s="28">
        <f>(AT56-AR56)*24</f>
        <v>4</v>
      </c>
      <c r="AS57" s="29"/>
      <c r="AT57" s="30"/>
      <c r="AU57" s="28">
        <f>(AW56-AU56)*24</f>
        <v>4</v>
      </c>
      <c r="AV57" s="29"/>
      <c r="AW57" s="30"/>
      <c r="AX57" s="28">
        <f>(AZ56-AX56)*24</f>
        <v>4</v>
      </c>
      <c r="AY57" s="29"/>
      <c r="AZ57" s="30"/>
      <c r="BA57" s="28">
        <f>(BC56-BA56)*24</f>
        <v>4</v>
      </c>
      <c r="BB57" s="29"/>
      <c r="BC57" s="30"/>
      <c r="BD57" s="28">
        <f>(BF56-BD56)*24</f>
        <v>4</v>
      </c>
      <c r="BE57" s="29"/>
      <c r="BF57" s="30"/>
      <c r="BG57" s="28">
        <f>(BI56-BG56)*24</f>
        <v>4</v>
      </c>
      <c r="BH57" s="29"/>
      <c r="BI57" s="30"/>
      <c r="BJ57" s="38"/>
      <c r="BK57" s="39"/>
      <c r="BL57" s="38"/>
      <c r="BM57" s="39"/>
      <c r="BN57" s="53"/>
      <c r="BO57" s="61"/>
      <c r="BP57" s="53"/>
      <c r="BQ57" s="61"/>
      <c r="BS57" s="13"/>
      <c r="BT57" s="38"/>
      <c r="BU57" s="39"/>
      <c r="BV57" s="38"/>
      <c r="BW57" s="39"/>
      <c r="BX57" s="38"/>
      <c r="BY57" s="39"/>
      <c r="BZ57" s="38"/>
      <c r="CA57" s="39"/>
      <c r="CB57" s="53"/>
      <c r="CC57" s="61"/>
    </row>
    <row r="58" spans="2:81" ht="15" thickBot="1" x14ac:dyDescent="0.35">
      <c r="B58" s="10"/>
      <c r="C58" s="7"/>
      <c r="D58" s="13"/>
      <c r="E58" s="16"/>
      <c r="F58" s="55"/>
      <c r="G58" s="31"/>
      <c r="H58" s="32"/>
      <c r="I58" s="33"/>
      <c r="J58" s="31"/>
      <c r="K58" s="32"/>
      <c r="L58" s="33"/>
      <c r="M58" s="31"/>
      <c r="N58" s="32"/>
      <c r="O58" s="33"/>
      <c r="P58" s="31"/>
      <c r="Q58" s="32"/>
      <c r="R58" s="33"/>
      <c r="S58" s="31"/>
      <c r="T58" s="32"/>
      <c r="U58" s="33"/>
      <c r="V58" s="31"/>
      <c r="W58" s="32"/>
      <c r="X58" s="33"/>
      <c r="Y58" s="31"/>
      <c r="Z58" s="32"/>
      <c r="AA58" s="33"/>
      <c r="AB58" s="38"/>
      <c r="AC58" s="39"/>
      <c r="AD58" s="38"/>
      <c r="AE58" s="39"/>
      <c r="AF58" s="53"/>
      <c r="AG58" s="61"/>
      <c r="AH58" s="53"/>
      <c r="AI58" s="61"/>
      <c r="AK58" s="10"/>
      <c r="AL58" s="7"/>
      <c r="AM58" s="13"/>
      <c r="AN58" s="16"/>
      <c r="AO58" s="31"/>
      <c r="AP58" s="32"/>
      <c r="AQ58" s="33"/>
      <c r="AR58" s="31"/>
      <c r="AS58" s="32"/>
      <c r="AT58" s="33"/>
      <c r="AU58" s="31"/>
      <c r="AV58" s="32"/>
      <c r="AW58" s="33"/>
      <c r="AX58" s="31"/>
      <c r="AY58" s="32"/>
      <c r="AZ58" s="33"/>
      <c r="BA58" s="31"/>
      <c r="BB58" s="32"/>
      <c r="BC58" s="33"/>
      <c r="BD58" s="31"/>
      <c r="BE58" s="32"/>
      <c r="BF58" s="33"/>
      <c r="BG58" s="31"/>
      <c r="BH58" s="32"/>
      <c r="BI58" s="33"/>
      <c r="BJ58" s="38"/>
      <c r="BK58" s="39"/>
      <c r="BL58" s="38"/>
      <c r="BM58" s="39"/>
      <c r="BN58" s="53"/>
      <c r="BO58" s="61"/>
      <c r="BP58" s="53"/>
      <c r="BQ58" s="61"/>
      <c r="BS58" s="13"/>
      <c r="BT58" s="38"/>
      <c r="BU58" s="39"/>
      <c r="BV58" s="38"/>
      <c r="BW58" s="39"/>
      <c r="BX58" s="38"/>
      <c r="BY58" s="39"/>
      <c r="BZ58" s="38"/>
      <c r="CA58" s="39"/>
      <c r="CB58" s="53"/>
      <c r="CC58" s="61"/>
    </row>
    <row r="59" spans="2:81" ht="15" thickBot="1" x14ac:dyDescent="0.35">
      <c r="B59" s="10"/>
      <c r="C59" s="7"/>
      <c r="D59" s="13"/>
      <c r="E59" s="16"/>
      <c r="F59" s="55"/>
      <c r="G59" s="27">
        <v>0.54166666666666663</v>
      </c>
      <c r="H59" s="34" t="s">
        <v>19</v>
      </c>
      <c r="I59" s="27">
        <v>0.66666666666666663</v>
      </c>
      <c r="J59" s="27">
        <v>0.54166666666666663</v>
      </c>
      <c r="K59" s="34" t="s">
        <v>19</v>
      </c>
      <c r="L59" s="27">
        <v>0.66666666666666663</v>
      </c>
      <c r="M59" s="27"/>
      <c r="N59" s="34" t="s">
        <v>19</v>
      </c>
      <c r="O59" s="27"/>
      <c r="P59" s="27"/>
      <c r="Q59" s="34" t="s">
        <v>19</v>
      </c>
      <c r="R59" s="27"/>
      <c r="S59" s="27"/>
      <c r="T59" s="34" t="s">
        <v>19</v>
      </c>
      <c r="U59" s="27"/>
      <c r="V59" s="27">
        <v>0.54166666666666663</v>
      </c>
      <c r="W59" s="34" t="s">
        <v>19</v>
      </c>
      <c r="X59" s="27">
        <v>0.66666666666666663</v>
      </c>
      <c r="Y59" s="27">
        <v>0.54166666666666663</v>
      </c>
      <c r="Z59" s="34" t="s">
        <v>19</v>
      </c>
      <c r="AA59" s="27">
        <v>0.66666666666666663</v>
      </c>
      <c r="AB59" s="38"/>
      <c r="AC59" s="39"/>
      <c r="AD59" s="38"/>
      <c r="AE59" s="39"/>
      <c r="AF59" s="53"/>
      <c r="AG59" s="61"/>
      <c r="AH59" s="53"/>
      <c r="AI59" s="61"/>
      <c r="AK59" s="10"/>
      <c r="AL59" s="7"/>
      <c r="AM59" s="13"/>
      <c r="AN59" s="16"/>
      <c r="AO59" s="27">
        <v>0.54166666666666663</v>
      </c>
      <c r="AP59" s="34" t="s">
        <v>19</v>
      </c>
      <c r="AQ59" s="27">
        <v>0.66666666666666663</v>
      </c>
      <c r="AR59" s="27">
        <v>0.54166666666666663</v>
      </c>
      <c r="AS59" s="34" t="s">
        <v>19</v>
      </c>
      <c r="AT59" s="27">
        <v>0.66666666666666663</v>
      </c>
      <c r="AU59" s="27"/>
      <c r="AV59" s="34" t="s">
        <v>19</v>
      </c>
      <c r="AW59" s="27"/>
      <c r="AX59" s="27"/>
      <c r="AY59" s="34" t="s">
        <v>19</v>
      </c>
      <c r="AZ59" s="27"/>
      <c r="BA59" s="27"/>
      <c r="BB59" s="34" t="s">
        <v>19</v>
      </c>
      <c r="BC59" s="27"/>
      <c r="BD59" s="27">
        <v>0.54166666666666663</v>
      </c>
      <c r="BE59" s="34" t="s">
        <v>19</v>
      </c>
      <c r="BF59" s="27">
        <v>0.66666666666666663</v>
      </c>
      <c r="BG59" s="27">
        <v>0.54166666666666663</v>
      </c>
      <c r="BH59" s="34" t="s">
        <v>19</v>
      </c>
      <c r="BI59" s="27">
        <v>0.66666666666666663</v>
      </c>
      <c r="BJ59" s="38"/>
      <c r="BK59" s="39"/>
      <c r="BL59" s="38"/>
      <c r="BM59" s="39"/>
      <c r="BN59" s="53"/>
      <c r="BO59" s="61"/>
      <c r="BP59" s="53"/>
      <c r="BQ59" s="61"/>
      <c r="BS59" s="13"/>
      <c r="BT59" s="38"/>
      <c r="BU59" s="39"/>
      <c r="BV59" s="38"/>
      <c r="BW59" s="39"/>
      <c r="BX59" s="38"/>
      <c r="BY59" s="39"/>
      <c r="BZ59" s="38"/>
      <c r="CA59" s="39"/>
      <c r="CB59" s="53"/>
      <c r="CC59" s="61"/>
    </row>
    <row r="60" spans="2:81" x14ac:dyDescent="0.3">
      <c r="B60" s="10"/>
      <c r="C60" s="7"/>
      <c r="D60" s="13"/>
      <c r="E60" s="16"/>
      <c r="F60" s="55"/>
      <c r="G60" s="28">
        <f>(I59-G59)*24</f>
        <v>3</v>
      </c>
      <c r="H60" s="29"/>
      <c r="I60" s="30"/>
      <c r="J60" s="28">
        <f>(L59-J59)*24</f>
        <v>3</v>
      </c>
      <c r="K60" s="29"/>
      <c r="L60" s="30"/>
      <c r="M60" s="28">
        <f>(O59-M59)*24</f>
        <v>0</v>
      </c>
      <c r="N60" s="29"/>
      <c r="O60" s="30"/>
      <c r="P60" s="28">
        <f>(R59-P59)*24</f>
        <v>0</v>
      </c>
      <c r="Q60" s="29"/>
      <c r="R60" s="30"/>
      <c r="S60" s="28">
        <f>(U59-S59)*24</f>
        <v>0</v>
      </c>
      <c r="T60" s="29"/>
      <c r="U60" s="30"/>
      <c r="V60" s="28">
        <f>(X59-V59)*24</f>
        <v>3</v>
      </c>
      <c r="W60" s="29"/>
      <c r="X60" s="30"/>
      <c r="Y60" s="28">
        <f>(AA59-Y59)*24</f>
        <v>3</v>
      </c>
      <c r="Z60" s="29"/>
      <c r="AA60" s="30"/>
      <c r="AB60" s="38"/>
      <c r="AC60" s="39"/>
      <c r="AD60" s="38"/>
      <c r="AE60" s="39"/>
      <c r="AF60" s="53"/>
      <c r="AG60" s="61"/>
      <c r="AH60" s="53"/>
      <c r="AI60" s="61"/>
      <c r="AK60" s="10"/>
      <c r="AL60" s="7"/>
      <c r="AM60" s="13"/>
      <c r="AN60" s="16"/>
      <c r="AO60" s="28">
        <f>(AQ59-AO59)*24</f>
        <v>3</v>
      </c>
      <c r="AP60" s="29"/>
      <c r="AQ60" s="30"/>
      <c r="AR60" s="28">
        <f>(AT59-AR59)*24</f>
        <v>3</v>
      </c>
      <c r="AS60" s="29"/>
      <c r="AT60" s="30"/>
      <c r="AU60" s="28">
        <f>(AW59-AU59)*24</f>
        <v>0</v>
      </c>
      <c r="AV60" s="29"/>
      <c r="AW60" s="30"/>
      <c r="AX60" s="28">
        <f>(AZ59-AX59)*24</f>
        <v>0</v>
      </c>
      <c r="AY60" s="29"/>
      <c r="AZ60" s="30"/>
      <c r="BA60" s="28">
        <f>(BC59-BA59)*24</f>
        <v>0</v>
      </c>
      <c r="BB60" s="29"/>
      <c r="BC60" s="30"/>
      <c r="BD60" s="28">
        <f>(BF59-BD59)*24</f>
        <v>3</v>
      </c>
      <c r="BE60" s="29"/>
      <c r="BF60" s="30"/>
      <c r="BG60" s="28">
        <f>(BI59-BG59)*24</f>
        <v>3</v>
      </c>
      <c r="BH60" s="29"/>
      <c r="BI60" s="30"/>
      <c r="BJ60" s="38"/>
      <c r="BK60" s="39"/>
      <c r="BL60" s="38"/>
      <c r="BM60" s="39"/>
      <c r="BN60" s="53"/>
      <c r="BO60" s="61"/>
      <c r="BP60" s="53"/>
      <c r="BQ60" s="61"/>
      <c r="BS60" s="13"/>
      <c r="BT60" s="38"/>
      <c r="BU60" s="39"/>
      <c r="BV60" s="38"/>
      <c r="BW60" s="39"/>
      <c r="BX60" s="38"/>
      <c r="BY60" s="39"/>
      <c r="BZ60" s="38"/>
      <c r="CA60" s="39"/>
      <c r="CB60" s="53"/>
      <c r="CC60" s="61"/>
    </row>
    <row r="61" spans="2:81" ht="15" thickBot="1" x14ac:dyDescent="0.35">
      <c r="B61" s="10"/>
      <c r="C61" s="7"/>
      <c r="D61" s="13"/>
      <c r="E61" s="16"/>
      <c r="F61" s="55"/>
      <c r="G61" s="31"/>
      <c r="H61" s="32"/>
      <c r="I61" s="33"/>
      <c r="J61" s="31"/>
      <c r="K61" s="32"/>
      <c r="L61" s="33"/>
      <c r="M61" s="31"/>
      <c r="N61" s="32"/>
      <c r="O61" s="33"/>
      <c r="P61" s="31"/>
      <c r="Q61" s="32"/>
      <c r="R61" s="33"/>
      <c r="S61" s="31"/>
      <c r="T61" s="32"/>
      <c r="U61" s="33"/>
      <c r="V61" s="31"/>
      <c r="W61" s="32"/>
      <c r="X61" s="33"/>
      <c r="Y61" s="31"/>
      <c r="Z61" s="32"/>
      <c r="AA61" s="33"/>
      <c r="AB61" s="38"/>
      <c r="AC61" s="39"/>
      <c r="AD61" s="38"/>
      <c r="AE61" s="39"/>
      <c r="AF61" s="53"/>
      <c r="AG61" s="61"/>
      <c r="AH61" s="53"/>
      <c r="AI61" s="61"/>
      <c r="AK61" s="10"/>
      <c r="AL61" s="7"/>
      <c r="AM61" s="13"/>
      <c r="AN61" s="16"/>
      <c r="AO61" s="31"/>
      <c r="AP61" s="32"/>
      <c r="AQ61" s="33"/>
      <c r="AR61" s="31"/>
      <c r="AS61" s="32"/>
      <c r="AT61" s="33"/>
      <c r="AU61" s="31"/>
      <c r="AV61" s="32"/>
      <c r="AW61" s="33"/>
      <c r="AX61" s="31"/>
      <c r="AY61" s="32"/>
      <c r="AZ61" s="33"/>
      <c r="BA61" s="31"/>
      <c r="BB61" s="32"/>
      <c r="BC61" s="33"/>
      <c r="BD61" s="31"/>
      <c r="BE61" s="32"/>
      <c r="BF61" s="33"/>
      <c r="BG61" s="31"/>
      <c r="BH61" s="32"/>
      <c r="BI61" s="33"/>
      <c r="BJ61" s="38"/>
      <c r="BK61" s="39"/>
      <c r="BL61" s="38"/>
      <c r="BM61" s="39"/>
      <c r="BN61" s="53"/>
      <c r="BO61" s="61"/>
      <c r="BP61" s="53"/>
      <c r="BQ61" s="61"/>
      <c r="BS61" s="13"/>
      <c r="BT61" s="38"/>
      <c r="BU61" s="39"/>
      <c r="BV61" s="38"/>
      <c r="BW61" s="39"/>
      <c r="BX61" s="38"/>
      <c r="BY61" s="39"/>
      <c r="BZ61" s="38"/>
      <c r="CA61" s="39"/>
      <c r="CB61" s="53"/>
      <c r="CC61" s="61"/>
    </row>
    <row r="62" spans="2:81" ht="15" thickBot="1" x14ac:dyDescent="0.35">
      <c r="B62" s="10"/>
      <c r="C62" s="7"/>
      <c r="D62" s="13"/>
      <c r="E62" s="16"/>
      <c r="F62" s="55"/>
      <c r="G62" s="57" t="s">
        <v>31</v>
      </c>
      <c r="H62" s="58"/>
      <c r="I62" s="59"/>
      <c r="J62" s="57" t="s">
        <v>31</v>
      </c>
      <c r="K62" s="58"/>
      <c r="L62" s="59"/>
      <c r="M62" s="57" t="s">
        <v>31</v>
      </c>
      <c r="N62" s="58"/>
      <c r="O62" s="59"/>
      <c r="P62" s="57" t="s">
        <v>31</v>
      </c>
      <c r="Q62" s="58"/>
      <c r="R62" s="59"/>
      <c r="S62" s="57" t="s">
        <v>31</v>
      </c>
      <c r="T62" s="58"/>
      <c r="U62" s="59"/>
      <c r="V62" s="57" t="s">
        <v>31</v>
      </c>
      <c r="W62" s="58"/>
      <c r="X62" s="59"/>
      <c r="Y62" s="57" t="s">
        <v>31</v>
      </c>
      <c r="Z62" s="58"/>
      <c r="AA62" s="59"/>
      <c r="AB62" s="38"/>
      <c r="AC62" s="39"/>
      <c r="AD62" s="38"/>
      <c r="AE62" s="39"/>
      <c r="AF62" s="53"/>
      <c r="AG62" s="61"/>
      <c r="AH62" s="53"/>
      <c r="AI62" s="61"/>
      <c r="AK62" s="10"/>
      <c r="AL62" s="7"/>
      <c r="AM62" s="13"/>
      <c r="AN62" s="16"/>
      <c r="AO62" s="57" t="s">
        <v>31</v>
      </c>
      <c r="AP62" s="58"/>
      <c r="AQ62" s="59"/>
      <c r="AR62" s="57" t="s">
        <v>31</v>
      </c>
      <c r="AS62" s="58"/>
      <c r="AT62" s="59"/>
      <c r="AU62" s="57" t="s">
        <v>31</v>
      </c>
      <c r="AV62" s="58"/>
      <c r="AW62" s="59"/>
      <c r="AX62" s="57" t="s">
        <v>31</v>
      </c>
      <c r="AY62" s="58"/>
      <c r="AZ62" s="59"/>
      <c r="BA62" s="57" t="s">
        <v>31</v>
      </c>
      <c r="BB62" s="58"/>
      <c r="BC62" s="59"/>
      <c r="BD62" s="57" t="s">
        <v>31</v>
      </c>
      <c r="BE62" s="58"/>
      <c r="BF62" s="59"/>
      <c r="BG62" s="57" t="s">
        <v>31</v>
      </c>
      <c r="BH62" s="58"/>
      <c r="BI62" s="59"/>
      <c r="BJ62" s="38"/>
      <c r="BK62" s="39"/>
      <c r="BL62" s="38"/>
      <c r="BM62" s="39"/>
      <c r="BN62" s="53"/>
      <c r="BO62" s="61"/>
      <c r="BP62" s="53"/>
      <c r="BQ62" s="61"/>
      <c r="BS62" s="13"/>
      <c r="BT62" s="38"/>
      <c r="BU62" s="39"/>
      <c r="BV62" s="38"/>
      <c r="BW62" s="39"/>
      <c r="BX62" s="38"/>
      <c r="BY62" s="39"/>
      <c r="BZ62" s="38"/>
      <c r="CA62" s="39"/>
      <c r="CB62" s="53"/>
      <c r="CC62" s="61"/>
    </row>
    <row r="63" spans="2:81" x14ac:dyDescent="0.3">
      <c r="B63" s="10"/>
      <c r="C63" s="7"/>
      <c r="D63" s="13"/>
      <c r="E63" s="16"/>
      <c r="F63" s="55"/>
      <c r="G63" s="28">
        <f ca="1">RANDBETWEEN(100, 1000)</f>
        <v>897</v>
      </c>
      <c r="H63" s="29"/>
      <c r="I63" s="30"/>
      <c r="J63" s="28">
        <f ca="1">RANDBETWEEN(100, 1000)</f>
        <v>409</v>
      </c>
      <c r="K63" s="29"/>
      <c r="L63" s="30"/>
      <c r="M63" s="28">
        <f ca="1">RANDBETWEEN(100, 1000)</f>
        <v>647</v>
      </c>
      <c r="N63" s="29"/>
      <c r="O63" s="30"/>
      <c r="P63" s="28">
        <f ca="1">RANDBETWEEN(100, 1000)</f>
        <v>700</v>
      </c>
      <c r="Q63" s="29"/>
      <c r="R63" s="30"/>
      <c r="S63" s="28">
        <f ca="1">RANDBETWEEN(100, 1000)</f>
        <v>488</v>
      </c>
      <c r="T63" s="29"/>
      <c r="U63" s="30"/>
      <c r="V63" s="28">
        <f ca="1">RANDBETWEEN(100, 1000)</f>
        <v>604</v>
      </c>
      <c r="W63" s="29"/>
      <c r="X63" s="30"/>
      <c r="Y63" s="28">
        <f ca="1">RANDBETWEEN(100, 1000)</f>
        <v>146</v>
      </c>
      <c r="Z63" s="29"/>
      <c r="AA63" s="30"/>
      <c r="AB63" s="38"/>
      <c r="AC63" s="39"/>
      <c r="AD63" s="38"/>
      <c r="AE63" s="39"/>
      <c r="AF63" s="53"/>
      <c r="AG63" s="61"/>
      <c r="AH63" s="53"/>
      <c r="AI63" s="61"/>
      <c r="AK63" s="10"/>
      <c r="AL63" s="7"/>
      <c r="AM63" s="13"/>
      <c r="AN63" s="16"/>
      <c r="AO63" s="28">
        <f ca="1">RANDBETWEEN(100, 1000)</f>
        <v>550</v>
      </c>
      <c r="AP63" s="29"/>
      <c r="AQ63" s="30"/>
      <c r="AR63" s="28">
        <f ca="1">RANDBETWEEN(100, 1000)</f>
        <v>267</v>
      </c>
      <c r="AS63" s="29"/>
      <c r="AT63" s="30"/>
      <c r="AU63" s="28">
        <f ca="1">RANDBETWEEN(100, 1000)</f>
        <v>814</v>
      </c>
      <c r="AV63" s="29"/>
      <c r="AW63" s="30"/>
      <c r="AX63" s="28">
        <f ca="1">RANDBETWEEN(100, 1000)</f>
        <v>558</v>
      </c>
      <c r="AY63" s="29"/>
      <c r="AZ63" s="30"/>
      <c r="BA63" s="28">
        <f ca="1">RANDBETWEEN(100, 1000)</f>
        <v>569</v>
      </c>
      <c r="BB63" s="29"/>
      <c r="BC63" s="30"/>
      <c r="BD63" s="28">
        <f ca="1">RANDBETWEEN(100, 1000)</f>
        <v>820</v>
      </c>
      <c r="BE63" s="29"/>
      <c r="BF63" s="30"/>
      <c r="BG63" s="28">
        <f ca="1">RANDBETWEEN(100, 1000)</f>
        <v>991</v>
      </c>
      <c r="BH63" s="29"/>
      <c r="BI63" s="30"/>
      <c r="BJ63" s="38"/>
      <c r="BK63" s="39"/>
      <c r="BL63" s="38"/>
      <c r="BM63" s="39"/>
      <c r="BN63" s="53"/>
      <c r="BO63" s="61"/>
      <c r="BP63" s="53"/>
      <c r="BQ63" s="61"/>
      <c r="BS63" s="13"/>
      <c r="BT63" s="38"/>
      <c r="BU63" s="39"/>
      <c r="BV63" s="38"/>
      <c r="BW63" s="39"/>
      <c r="BX63" s="38"/>
      <c r="BY63" s="39"/>
      <c r="BZ63" s="38"/>
      <c r="CA63" s="39"/>
      <c r="CB63" s="53"/>
      <c r="CC63" s="61"/>
    </row>
    <row r="64" spans="2:81" ht="15" thickBot="1" x14ac:dyDescent="0.35">
      <c r="B64" s="10"/>
      <c r="C64" s="7"/>
      <c r="D64" s="13"/>
      <c r="E64" s="16"/>
      <c r="F64" s="55"/>
      <c r="G64" s="31"/>
      <c r="H64" s="32"/>
      <c r="I64" s="33"/>
      <c r="J64" s="31"/>
      <c r="K64" s="32"/>
      <c r="L64" s="33"/>
      <c r="M64" s="31"/>
      <c r="N64" s="32"/>
      <c r="O64" s="33"/>
      <c r="P64" s="31"/>
      <c r="Q64" s="32"/>
      <c r="R64" s="33"/>
      <c r="S64" s="31"/>
      <c r="T64" s="32"/>
      <c r="U64" s="33"/>
      <c r="V64" s="31"/>
      <c r="W64" s="32"/>
      <c r="X64" s="33"/>
      <c r="Y64" s="31"/>
      <c r="Z64" s="32"/>
      <c r="AA64" s="33"/>
      <c r="AB64" s="38"/>
      <c r="AC64" s="39"/>
      <c r="AD64" s="38"/>
      <c r="AE64" s="39"/>
      <c r="AF64" s="53"/>
      <c r="AG64" s="61"/>
      <c r="AH64" s="53"/>
      <c r="AI64" s="61"/>
      <c r="AK64" s="10"/>
      <c r="AL64" s="7"/>
      <c r="AM64" s="13"/>
      <c r="AN64" s="16"/>
      <c r="AO64" s="31"/>
      <c r="AP64" s="32"/>
      <c r="AQ64" s="33"/>
      <c r="AR64" s="31"/>
      <c r="AS64" s="32"/>
      <c r="AT64" s="33"/>
      <c r="AU64" s="31"/>
      <c r="AV64" s="32"/>
      <c r="AW64" s="33"/>
      <c r="AX64" s="31"/>
      <c r="AY64" s="32"/>
      <c r="AZ64" s="33"/>
      <c r="BA64" s="31"/>
      <c r="BB64" s="32"/>
      <c r="BC64" s="33"/>
      <c r="BD64" s="31"/>
      <c r="BE64" s="32"/>
      <c r="BF64" s="33"/>
      <c r="BG64" s="31"/>
      <c r="BH64" s="32"/>
      <c r="BI64" s="33"/>
      <c r="BJ64" s="38"/>
      <c r="BK64" s="39"/>
      <c r="BL64" s="38"/>
      <c r="BM64" s="39"/>
      <c r="BN64" s="53"/>
      <c r="BO64" s="61"/>
      <c r="BP64" s="53"/>
      <c r="BQ64" s="61"/>
      <c r="BS64" s="13"/>
      <c r="BT64" s="38"/>
      <c r="BU64" s="39"/>
      <c r="BV64" s="38"/>
      <c r="BW64" s="39"/>
      <c r="BX64" s="38"/>
      <c r="BY64" s="39"/>
      <c r="BZ64" s="38"/>
      <c r="CA64" s="39"/>
      <c r="CB64" s="53"/>
      <c r="CC64" s="61"/>
    </row>
    <row r="65" spans="2:81" ht="15" thickBot="1" x14ac:dyDescent="0.35">
      <c r="B65" s="10"/>
      <c r="C65" s="7"/>
      <c r="D65" s="13"/>
      <c r="E65" s="16"/>
      <c r="F65" s="55"/>
      <c r="G65" s="57" t="s">
        <v>5</v>
      </c>
      <c r="H65" s="58"/>
      <c r="I65" s="59"/>
      <c r="J65" s="57" t="s">
        <v>5</v>
      </c>
      <c r="K65" s="58"/>
      <c r="L65" s="59"/>
      <c r="M65" s="57" t="s">
        <v>5</v>
      </c>
      <c r="N65" s="58"/>
      <c r="O65" s="59"/>
      <c r="P65" s="57" t="s">
        <v>5</v>
      </c>
      <c r="Q65" s="58"/>
      <c r="R65" s="59"/>
      <c r="S65" s="57" t="s">
        <v>5</v>
      </c>
      <c r="T65" s="58"/>
      <c r="U65" s="59"/>
      <c r="V65" s="57" t="s">
        <v>5</v>
      </c>
      <c r="W65" s="58"/>
      <c r="X65" s="59"/>
      <c r="Y65" s="57" t="s">
        <v>5</v>
      </c>
      <c r="Z65" s="58"/>
      <c r="AA65" s="59"/>
      <c r="AB65" s="38"/>
      <c r="AC65" s="39"/>
      <c r="AD65" s="38"/>
      <c r="AE65" s="39"/>
      <c r="AF65" s="53"/>
      <c r="AG65" s="61"/>
      <c r="AH65" s="53"/>
      <c r="AI65" s="61"/>
      <c r="AK65" s="10"/>
      <c r="AL65" s="7"/>
      <c r="AM65" s="13"/>
      <c r="AN65" s="16"/>
      <c r="AO65" s="57" t="s">
        <v>5</v>
      </c>
      <c r="AP65" s="58"/>
      <c r="AQ65" s="59"/>
      <c r="AR65" s="57" t="s">
        <v>5</v>
      </c>
      <c r="AS65" s="58"/>
      <c r="AT65" s="59"/>
      <c r="AU65" s="57" t="s">
        <v>5</v>
      </c>
      <c r="AV65" s="58"/>
      <c r="AW65" s="59"/>
      <c r="AX65" s="57" t="s">
        <v>5</v>
      </c>
      <c r="AY65" s="58"/>
      <c r="AZ65" s="59"/>
      <c r="BA65" s="57" t="s">
        <v>5</v>
      </c>
      <c r="BB65" s="58"/>
      <c r="BC65" s="59"/>
      <c r="BD65" s="57" t="s">
        <v>5</v>
      </c>
      <c r="BE65" s="58"/>
      <c r="BF65" s="59"/>
      <c r="BG65" s="57" t="s">
        <v>5</v>
      </c>
      <c r="BH65" s="58"/>
      <c r="BI65" s="59"/>
      <c r="BJ65" s="38"/>
      <c r="BK65" s="39"/>
      <c r="BL65" s="38"/>
      <c r="BM65" s="39"/>
      <c r="BN65" s="53"/>
      <c r="BO65" s="61"/>
      <c r="BP65" s="53"/>
      <c r="BQ65" s="61"/>
      <c r="BS65" s="13"/>
      <c r="BT65" s="38"/>
      <c r="BU65" s="39"/>
      <c r="BV65" s="38"/>
      <c r="BW65" s="39"/>
      <c r="BX65" s="38"/>
      <c r="BY65" s="39"/>
      <c r="BZ65" s="38"/>
      <c r="CA65" s="39"/>
      <c r="CB65" s="53"/>
      <c r="CC65" s="61"/>
    </row>
    <row r="66" spans="2:81" x14ac:dyDescent="0.3">
      <c r="B66" s="10"/>
      <c r="C66" s="7"/>
      <c r="D66" s="13"/>
      <c r="E66" s="16"/>
      <c r="F66" s="55"/>
      <c r="G66" s="28">
        <f ca="1">G63*$F$7</f>
        <v>107.64</v>
      </c>
      <c r="H66" s="29"/>
      <c r="I66" s="30"/>
      <c r="J66" s="28">
        <f ca="1">J63*$F$7</f>
        <v>49.08</v>
      </c>
      <c r="K66" s="29"/>
      <c r="L66" s="30"/>
      <c r="M66" s="28">
        <f ca="1">M63*$F$7</f>
        <v>77.64</v>
      </c>
      <c r="N66" s="29"/>
      <c r="O66" s="30"/>
      <c r="P66" s="28">
        <f ca="1">P63*$F$7</f>
        <v>84</v>
      </c>
      <c r="Q66" s="29"/>
      <c r="R66" s="30"/>
      <c r="S66" s="28">
        <f ca="1">S63*$F$7</f>
        <v>58.559999999999995</v>
      </c>
      <c r="T66" s="29"/>
      <c r="U66" s="30"/>
      <c r="V66" s="28">
        <f ca="1">V63*$F$7</f>
        <v>72.48</v>
      </c>
      <c r="W66" s="29"/>
      <c r="X66" s="30"/>
      <c r="Y66" s="28">
        <f ca="1">Y63*$F$7</f>
        <v>17.52</v>
      </c>
      <c r="Z66" s="29"/>
      <c r="AA66" s="30"/>
      <c r="AB66" s="38"/>
      <c r="AC66" s="39"/>
      <c r="AD66" s="38"/>
      <c r="AE66" s="39"/>
      <c r="AF66" s="53"/>
      <c r="AG66" s="61"/>
      <c r="AH66" s="53"/>
      <c r="AI66" s="61"/>
      <c r="AK66" s="10"/>
      <c r="AL66" s="7"/>
      <c r="AM66" s="13"/>
      <c r="AN66" s="16"/>
      <c r="AO66" s="28">
        <f ca="1">AO63*$F$7</f>
        <v>66</v>
      </c>
      <c r="AP66" s="29"/>
      <c r="AQ66" s="30"/>
      <c r="AR66" s="28">
        <f ca="1">AR63*$F$7</f>
        <v>32.04</v>
      </c>
      <c r="AS66" s="29"/>
      <c r="AT66" s="30"/>
      <c r="AU66" s="28">
        <f ca="1">AU63*$F$7</f>
        <v>97.679999999999993</v>
      </c>
      <c r="AV66" s="29"/>
      <c r="AW66" s="30"/>
      <c r="AX66" s="28">
        <f ca="1">AX63*$F$7</f>
        <v>66.959999999999994</v>
      </c>
      <c r="AY66" s="29"/>
      <c r="AZ66" s="30"/>
      <c r="BA66" s="28">
        <f ca="1">BA63*$F$7</f>
        <v>68.28</v>
      </c>
      <c r="BB66" s="29"/>
      <c r="BC66" s="30"/>
      <c r="BD66" s="28">
        <f ca="1">BD63*$F$7</f>
        <v>98.399999999999991</v>
      </c>
      <c r="BE66" s="29"/>
      <c r="BF66" s="30"/>
      <c r="BG66" s="28">
        <f ca="1">BG63*$F$7</f>
        <v>118.92</v>
      </c>
      <c r="BH66" s="29"/>
      <c r="BI66" s="30"/>
      <c r="BJ66" s="38"/>
      <c r="BK66" s="39"/>
      <c r="BL66" s="38"/>
      <c r="BM66" s="39"/>
      <c r="BN66" s="53"/>
      <c r="BO66" s="61"/>
      <c r="BP66" s="53"/>
      <c r="BQ66" s="61"/>
      <c r="BS66" s="13"/>
      <c r="BT66" s="38"/>
      <c r="BU66" s="39"/>
      <c r="BV66" s="38"/>
      <c r="BW66" s="39"/>
      <c r="BX66" s="38"/>
      <c r="BY66" s="39"/>
      <c r="BZ66" s="38"/>
      <c r="CA66" s="39"/>
      <c r="CB66" s="53"/>
      <c r="CC66" s="61"/>
    </row>
    <row r="67" spans="2:81" ht="15" thickBot="1" x14ac:dyDescent="0.35">
      <c r="B67" s="11"/>
      <c r="C67" s="4"/>
      <c r="D67" s="14"/>
      <c r="E67" s="17"/>
      <c r="F67" s="56"/>
      <c r="G67" s="31"/>
      <c r="H67" s="32"/>
      <c r="I67" s="33"/>
      <c r="J67" s="31"/>
      <c r="K67" s="32"/>
      <c r="L67" s="33"/>
      <c r="M67" s="31"/>
      <c r="N67" s="32"/>
      <c r="O67" s="33"/>
      <c r="P67" s="31"/>
      <c r="Q67" s="32"/>
      <c r="R67" s="33"/>
      <c r="S67" s="31"/>
      <c r="T67" s="32"/>
      <c r="U67" s="33"/>
      <c r="V67" s="31"/>
      <c r="W67" s="32"/>
      <c r="X67" s="33"/>
      <c r="Y67" s="31"/>
      <c r="Z67" s="32"/>
      <c r="AA67" s="33"/>
      <c r="AB67" s="40"/>
      <c r="AC67" s="41"/>
      <c r="AD67" s="40"/>
      <c r="AE67" s="41"/>
      <c r="AF67" s="62"/>
      <c r="AG67" s="63"/>
      <c r="AH67" s="62"/>
      <c r="AI67" s="63"/>
      <c r="AK67" s="11"/>
      <c r="AL67" s="4"/>
      <c r="AM67" s="14"/>
      <c r="AN67" s="17"/>
      <c r="AO67" s="31"/>
      <c r="AP67" s="32"/>
      <c r="AQ67" s="33"/>
      <c r="AR67" s="31"/>
      <c r="AS67" s="32"/>
      <c r="AT67" s="33"/>
      <c r="AU67" s="31"/>
      <c r="AV67" s="32"/>
      <c r="AW67" s="33"/>
      <c r="AX67" s="31"/>
      <c r="AY67" s="32"/>
      <c r="AZ67" s="33"/>
      <c r="BA67" s="31"/>
      <c r="BB67" s="32"/>
      <c r="BC67" s="33"/>
      <c r="BD67" s="31"/>
      <c r="BE67" s="32"/>
      <c r="BF67" s="33"/>
      <c r="BG67" s="31"/>
      <c r="BH67" s="32"/>
      <c r="BI67" s="33"/>
      <c r="BJ67" s="40"/>
      <c r="BK67" s="41"/>
      <c r="BL67" s="40"/>
      <c r="BM67" s="41"/>
      <c r="BN67" s="62"/>
      <c r="BO67" s="63"/>
      <c r="BP67" s="62"/>
      <c r="BQ67" s="63"/>
      <c r="BS67" s="14"/>
      <c r="BT67" s="40"/>
      <c r="BU67" s="41"/>
      <c r="BV67" s="40"/>
      <c r="BW67" s="41"/>
      <c r="BX67" s="40"/>
      <c r="BY67" s="41"/>
      <c r="BZ67" s="40"/>
      <c r="CA67" s="41"/>
      <c r="CB67" s="62"/>
      <c r="CC67" s="63"/>
    </row>
    <row r="68" spans="2:81" x14ac:dyDescent="0.3">
      <c r="B68" s="3" t="s">
        <v>16</v>
      </c>
      <c r="C68" s="3"/>
      <c r="D68" s="3" t="s">
        <v>1</v>
      </c>
      <c r="E68" s="3" t="s">
        <v>17</v>
      </c>
      <c r="F68" s="3" t="s">
        <v>5</v>
      </c>
      <c r="G68" s="21" t="s">
        <v>18</v>
      </c>
      <c r="H68" s="6"/>
      <c r="I68" s="22"/>
      <c r="J68" s="21" t="s">
        <v>20</v>
      </c>
      <c r="K68" s="6"/>
      <c r="L68" s="22"/>
      <c r="M68" s="21" t="s">
        <v>21</v>
      </c>
      <c r="N68" s="6"/>
      <c r="O68" s="22"/>
      <c r="P68" s="21" t="s">
        <v>22</v>
      </c>
      <c r="Q68" s="6"/>
      <c r="R68" s="22"/>
      <c r="S68" s="21" t="s">
        <v>23</v>
      </c>
      <c r="T68" s="6"/>
      <c r="U68" s="22"/>
      <c r="V68" s="21" t="s">
        <v>24</v>
      </c>
      <c r="W68" s="6"/>
      <c r="X68" s="22"/>
      <c r="Y68" s="21" t="s">
        <v>25</v>
      </c>
      <c r="Z68" s="6"/>
      <c r="AA68" s="22"/>
      <c r="AB68" s="21" t="s">
        <v>26</v>
      </c>
      <c r="AC68" s="22"/>
      <c r="AD68" s="21" t="s">
        <v>27</v>
      </c>
      <c r="AE68" s="22"/>
      <c r="AF68" s="64" t="s">
        <v>32</v>
      </c>
      <c r="AG68" s="65"/>
      <c r="AH68" s="64" t="s">
        <v>33</v>
      </c>
      <c r="AI68" s="65"/>
      <c r="AK68" s="3" t="s">
        <v>16</v>
      </c>
      <c r="AL68" s="3"/>
      <c r="AM68" s="3" t="s">
        <v>1</v>
      </c>
      <c r="AN68" s="3" t="s">
        <v>17</v>
      </c>
      <c r="AO68" s="21" t="s">
        <v>18</v>
      </c>
      <c r="AP68" s="6"/>
      <c r="AQ68" s="22"/>
      <c r="AR68" s="21" t="s">
        <v>20</v>
      </c>
      <c r="AS68" s="6"/>
      <c r="AT68" s="22"/>
      <c r="AU68" s="21" t="s">
        <v>21</v>
      </c>
      <c r="AV68" s="6"/>
      <c r="AW68" s="22"/>
      <c r="AX68" s="21" t="s">
        <v>22</v>
      </c>
      <c r="AY68" s="6"/>
      <c r="AZ68" s="22"/>
      <c r="BA68" s="21" t="s">
        <v>23</v>
      </c>
      <c r="BB68" s="6"/>
      <c r="BC68" s="22"/>
      <c r="BD68" s="21" t="s">
        <v>24</v>
      </c>
      <c r="BE68" s="6"/>
      <c r="BF68" s="22"/>
      <c r="BG68" s="21" t="s">
        <v>25</v>
      </c>
      <c r="BH68" s="6"/>
      <c r="BI68" s="22"/>
      <c r="BJ68" s="21" t="s">
        <v>26</v>
      </c>
      <c r="BK68" s="22"/>
      <c r="BL68" s="21" t="s">
        <v>27</v>
      </c>
      <c r="BM68" s="22"/>
      <c r="BN68" s="64" t="s">
        <v>32</v>
      </c>
      <c r="BO68" s="65"/>
      <c r="BP68" s="64" t="s">
        <v>33</v>
      </c>
      <c r="BQ68" s="65"/>
      <c r="BT68" s="77" t="s">
        <v>34</v>
      </c>
      <c r="BU68" s="78"/>
      <c r="BV68" s="77" t="s">
        <v>35</v>
      </c>
      <c r="BW68" s="78"/>
      <c r="BX68" s="77" t="s">
        <v>32</v>
      </c>
      <c r="BY68" s="78"/>
      <c r="BZ68" s="77" t="s">
        <v>37</v>
      </c>
      <c r="CA68" s="78"/>
      <c r="CB68" s="77" t="s">
        <v>31</v>
      </c>
      <c r="CC68" s="78"/>
    </row>
    <row r="69" spans="2:81" ht="15" thickBot="1" x14ac:dyDescent="0.35">
      <c r="B69" s="4"/>
      <c r="C69" s="7"/>
      <c r="D69" s="4"/>
      <c r="E69" s="4"/>
      <c r="F69" s="4"/>
      <c r="G69" s="23"/>
      <c r="H69" s="24"/>
      <c r="I69" s="25"/>
      <c r="J69" s="23"/>
      <c r="K69" s="24"/>
      <c r="L69" s="25"/>
      <c r="M69" s="23"/>
      <c r="N69" s="24"/>
      <c r="O69" s="25"/>
      <c r="P69" s="23"/>
      <c r="Q69" s="24"/>
      <c r="R69" s="25"/>
      <c r="S69" s="23"/>
      <c r="T69" s="24"/>
      <c r="U69" s="25"/>
      <c r="V69" s="23"/>
      <c r="W69" s="24"/>
      <c r="X69" s="25"/>
      <c r="Y69" s="23"/>
      <c r="Z69" s="24"/>
      <c r="AA69" s="25"/>
      <c r="AB69" s="23"/>
      <c r="AC69" s="25"/>
      <c r="AD69" s="23"/>
      <c r="AE69" s="25"/>
      <c r="AF69" s="66"/>
      <c r="AG69" s="67"/>
      <c r="AH69" s="66"/>
      <c r="AI69" s="67"/>
      <c r="AK69" s="4"/>
      <c r="AL69" s="7"/>
      <c r="AM69" s="4"/>
      <c r="AN69" s="4"/>
      <c r="AO69" s="23"/>
      <c r="AP69" s="24"/>
      <c r="AQ69" s="25"/>
      <c r="AR69" s="23"/>
      <c r="AS69" s="24"/>
      <c r="AT69" s="25"/>
      <c r="AU69" s="23"/>
      <c r="AV69" s="24"/>
      <c r="AW69" s="25"/>
      <c r="AX69" s="23"/>
      <c r="AY69" s="24"/>
      <c r="AZ69" s="25"/>
      <c r="BA69" s="23"/>
      <c r="BB69" s="24"/>
      <c r="BC69" s="25"/>
      <c r="BD69" s="23"/>
      <c r="BE69" s="24"/>
      <c r="BF69" s="25"/>
      <c r="BG69" s="23"/>
      <c r="BH69" s="24"/>
      <c r="BI69" s="25"/>
      <c r="BJ69" s="23"/>
      <c r="BK69" s="25"/>
      <c r="BL69" s="23"/>
      <c r="BM69" s="25"/>
      <c r="BN69" s="66"/>
      <c r="BO69" s="67"/>
      <c r="BP69" s="66"/>
      <c r="BQ69" s="67"/>
      <c r="BT69" s="79"/>
      <c r="BU69" s="80"/>
      <c r="BV69" s="79"/>
      <c r="BW69" s="80"/>
      <c r="BX69" s="79"/>
      <c r="BY69" s="80"/>
      <c r="BZ69" s="79"/>
      <c r="CA69" s="80"/>
      <c r="CB69" s="79"/>
      <c r="CC69" s="80"/>
    </row>
    <row r="70" spans="2:81" ht="15" thickBot="1" x14ac:dyDescent="0.35">
      <c r="B70" s="5"/>
      <c r="C70" s="7"/>
      <c r="D70" s="18"/>
      <c r="E70" s="19"/>
      <c r="F70" s="18"/>
      <c r="G70" s="21"/>
      <c r="H70" s="6"/>
      <c r="I70" s="22"/>
      <c r="J70" s="21"/>
      <c r="K70" s="6"/>
      <c r="L70" s="22"/>
      <c r="M70" s="21"/>
      <c r="N70" s="6"/>
      <c r="O70" s="22"/>
      <c r="P70" s="21"/>
      <c r="Q70" s="6"/>
      <c r="R70" s="22"/>
      <c r="S70" s="21"/>
      <c r="T70" s="6"/>
      <c r="U70" s="22"/>
      <c r="V70" s="21"/>
      <c r="W70" s="6"/>
      <c r="X70" s="22"/>
      <c r="Y70" s="21"/>
      <c r="Z70" s="6"/>
      <c r="AA70" s="22"/>
      <c r="AB70" s="36">
        <f>SUM(G73:AA74, G76:AA77)</f>
        <v>40</v>
      </c>
      <c r="AC70" s="37"/>
      <c r="AD70" s="43">
        <f ca="1">AB70*E71</f>
        <v>760</v>
      </c>
      <c r="AE70" s="37"/>
      <c r="AF70" s="43">
        <f ca="1">SUM(G82:AA83)</f>
        <v>402.72</v>
      </c>
      <c r="AG70" s="60"/>
      <c r="AH70" s="43">
        <f ca="1">AD70+AF70</f>
        <v>1162.72</v>
      </c>
      <c r="AI70" s="60"/>
      <c r="AK70" s="5"/>
      <c r="AL70" s="7"/>
      <c r="AM70" s="18"/>
      <c r="AN70" s="19"/>
      <c r="AO70" s="21"/>
      <c r="AP70" s="6"/>
      <c r="AQ70" s="22"/>
      <c r="AR70" s="21"/>
      <c r="AS70" s="6"/>
      <c r="AT70" s="22"/>
      <c r="AU70" s="21"/>
      <c r="AV70" s="6"/>
      <c r="AW70" s="22"/>
      <c r="AX70" s="21"/>
      <c r="AY70" s="6"/>
      <c r="AZ70" s="22"/>
      <c r="BA70" s="21"/>
      <c r="BB70" s="6"/>
      <c r="BC70" s="22"/>
      <c r="BD70" s="21"/>
      <c r="BE70" s="6"/>
      <c r="BF70" s="22"/>
      <c r="BG70" s="21"/>
      <c r="BH70" s="6"/>
      <c r="BI70" s="22"/>
      <c r="BJ70" s="36">
        <f>SUM(AO73:BI74, AO76:BI77)</f>
        <v>40</v>
      </c>
      <c r="BK70" s="37"/>
      <c r="BL70" s="43">
        <f ca="1">BJ70*AN71</f>
        <v>760</v>
      </c>
      <c r="BM70" s="37"/>
      <c r="BN70" s="43">
        <f ca="1">SUM(AO82:BI83)</f>
        <v>328.56</v>
      </c>
      <c r="BO70" s="60"/>
      <c r="BP70" s="43">
        <f ca="1">BL70+BN70</f>
        <v>1088.56</v>
      </c>
      <c r="BQ70" s="60"/>
      <c r="BS70" s="12">
        <f>B71</f>
        <v>5</v>
      </c>
      <c r="BT70" s="36">
        <f>BJ70+AB70</f>
        <v>80</v>
      </c>
      <c r="BU70" s="37"/>
      <c r="BV70" s="43">
        <f ca="1">BL70+AD70</f>
        <v>1520</v>
      </c>
      <c r="BW70" s="37"/>
      <c r="BX70" s="43">
        <f ca="1">BN70+AF70</f>
        <v>731.28</v>
      </c>
      <c r="BY70" s="37"/>
      <c r="BZ70" s="43">
        <f ca="1">BP70+AH70</f>
        <v>2251.2799999999997</v>
      </c>
      <c r="CA70" s="37"/>
      <c r="CB70" s="43">
        <f ca="1">SUM(AO79:BI80, G79:AA80)</f>
        <v>6094</v>
      </c>
      <c r="CC70" s="60"/>
    </row>
    <row r="71" spans="2:81" ht="15" thickBot="1" x14ac:dyDescent="0.35">
      <c r="B71" s="9">
        <v>5</v>
      </c>
      <c r="C71" s="7"/>
      <c r="D71" s="12" t="str">
        <f>VLOOKUP(B71, Database!$B$7:$C$16, 2)</f>
        <v>Anna Mull</v>
      </c>
      <c r="E71" s="15">
        <f ca="1">VLOOKUP(B71, Database!$B$7:$H$16, 6)</f>
        <v>19</v>
      </c>
      <c r="F71" s="54">
        <f ca="1">VLOOKUP(B71, Database!$B$7:$H$16, 7)</f>
        <v>0.14000000000000001</v>
      </c>
      <c r="G71" s="23"/>
      <c r="H71" s="24"/>
      <c r="I71" s="25"/>
      <c r="J71" s="23"/>
      <c r="K71" s="24"/>
      <c r="L71" s="25"/>
      <c r="M71" s="23"/>
      <c r="N71" s="24"/>
      <c r="O71" s="25"/>
      <c r="P71" s="23"/>
      <c r="Q71" s="24"/>
      <c r="R71" s="25"/>
      <c r="S71" s="23"/>
      <c r="T71" s="24"/>
      <c r="U71" s="25"/>
      <c r="V71" s="23"/>
      <c r="W71" s="24"/>
      <c r="X71" s="25"/>
      <c r="Y71" s="23"/>
      <c r="Z71" s="24"/>
      <c r="AA71" s="25"/>
      <c r="AB71" s="38"/>
      <c r="AC71" s="39"/>
      <c r="AD71" s="38"/>
      <c r="AE71" s="39"/>
      <c r="AF71" s="53"/>
      <c r="AG71" s="61"/>
      <c r="AH71" s="53"/>
      <c r="AI71" s="61"/>
      <c r="AK71" s="9">
        <f>B71</f>
        <v>5</v>
      </c>
      <c r="AL71" s="7"/>
      <c r="AM71" s="12" t="str">
        <f>VLOOKUP(AK71, Database!$B$7:$C$16, 2)</f>
        <v>Anna Mull</v>
      </c>
      <c r="AN71" s="15">
        <f ca="1">VLOOKUP(AK71, Database!$B$7:$H$16, 6)</f>
        <v>19</v>
      </c>
      <c r="AO71" s="23"/>
      <c r="AP71" s="24"/>
      <c r="AQ71" s="25"/>
      <c r="AR71" s="23"/>
      <c r="AS71" s="24"/>
      <c r="AT71" s="25"/>
      <c r="AU71" s="23"/>
      <c r="AV71" s="24"/>
      <c r="AW71" s="25"/>
      <c r="AX71" s="23"/>
      <c r="AY71" s="24"/>
      <c r="AZ71" s="25"/>
      <c r="BA71" s="23"/>
      <c r="BB71" s="24"/>
      <c r="BC71" s="25"/>
      <c r="BD71" s="23"/>
      <c r="BE71" s="24"/>
      <c r="BF71" s="25"/>
      <c r="BG71" s="23"/>
      <c r="BH71" s="24"/>
      <c r="BI71" s="25"/>
      <c r="BJ71" s="38"/>
      <c r="BK71" s="39"/>
      <c r="BL71" s="38"/>
      <c r="BM71" s="39"/>
      <c r="BN71" s="53"/>
      <c r="BO71" s="61"/>
      <c r="BP71" s="53"/>
      <c r="BQ71" s="61"/>
      <c r="BS71" s="13"/>
      <c r="BT71" s="38"/>
      <c r="BU71" s="39"/>
      <c r="BV71" s="38"/>
      <c r="BW71" s="39"/>
      <c r="BX71" s="38"/>
      <c r="BY71" s="39"/>
      <c r="BZ71" s="38"/>
      <c r="CA71" s="39"/>
      <c r="CB71" s="53"/>
      <c r="CC71" s="61"/>
    </row>
    <row r="72" spans="2:81" ht="15" thickBot="1" x14ac:dyDescent="0.35">
      <c r="B72" s="10"/>
      <c r="C72" s="7"/>
      <c r="D72" s="13"/>
      <c r="E72" s="16"/>
      <c r="F72" s="55"/>
      <c r="G72" s="26">
        <v>0.33333333333333331</v>
      </c>
      <c r="H72" s="34" t="s">
        <v>19</v>
      </c>
      <c r="I72" s="26">
        <v>0.5</v>
      </c>
      <c r="J72" s="26">
        <v>0.33333333333333331</v>
      </c>
      <c r="K72" s="34" t="s">
        <v>19</v>
      </c>
      <c r="L72" s="26">
        <v>0.5</v>
      </c>
      <c r="M72" s="26">
        <v>0.33333333333333331</v>
      </c>
      <c r="N72" s="34" t="s">
        <v>19</v>
      </c>
      <c r="O72" s="26">
        <v>0.5</v>
      </c>
      <c r="P72" s="26">
        <v>0.33333333333333331</v>
      </c>
      <c r="Q72" s="34" t="s">
        <v>19</v>
      </c>
      <c r="R72" s="26">
        <v>0.5</v>
      </c>
      <c r="S72" s="26">
        <v>0.33333333333333331</v>
      </c>
      <c r="T72" s="34" t="s">
        <v>19</v>
      </c>
      <c r="U72" s="26">
        <v>0.5</v>
      </c>
      <c r="V72" s="26">
        <v>0.33333333333333331</v>
      </c>
      <c r="W72" s="34" t="s">
        <v>19</v>
      </c>
      <c r="X72" s="26">
        <v>0.5</v>
      </c>
      <c r="Y72" s="26">
        <v>0.33333333333333331</v>
      </c>
      <c r="Z72" s="34" t="s">
        <v>19</v>
      </c>
      <c r="AA72" s="26">
        <v>0.5</v>
      </c>
      <c r="AB72" s="38"/>
      <c r="AC72" s="39"/>
      <c r="AD72" s="38"/>
      <c r="AE72" s="39"/>
      <c r="AF72" s="53"/>
      <c r="AG72" s="61"/>
      <c r="AH72" s="53"/>
      <c r="AI72" s="61"/>
      <c r="AK72" s="10"/>
      <c r="AL72" s="7"/>
      <c r="AM72" s="13"/>
      <c r="AN72" s="16"/>
      <c r="AO72" s="26">
        <v>0.33333333333333331</v>
      </c>
      <c r="AP72" s="34" t="s">
        <v>19</v>
      </c>
      <c r="AQ72" s="26">
        <v>0.5</v>
      </c>
      <c r="AR72" s="26">
        <v>0.33333333333333331</v>
      </c>
      <c r="AS72" s="34" t="s">
        <v>19</v>
      </c>
      <c r="AT72" s="26">
        <v>0.5</v>
      </c>
      <c r="AU72" s="26">
        <v>0.33333333333333331</v>
      </c>
      <c r="AV72" s="34" t="s">
        <v>19</v>
      </c>
      <c r="AW72" s="26">
        <v>0.5</v>
      </c>
      <c r="AX72" s="26">
        <v>0.33333333333333331</v>
      </c>
      <c r="AY72" s="34" t="s">
        <v>19</v>
      </c>
      <c r="AZ72" s="26">
        <v>0.5</v>
      </c>
      <c r="BA72" s="26">
        <v>0.33333333333333331</v>
      </c>
      <c r="BB72" s="34" t="s">
        <v>19</v>
      </c>
      <c r="BC72" s="26">
        <v>0.5</v>
      </c>
      <c r="BD72" s="26">
        <v>0.33333333333333331</v>
      </c>
      <c r="BE72" s="34" t="s">
        <v>19</v>
      </c>
      <c r="BF72" s="26">
        <v>0.5</v>
      </c>
      <c r="BG72" s="26">
        <v>0.33333333333333331</v>
      </c>
      <c r="BH72" s="34" t="s">
        <v>19</v>
      </c>
      <c r="BI72" s="26">
        <v>0.5</v>
      </c>
      <c r="BJ72" s="38"/>
      <c r="BK72" s="39"/>
      <c r="BL72" s="38"/>
      <c r="BM72" s="39"/>
      <c r="BN72" s="53"/>
      <c r="BO72" s="61"/>
      <c r="BP72" s="53"/>
      <c r="BQ72" s="61"/>
      <c r="BS72" s="13"/>
      <c r="BT72" s="38"/>
      <c r="BU72" s="39"/>
      <c r="BV72" s="38"/>
      <c r="BW72" s="39"/>
      <c r="BX72" s="38"/>
      <c r="BY72" s="39"/>
      <c r="BZ72" s="38"/>
      <c r="CA72" s="39"/>
      <c r="CB72" s="53"/>
      <c r="CC72" s="61"/>
    </row>
    <row r="73" spans="2:81" x14ac:dyDescent="0.3">
      <c r="B73" s="10"/>
      <c r="C73" s="7"/>
      <c r="D73" s="13"/>
      <c r="E73" s="16"/>
      <c r="F73" s="55"/>
      <c r="G73" s="28">
        <f>(I72-G72)*24</f>
        <v>4</v>
      </c>
      <c r="H73" s="29"/>
      <c r="I73" s="30"/>
      <c r="J73" s="28">
        <f>(L72-J72)*24</f>
        <v>4</v>
      </c>
      <c r="K73" s="29"/>
      <c r="L73" s="30"/>
      <c r="M73" s="28">
        <f>(O72-M72)*24</f>
        <v>4</v>
      </c>
      <c r="N73" s="29"/>
      <c r="O73" s="30"/>
      <c r="P73" s="28">
        <f>(R72-P72)*24</f>
        <v>4</v>
      </c>
      <c r="Q73" s="29"/>
      <c r="R73" s="30"/>
      <c r="S73" s="28">
        <f>(U72-S72)*24</f>
        <v>4</v>
      </c>
      <c r="T73" s="29"/>
      <c r="U73" s="30"/>
      <c r="V73" s="28">
        <f>(X72-V72)*24</f>
        <v>4</v>
      </c>
      <c r="W73" s="29"/>
      <c r="X73" s="30"/>
      <c r="Y73" s="28">
        <f>(AA72-Y72)*24</f>
        <v>4</v>
      </c>
      <c r="Z73" s="29"/>
      <c r="AA73" s="30"/>
      <c r="AB73" s="38"/>
      <c r="AC73" s="39"/>
      <c r="AD73" s="38"/>
      <c r="AE73" s="39"/>
      <c r="AF73" s="53"/>
      <c r="AG73" s="61"/>
      <c r="AH73" s="53"/>
      <c r="AI73" s="61"/>
      <c r="AK73" s="10"/>
      <c r="AL73" s="7"/>
      <c r="AM73" s="13"/>
      <c r="AN73" s="16"/>
      <c r="AO73" s="28">
        <f>(AQ72-AO72)*24</f>
        <v>4</v>
      </c>
      <c r="AP73" s="29"/>
      <c r="AQ73" s="30"/>
      <c r="AR73" s="28">
        <f>(AT72-AR72)*24</f>
        <v>4</v>
      </c>
      <c r="AS73" s="29"/>
      <c r="AT73" s="30"/>
      <c r="AU73" s="28">
        <f>(AW72-AU72)*24</f>
        <v>4</v>
      </c>
      <c r="AV73" s="29"/>
      <c r="AW73" s="30"/>
      <c r="AX73" s="28">
        <f>(AZ72-AX72)*24</f>
        <v>4</v>
      </c>
      <c r="AY73" s="29"/>
      <c r="AZ73" s="30"/>
      <c r="BA73" s="28">
        <f>(BC72-BA72)*24</f>
        <v>4</v>
      </c>
      <c r="BB73" s="29"/>
      <c r="BC73" s="30"/>
      <c r="BD73" s="28">
        <f>(BF72-BD72)*24</f>
        <v>4</v>
      </c>
      <c r="BE73" s="29"/>
      <c r="BF73" s="30"/>
      <c r="BG73" s="28">
        <f>(BI72-BG72)*24</f>
        <v>4</v>
      </c>
      <c r="BH73" s="29"/>
      <c r="BI73" s="30"/>
      <c r="BJ73" s="38"/>
      <c r="BK73" s="39"/>
      <c r="BL73" s="38"/>
      <c r="BM73" s="39"/>
      <c r="BN73" s="53"/>
      <c r="BO73" s="61"/>
      <c r="BP73" s="53"/>
      <c r="BQ73" s="61"/>
      <c r="BS73" s="13"/>
      <c r="BT73" s="38"/>
      <c r="BU73" s="39"/>
      <c r="BV73" s="38"/>
      <c r="BW73" s="39"/>
      <c r="BX73" s="38"/>
      <c r="BY73" s="39"/>
      <c r="BZ73" s="38"/>
      <c r="CA73" s="39"/>
      <c r="CB73" s="53"/>
      <c r="CC73" s="61"/>
    </row>
    <row r="74" spans="2:81" ht="15" thickBot="1" x14ac:dyDescent="0.35">
      <c r="B74" s="10"/>
      <c r="C74" s="7"/>
      <c r="D74" s="13"/>
      <c r="E74" s="16"/>
      <c r="F74" s="55"/>
      <c r="G74" s="31"/>
      <c r="H74" s="32"/>
      <c r="I74" s="33"/>
      <c r="J74" s="31"/>
      <c r="K74" s="32"/>
      <c r="L74" s="33"/>
      <c r="M74" s="31"/>
      <c r="N74" s="32"/>
      <c r="O74" s="33"/>
      <c r="P74" s="31"/>
      <c r="Q74" s="32"/>
      <c r="R74" s="33"/>
      <c r="S74" s="31"/>
      <c r="T74" s="32"/>
      <c r="U74" s="33"/>
      <c r="V74" s="31"/>
      <c r="W74" s="32"/>
      <c r="X74" s="33"/>
      <c r="Y74" s="31"/>
      <c r="Z74" s="32"/>
      <c r="AA74" s="33"/>
      <c r="AB74" s="38"/>
      <c r="AC74" s="39"/>
      <c r="AD74" s="38"/>
      <c r="AE74" s="39"/>
      <c r="AF74" s="53"/>
      <c r="AG74" s="61"/>
      <c r="AH74" s="53"/>
      <c r="AI74" s="61"/>
      <c r="AK74" s="10"/>
      <c r="AL74" s="7"/>
      <c r="AM74" s="13"/>
      <c r="AN74" s="16"/>
      <c r="AO74" s="31"/>
      <c r="AP74" s="32"/>
      <c r="AQ74" s="33"/>
      <c r="AR74" s="31"/>
      <c r="AS74" s="32"/>
      <c r="AT74" s="33"/>
      <c r="AU74" s="31"/>
      <c r="AV74" s="32"/>
      <c r="AW74" s="33"/>
      <c r="AX74" s="31"/>
      <c r="AY74" s="32"/>
      <c r="AZ74" s="33"/>
      <c r="BA74" s="31"/>
      <c r="BB74" s="32"/>
      <c r="BC74" s="33"/>
      <c r="BD74" s="31"/>
      <c r="BE74" s="32"/>
      <c r="BF74" s="33"/>
      <c r="BG74" s="31"/>
      <c r="BH74" s="32"/>
      <c r="BI74" s="33"/>
      <c r="BJ74" s="38"/>
      <c r="BK74" s="39"/>
      <c r="BL74" s="38"/>
      <c r="BM74" s="39"/>
      <c r="BN74" s="53"/>
      <c r="BO74" s="61"/>
      <c r="BP74" s="53"/>
      <c r="BQ74" s="61"/>
      <c r="BS74" s="13"/>
      <c r="BT74" s="38"/>
      <c r="BU74" s="39"/>
      <c r="BV74" s="38"/>
      <c r="BW74" s="39"/>
      <c r="BX74" s="38"/>
      <c r="BY74" s="39"/>
      <c r="BZ74" s="38"/>
      <c r="CA74" s="39"/>
      <c r="CB74" s="53"/>
      <c r="CC74" s="61"/>
    </row>
    <row r="75" spans="2:81" ht="15" thickBot="1" x14ac:dyDescent="0.35">
      <c r="B75" s="10"/>
      <c r="C75" s="7"/>
      <c r="D75" s="13"/>
      <c r="E75" s="16"/>
      <c r="F75" s="55"/>
      <c r="G75" s="27">
        <v>0.54166666666666663</v>
      </c>
      <c r="H75" s="34" t="s">
        <v>19</v>
      </c>
      <c r="I75" s="27">
        <v>0.66666666666666663</v>
      </c>
      <c r="J75" s="27">
        <v>0.54166666666666663</v>
      </c>
      <c r="K75" s="34" t="s">
        <v>19</v>
      </c>
      <c r="L75" s="27">
        <v>0.66666666666666663</v>
      </c>
      <c r="M75" s="27"/>
      <c r="N75" s="34" t="s">
        <v>19</v>
      </c>
      <c r="O75" s="27"/>
      <c r="P75" s="27"/>
      <c r="Q75" s="34" t="s">
        <v>19</v>
      </c>
      <c r="R75" s="27"/>
      <c r="S75" s="27"/>
      <c r="T75" s="34" t="s">
        <v>19</v>
      </c>
      <c r="U75" s="27"/>
      <c r="V75" s="27">
        <v>0.54166666666666663</v>
      </c>
      <c r="W75" s="34" t="s">
        <v>19</v>
      </c>
      <c r="X75" s="27">
        <v>0.66666666666666663</v>
      </c>
      <c r="Y75" s="27">
        <v>0.54166666666666663</v>
      </c>
      <c r="Z75" s="34" t="s">
        <v>19</v>
      </c>
      <c r="AA75" s="27">
        <v>0.66666666666666663</v>
      </c>
      <c r="AB75" s="38"/>
      <c r="AC75" s="39"/>
      <c r="AD75" s="38"/>
      <c r="AE75" s="39"/>
      <c r="AF75" s="53"/>
      <c r="AG75" s="61"/>
      <c r="AH75" s="53"/>
      <c r="AI75" s="61"/>
      <c r="AK75" s="10"/>
      <c r="AL75" s="7"/>
      <c r="AM75" s="13"/>
      <c r="AN75" s="16"/>
      <c r="AO75" s="27">
        <v>0.54166666666666663</v>
      </c>
      <c r="AP75" s="34" t="s">
        <v>19</v>
      </c>
      <c r="AQ75" s="27">
        <v>0.66666666666666663</v>
      </c>
      <c r="AR75" s="27">
        <v>0.54166666666666663</v>
      </c>
      <c r="AS75" s="34" t="s">
        <v>19</v>
      </c>
      <c r="AT75" s="27">
        <v>0.66666666666666663</v>
      </c>
      <c r="AU75" s="27"/>
      <c r="AV75" s="34" t="s">
        <v>19</v>
      </c>
      <c r="AW75" s="27"/>
      <c r="AX75" s="27"/>
      <c r="AY75" s="34" t="s">
        <v>19</v>
      </c>
      <c r="AZ75" s="27"/>
      <c r="BA75" s="27"/>
      <c r="BB75" s="34" t="s">
        <v>19</v>
      </c>
      <c r="BC75" s="27"/>
      <c r="BD75" s="27">
        <v>0.54166666666666663</v>
      </c>
      <c r="BE75" s="34" t="s">
        <v>19</v>
      </c>
      <c r="BF75" s="27">
        <v>0.66666666666666663</v>
      </c>
      <c r="BG75" s="27">
        <v>0.54166666666666663</v>
      </c>
      <c r="BH75" s="34" t="s">
        <v>19</v>
      </c>
      <c r="BI75" s="27">
        <v>0.66666666666666663</v>
      </c>
      <c r="BJ75" s="38"/>
      <c r="BK75" s="39"/>
      <c r="BL75" s="38"/>
      <c r="BM75" s="39"/>
      <c r="BN75" s="53"/>
      <c r="BO75" s="61"/>
      <c r="BP75" s="53"/>
      <c r="BQ75" s="61"/>
      <c r="BS75" s="13"/>
      <c r="BT75" s="38"/>
      <c r="BU75" s="39"/>
      <c r="BV75" s="38"/>
      <c r="BW75" s="39"/>
      <c r="BX75" s="38"/>
      <c r="BY75" s="39"/>
      <c r="BZ75" s="38"/>
      <c r="CA75" s="39"/>
      <c r="CB75" s="53"/>
      <c r="CC75" s="61"/>
    </row>
    <row r="76" spans="2:81" x14ac:dyDescent="0.3">
      <c r="B76" s="10"/>
      <c r="C76" s="7"/>
      <c r="D76" s="13"/>
      <c r="E76" s="16"/>
      <c r="F76" s="55"/>
      <c r="G76" s="28">
        <f>(I75-G75)*24</f>
        <v>3</v>
      </c>
      <c r="H76" s="29"/>
      <c r="I76" s="30"/>
      <c r="J76" s="28">
        <f>(L75-J75)*24</f>
        <v>3</v>
      </c>
      <c r="K76" s="29"/>
      <c r="L76" s="30"/>
      <c r="M76" s="28">
        <f>(O75-M75)*24</f>
        <v>0</v>
      </c>
      <c r="N76" s="29"/>
      <c r="O76" s="30"/>
      <c r="P76" s="28">
        <f>(R75-P75)*24</f>
        <v>0</v>
      </c>
      <c r="Q76" s="29"/>
      <c r="R76" s="30"/>
      <c r="S76" s="28">
        <f>(U75-S75)*24</f>
        <v>0</v>
      </c>
      <c r="T76" s="29"/>
      <c r="U76" s="30"/>
      <c r="V76" s="28">
        <f>(X75-V75)*24</f>
        <v>3</v>
      </c>
      <c r="W76" s="29"/>
      <c r="X76" s="30"/>
      <c r="Y76" s="28">
        <f>(AA75-Y75)*24</f>
        <v>3</v>
      </c>
      <c r="Z76" s="29"/>
      <c r="AA76" s="30"/>
      <c r="AB76" s="38"/>
      <c r="AC76" s="39"/>
      <c r="AD76" s="38"/>
      <c r="AE76" s="39"/>
      <c r="AF76" s="53"/>
      <c r="AG76" s="61"/>
      <c r="AH76" s="53"/>
      <c r="AI76" s="61"/>
      <c r="AK76" s="10"/>
      <c r="AL76" s="7"/>
      <c r="AM76" s="13"/>
      <c r="AN76" s="16"/>
      <c r="AO76" s="28">
        <f>(AQ75-AO75)*24</f>
        <v>3</v>
      </c>
      <c r="AP76" s="29"/>
      <c r="AQ76" s="30"/>
      <c r="AR76" s="28">
        <f>(AT75-AR75)*24</f>
        <v>3</v>
      </c>
      <c r="AS76" s="29"/>
      <c r="AT76" s="30"/>
      <c r="AU76" s="28">
        <f>(AW75-AU75)*24</f>
        <v>0</v>
      </c>
      <c r="AV76" s="29"/>
      <c r="AW76" s="30"/>
      <c r="AX76" s="28">
        <f>(AZ75-AX75)*24</f>
        <v>0</v>
      </c>
      <c r="AY76" s="29"/>
      <c r="AZ76" s="30"/>
      <c r="BA76" s="28">
        <f>(BC75-BA75)*24</f>
        <v>0</v>
      </c>
      <c r="BB76" s="29"/>
      <c r="BC76" s="30"/>
      <c r="BD76" s="28">
        <f>(BF75-BD75)*24</f>
        <v>3</v>
      </c>
      <c r="BE76" s="29"/>
      <c r="BF76" s="30"/>
      <c r="BG76" s="28">
        <f>(BI75-BG75)*24</f>
        <v>3</v>
      </c>
      <c r="BH76" s="29"/>
      <c r="BI76" s="30"/>
      <c r="BJ76" s="38"/>
      <c r="BK76" s="39"/>
      <c r="BL76" s="38"/>
      <c r="BM76" s="39"/>
      <c r="BN76" s="53"/>
      <c r="BO76" s="61"/>
      <c r="BP76" s="53"/>
      <c r="BQ76" s="61"/>
      <c r="BS76" s="13"/>
      <c r="BT76" s="38"/>
      <c r="BU76" s="39"/>
      <c r="BV76" s="38"/>
      <c r="BW76" s="39"/>
      <c r="BX76" s="38"/>
      <c r="BY76" s="39"/>
      <c r="BZ76" s="38"/>
      <c r="CA76" s="39"/>
      <c r="CB76" s="53"/>
      <c r="CC76" s="61"/>
    </row>
    <row r="77" spans="2:81" ht="15" thickBot="1" x14ac:dyDescent="0.35">
      <c r="B77" s="10"/>
      <c r="C77" s="7"/>
      <c r="D77" s="13"/>
      <c r="E77" s="16"/>
      <c r="F77" s="55"/>
      <c r="G77" s="31"/>
      <c r="H77" s="32"/>
      <c r="I77" s="33"/>
      <c r="J77" s="31"/>
      <c r="K77" s="32"/>
      <c r="L77" s="33"/>
      <c r="M77" s="31"/>
      <c r="N77" s="32"/>
      <c r="O77" s="33"/>
      <c r="P77" s="31"/>
      <c r="Q77" s="32"/>
      <c r="R77" s="33"/>
      <c r="S77" s="31"/>
      <c r="T77" s="32"/>
      <c r="U77" s="33"/>
      <c r="V77" s="31"/>
      <c r="W77" s="32"/>
      <c r="X77" s="33"/>
      <c r="Y77" s="31"/>
      <c r="Z77" s="32"/>
      <c r="AA77" s="33"/>
      <c r="AB77" s="38"/>
      <c r="AC77" s="39"/>
      <c r="AD77" s="38"/>
      <c r="AE77" s="39"/>
      <c r="AF77" s="53"/>
      <c r="AG77" s="61"/>
      <c r="AH77" s="53"/>
      <c r="AI77" s="61"/>
      <c r="AK77" s="10"/>
      <c r="AL77" s="7"/>
      <c r="AM77" s="13"/>
      <c r="AN77" s="16"/>
      <c r="AO77" s="31"/>
      <c r="AP77" s="32"/>
      <c r="AQ77" s="33"/>
      <c r="AR77" s="31"/>
      <c r="AS77" s="32"/>
      <c r="AT77" s="33"/>
      <c r="AU77" s="31"/>
      <c r="AV77" s="32"/>
      <c r="AW77" s="33"/>
      <c r="AX77" s="31"/>
      <c r="AY77" s="32"/>
      <c r="AZ77" s="33"/>
      <c r="BA77" s="31"/>
      <c r="BB77" s="32"/>
      <c r="BC77" s="33"/>
      <c r="BD77" s="31"/>
      <c r="BE77" s="32"/>
      <c r="BF77" s="33"/>
      <c r="BG77" s="31"/>
      <c r="BH77" s="32"/>
      <c r="BI77" s="33"/>
      <c r="BJ77" s="38"/>
      <c r="BK77" s="39"/>
      <c r="BL77" s="38"/>
      <c r="BM77" s="39"/>
      <c r="BN77" s="53"/>
      <c r="BO77" s="61"/>
      <c r="BP77" s="53"/>
      <c r="BQ77" s="61"/>
      <c r="BS77" s="13"/>
      <c r="BT77" s="38"/>
      <c r="BU77" s="39"/>
      <c r="BV77" s="38"/>
      <c r="BW77" s="39"/>
      <c r="BX77" s="38"/>
      <c r="BY77" s="39"/>
      <c r="BZ77" s="38"/>
      <c r="CA77" s="39"/>
      <c r="CB77" s="53"/>
      <c r="CC77" s="61"/>
    </row>
    <row r="78" spans="2:81" ht="15" thickBot="1" x14ac:dyDescent="0.35">
      <c r="B78" s="10"/>
      <c r="C78" s="7"/>
      <c r="D78" s="13"/>
      <c r="E78" s="16"/>
      <c r="F78" s="55"/>
      <c r="G78" s="57" t="s">
        <v>31</v>
      </c>
      <c r="H78" s="58"/>
      <c r="I78" s="59"/>
      <c r="J78" s="57" t="s">
        <v>31</v>
      </c>
      <c r="K78" s="58"/>
      <c r="L78" s="59"/>
      <c r="M78" s="57" t="s">
        <v>31</v>
      </c>
      <c r="N78" s="58"/>
      <c r="O78" s="59"/>
      <c r="P78" s="57" t="s">
        <v>31</v>
      </c>
      <c r="Q78" s="58"/>
      <c r="R78" s="59"/>
      <c r="S78" s="57" t="s">
        <v>31</v>
      </c>
      <c r="T78" s="58"/>
      <c r="U78" s="59"/>
      <c r="V78" s="57" t="s">
        <v>31</v>
      </c>
      <c r="W78" s="58"/>
      <c r="X78" s="59"/>
      <c r="Y78" s="57" t="s">
        <v>31</v>
      </c>
      <c r="Z78" s="58"/>
      <c r="AA78" s="59"/>
      <c r="AB78" s="38"/>
      <c r="AC78" s="39"/>
      <c r="AD78" s="38"/>
      <c r="AE78" s="39"/>
      <c r="AF78" s="53"/>
      <c r="AG78" s="61"/>
      <c r="AH78" s="53"/>
      <c r="AI78" s="61"/>
      <c r="AK78" s="10"/>
      <c r="AL78" s="7"/>
      <c r="AM78" s="13"/>
      <c r="AN78" s="16"/>
      <c r="AO78" s="57" t="s">
        <v>31</v>
      </c>
      <c r="AP78" s="58"/>
      <c r="AQ78" s="59"/>
      <c r="AR78" s="57" t="s">
        <v>31</v>
      </c>
      <c r="AS78" s="58"/>
      <c r="AT78" s="59"/>
      <c r="AU78" s="57" t="s">
        <v>31</v>
      </c>
      <c r="AV78" s="58"/>
      <c r="AW78" s="59"/>
      <c r="AX78" s="57" t="s">
        <v>31</v>
      </c>
      <c r="AY78" s="58"/>
      <c r="AZ78" s="59"/>
      <c r="BA78" s="57" t="s">
        <v>31</v>
      </c>
      <c r="BB78" s="58"/>
      <c r="BC78" s="59"/>
      <c r="BD78" s="57" t="s">
        <v>31</v>
      </c>
      <c r="BE78" s="58"/>
      <c r="BF78" s="59"/>
      <c r="BG78" s="57" t="s">
        <v>31</v>
      </c>
      <c r="BH78" s="58"/>
      <c r="BI78" s="59"/>
      <c r="BJ78" s="38"/>
      <c r="BK78" s="39"/>
      <c r="BL78" s="38"/>
      <c r="BM78" s="39"/>
      <c r="BN78" s="53"/>
      <c r="BO78" s="61"/>
      <c r="BP78" s="53"/>
      <c r="BQ78" s="61"/>
      <c r="BS78" s="13"/>
      <c r="BT78" s="38"/>
      <c r="BU78" s="39"/>
      <c r="BV78" s="38"/>
      <c r="BW78" s="39"/>
      <c r="BX78" s="38"/>
      <c r="BY78" s="39"/>
      <c r="BZ78" s="38"/>
      <c r="CA78" s="39"/>
      <c r="CB78" s="53"/>
      <c r="CC78" s="61"/>
    </row>
    <row r="79" spans="2:81" x14ac:dyDescent="0.3">
      <c r="B79" s="10"/>
      <c r="C79" s="7"/>
      <c r="D79" s="13"/>
      <c r="E79" s="16"/>
      <c r="F79" s="55"/>
      <c r="G79" s="28">
        <f ca="1">RANDBETWEEN(100, 1000)</f>
        <v>263</v>
      </c>
      <c r="H79" s="29"/>
      <c r="I79" s="30"/>
      <c r="J79" s="28">
        <f ca="1">RANDBETWEEN(100, 1000)</f>
        <v>113</v>
      </c>
      <c r="K79" s="29"/>
      <c r="L79" s="30"/>
      <c r="M79" s="28">
        <f ca="1">RANDBETWEEN(100, 1000)</f>
        <v>874</v>
      </c>
      <c r="N79" s="29"/>
      <c r="O79" s="30"/>
      <c r="P79" s="28">
        <f ca="1">RANDBETWEEN(100, 1000)</f>
        <v>177</v>
      </c>
      <c r="Q79" s="29"/>
      <c r="R79" s="30"/>
      <c r="S79" s="28">
        <f ca="1">RANDBETWEEN(100, 1000)</f>
        <v>181</v>
      </c>
      <c r="T79" s="29"/>
      <c r="U79" s="30"/>
      <c r="V79" s="28">
        <f ca="1">RANDBETWEEN(100, 1000)</f>
        <v>979</v>
      </c>
      <c r="W79" s="29"/>
      <c r="X79" s="30"/>
      <c r="Y79" s="28">
        <f ca="1">RANDBETWEEN(100, 1000)</f>
        <v>769</v>
      </c>
      <c r="Z79" s="29"/>
      <c r="AA79" s="30"/>
      <c r="AB79" s="38"/>
      <c r="AC79" s="39"/>
      <c r="AD79" s="38"/>
      <c r="AE79" s="39"/>
      <c r="AF79" s="53"/>
      <c r="AG79" s="61"/>
      <c r="AH79" s="53"/>
      <c r="AI79" s="61"/>
      <c r="AK79" s="10"/>
      <c r="AL79" s="7"/>
      <c r="AM79" s="13"/>
      <c r="AN79" s="16"/>
      <c r="AO79" s="28">
        <f ca="1">RANDBETWEEN(100, 1000)</f>
        <v>567</v>
      </c>
      <c r="AP79" s="29"/>
      <c r="AQ79" s="30"/>
      <c r="AR79" s="28">
        <f ca="1">RANDBETWEEN(100, 1000)</f>
        <v>619</v>
      </c>
      <c r="AS79" s="29"/>
      <c r="AT79" s="30"/>
      <c r="AU79" s="28">
        <f ca="1">RANDBETWEEN(100, 1000)</f>
        <v>153</v>
      </c>
      <c r="AV79" s="29"/>
      <c r="AW79" s="30"/>
      <c r="AX79" s="28">
        <f ca="1">RANDBETWEEN(100, 1000)</f>
        <v>424</v>
      </c>
      <c r="AY79" s="29"/>
      <c r="AZ79" s="30"/>
      <c r="BA79" s="28">
        <f ca="1">RANDBETWEEN(100, 1000)</f>
        <v>636</v>
      </c>
      <c r="BB79" s="29"/>
      <c r="BC79" s="30"/>
      <c r="BD79" s="28">
        <f ca="1">RANDBETWEEN(100, 1000)</f>
        <v>121</v>
      </c>
      <c r="BE79" s="29"/>
      <c r="BF79" s="30"/>
      <c r="BG79" s="28">
        <f ca="1">RANDBETWEEN(100, 1000)</f>
        <v>218</v>
      </c>
      <c r="BH79" s="29"/>
      <c r="BI79" s="30"/>
      <c r="BJ79" s="38"/>
      <c r="BK79" s="39"/>
      <c r="BL79" s="38"/>
      <c r="BM79" s="39"/>
      <c r="BN79" s="53"/>
      <c r="BO79" s="61"/>
      <c r="BP79" s="53"/>
      <c r="BQ79" s="61"/>
      <c r="BS79" s="13"/>
      <c r="BT79" s="38"/>
      <c r="BU79" s="39"/>
      <c r="BV79" s="38"/>
      <c r="BW79" s="39"/>
      <c r="BX79" s="38"/>
      <c r="BY79" s="39"/>
      <c r="BZ79" s="38"/>
      <c r="CA79" s="39"/>
      <c r="CB79" s="53"/>
      <c r="CC79" s="61"/>
    </row>
    <row r="80" spans="2:81" ht="15" thickBot="1" x14ac:dyDescent="0.35">
      <c r="B80" s="10"/>
      <c r="C80" s="7"/>
      <c r="D80" s="13"/>
      <c r="E80" s="16"/>
      <c r="F80" s="55"/>
      <c r="G80" s="31"/>
      <c r="H80" s="32"/>
      <c r="I80" s="33"/>
      <c r="J80" s="31"/>
      <c r="K80" s="32"/>
      <c r="L80" s="33"/>
      <c r="M80" s="31"/>
      <c r="N80" s="32"/>
      <c r="O80" s="33"/>
      <c r="P80" s="31"/>
      <c r="Q80" s="32"/>
      <c r="R80" s="33"/>
      <c r="S80" s="31"/>
      <c r="T80" s="32"/>
      <c r="U80" s="33"/>
      <c r="V80" s="31"/>
      <c r="W80" s="32"/>
      <c r="X80" s="33"/>
      <c r="Y80" s="31"/>
      <c r="Z80" s="32"/>
      <c r="AA80" s="33"/>
      <c r="AB80" s="38"/>
      <c r="AC80" s="39"/>
      <c r="AD80" s="38"/>
      <c r="AE80" s="39"/>
      <c r="AF80" s="53"/>
      <c r="AG80" s="61"/>
      <c r="AH80" s="53"/>
      <c r="AI80" s="61"/>
      <c r="AK80" s="10"/>
      <c r="AL80" s="7"/>
      <c r="AM80" s="13"/>
      <c r="AN80" s="16"/>
      <c r="AO80" s="31"/>
      <c r="AP80" s="32"/>
      <c r="AQ80" s="33"/>
      <c r="AR80" s="31"/>
      <c r="AS80" s="32"/>
      <c r="AT80" s="33"/>
      <c r="AU80" s="31"/>
      <c r="AV80" s="32"/>
      <c r="AW80" s="33"/>
      <c r="AX80" s="31"/>
      <c r="AY80" s="32"/>
      <c r="AZ80" s="33"/>
      <c r="BA80" s="31"/>
      <c r="BB80" s="32"/>
      <c r="BC80" s="33"/>
      <c r="BD80" s="31"/>
      <c r="BE80" s="32"/>
      <c r="BF80" s="33"/>
      <c r="BG80" s="31"/>
      <c r="BH80" s="32"/>
      <c r="BI80" s="33"/>
      <c r="BJ80" s="38"/>
      <c r="BK80" s="39"/>
      <c r="BL80" s="38"/>
      <c r="BM80" s="39"/>
      <c r="BN80" s="53"/>
      <c r="BO80" s="61"/>
      <c r="BP80" s="53"/>
      <c r="BQ80" s="61"/>
      <c r="BS80" s="13"/>
      <c r="BT80" s="38"/>
      <c r="BU80" s="39"/>
      <c r="BV80" s="38"/>
      <c r="BW80" s="39"/>
      <c r="BX80" s="38"/>
      <c r="BY80" s="39"/>
      <c r="BZ80" s="38"/>
      <c r="CA80" s="39"/>
      <c r="CB80" s="53"/>
      <c r="CC80" s="61"/>
    </row>
    <row r="81" spans="2:81" ht="15" thickBot="1" x14ac:dyDescent="0.35">
      <c r="B81" s="10"/>
      <c r="C81" s="7"/>
      <c r="D81" s="13"/>
      <c r="E81" s="16"/>
      <c r="F81" s="55"/>
      <c r="G81" s="57" t="s">
        <v>5</v>
      </c>
      <c r="H81" s="58"/>
      <c r="I81" s="59"/>
      <c r="J81" s="57" t="s">
        <v>5</v>
      </c>
      <c r="K81" s="58"/>
      <c r="L81" s="59"/>
      <c r="M81" s="57" t="s">
        <v>5</v>
      </c>
      <c r="N81" s="58"/>
      <c r="O81" s="59"/>
      <c r="P81" s="57" t="s">
        <v>5</v>
      </c>
      <c r="Q81" s="58"/>
      <c r="R81" s="59"/>
      <c r="S81" s="57" t="s">
        <v>5</v>
      </c>
      <c r="T81" s="58"/>
      <c r="U81" s="59"/>
      <c r="V81" s="57" t="s">
        <v>5</v>
      </c>
      <c r="W81" s="58"/>
      <c r="X81" s="59"/>
      <c r="Y81" s="57" t="s">
        <v>5</v>
      </c>
      <c r="Z81" s="58"/>
      <c r="AA81" s="59"/>
      <c r="AB81" s="38"/>
      <c r="AC81" s="39"/>
      <c r="AD81" s="38"/>
      <c r="AE81" s="39"/>
      <c r="AF81" s="53"/>
      <c r="AG81" s="61"/>
      <c r="AH81" s="53"/>
      <c r="AI81" s="61"/>
      <c r="AK81" s="10"/>
      <c r="AL81" s="7"/>
      <c r="AM81" s="13"/>
      <c r="AN81" s="16"/>
      <c r="AO81" s="57" t="s">
        <v>5</v>
      </c>
      <c r="AP81" s="58"/>
      <c r="AQ81" s="59"/>
      <c r="AR81" s="57" t="s">
        <v>5</v>
      </c>
      <c r="AS81" s="58"/>
      <c r="AT81" s="59"/>
      <c r="AU81" s="57" t="s">
        <v>5</v>
      </c>
      <c r="AV81" s="58"/>
      <c r="AW81" s="59"/>
      <c r="AX81" s="57" t="s">
        <v>5</v>
      </c>
      <c r="AY81" s="58"/>
      <c r="AZ81" s="59"/>
      <c r="BA81" s="57" t="s">
        <v>5</v>
      </c>
      <c r="BB81" s="58"/>
      <c r="BC81" s="59"/>
      <c r="BD81" s="57" t="s">
        <v>5</v>
      </c>
      <c r="BE81" s="58"/>
      <c r="BF81" s="59"/>
      <c r="BG81" s="57" t="s">
        <v>5</v>
      </c>
      <c r="BH81" s="58"/>
      <c r="BI81" s="59"/>
      <c r="BJ81" s="38"/>
      <c r="BK81" s="39"/>
      <c r="BL81" s="38"/>
      <c r="BM81" s="39"/>
      <c r="BN81" s="53"/>
      <c r="BO81" s="61"/>
      <c r="BP81" s="53"/>
      <c r="BQ81" s="61"/>
      <c r="BS81" s="13"/>
      <c r="BT81" s="38"/>
      <c r="BU81" s="39"/>
      <c r="BV81" s="38"/>
      <c r="BW81" s="39"/>
      <c r="BX81" s="38"/>
      <c r="BY81" s="39"/>
      <c r="BZ81" s="38"/>
      <c r="CA81" s="39"/>
      <c r="CB81" s="53"/>
      <c r="CC81" s="61"/>
    </row>
    <row r="82" spans="2:81" x14ac:dyDescent="0.3">
      <c r="B82" s="10"/>
      <c r="C82" s="7"/>
      <c r="D82" s="13"/>
      <c r="E82" s="16"/>
      <c r="F82" s="55"/>
      <c r="G82" s="28">
        <f ca="1">G79*$F$7</f>
        <v>31.56</v>
      </c>
      <c r="H82" s="29"/>
      <c r="I82" s="30"/>
      <c r="J82" s="28">
        <f ca="1">J79*$F$7</f>
        <v>13.559999999999999</v>
      </c>
      <c r="K82" s="29"/>
      <c r="L82" s="30"/>
      <c r="M82" s="28">
        <f ca="1">M79*$F$7</f>
        <v>104.88</v>
      </c>
      <c r="N82" s="29"/>
      <c r="O82" s="30"/>
      <c r="P82" s="28">
        <f ca="1">P79*$F$7</f>
        <v>21.24</v>
      </c>
      <c r="Q82" s="29"/>
      <c r="R82" s="30"/>
      <c r="S82" s="28">
        <f ca="1">S79*$F$7</f>
        <v>21.72</v>
      </c>
      <c r="T82" s="29"/>
      <c r="U82" s="30"/>
      <c r="V82" s="28">
        <f ca="1">V79*$F$7</f>
        <v>117.47999999999999</v>
      </c>
      <c r="W82" s="29"/>
      <c r="X82" s="30"/>
      <c r="Y82" s="28">
        <f ca="1">Y79*$F$7</f>
        <v>92.28</v>
      </c>
      <c r="Z82" s="29"/>
      <c r="AA82" s="30"/>
      <c r="AB82" s="38"/>
      <c r="AC82" s="39"/>
      <c r="AD82" s="38"/>
      <c r="AE82" s="39"/>
      <c r="AF82" s="53"/>
      <c r="AG82" s="61"/>
      <c r="AH82" s="53"/>
      <c r="AI82" s="61"/>
      <c r="AK82" s="10"/>
      <c r="AL82" s="7"/>
      <c r="AM82" s="13"/>
      <c r="AN82" s="16"/>
      <c r="AO82" s="28">
        <f ca="1">AO79*$F$7</f>
        <v>68.039999999999992</v>
      </c>
      <c r="AP82" s="29"/>
      <c r="AQ82" s="30"/>
      <c r="AR82" s="28">
        <f ca="1">AR79*$F$7</f>
        <v>74.28</v>
      </c>
      <c r="AS82" s="29"/>
      <c r="AT82" s="30"/>
      <c r="AU82" s="28">
        <f ca="1">AU79*$F$7</f>
        <v>18.36</v>
      </c>
      <c r="AV82" s="29"/>
      <c r="AW82" s="30"/>
      <c r="AX82" s="28">
        <f ca="1">AX79*$F$7</f>
        <v>50.879999999999995</v>
      </c>
      <c r="AY82" s="29"/>
      <c r="AZ82" s="30"/>
      <c r="BA82" s="28">
        <f ca="1">BA79*$F$7</f>
        <v>76.319999999999993</v>
      </c>
      <c r="BB82" s="29"/>
      <c r="BC82" s="30"/>
      <c r="BD82" s="28">
        <f ca="1">BD79*$F$7</f>
        <v>14.52</v>
      </c>
      <c r="BE82" s="29"/>
      <c r="BF82" s="30"/>
      <c r="BG82" s="28">
        <f ca="1">BG79*$F$7</f>
        <v>26.16</v>
      </c>
      <c r="BH82" s="29"/>
      <c r="BI82" s="30"/>
      <c r="BJ82" s="38"/>
      <c r="BK82" s="39"/>
      <c r="BL82" s="38"/>
      <c r="BM82" s="39"/>
      <c r="BN82" s="53"/>
      <c r="BO82" s="61"/>
      <c r="BP82" s="53"/>
      <c r="BQ82" s="61"/>
      <c r="BS82" s="13"/>
      <c r="BT82" s="38"/>
      <c r="BU82" s="39"/>
      <c r="BV82" s="38"/>
      <c r="BW82" s="39"/>
      <c r="BX82" s="38"/>
      <c r="BY82" s="39"/>
      <c r="BZ82" s="38"/>
      <c r="CA82" s="39"/>
      <c r="CB82" s="53"/>
      <c r="CC82" s="61"/>
    </row>
    <row r="83" spans="2:81" ht="15" thickBot="1" x14ac:dyDescent="0.35">
      <c r="B83" s="11"/>
      <c r="C83" s="4"/>
      <c r="D83" s="14"/>
      <c r="E83" s="17"/>
      <c r="F83" s="56"/>
      <c r="G83" s="31"/>
      <c r="H83" s="32"/>
      <c r="I83" s="33"/>
      <c r="J83" s="31"/>
      <c r="K83" s="32"/>
      <c r="L83" s="33"/>
      <c r="M83" s="31"/>
      <c r="N83" s="32"/>
      <c r="O83" s="33"/>
      <c r="P83" s="31"/>
      <c r="Q83" s="32"/>
      <c r="R83" s="33"/>
      <c r="S83" s="31"/>
      <c r="T83" s="32"/>
      <c r="U83" s="33"/>
      <c r="V83" s="31"/>
      <c r="W83" s="32"/>
      <c r="X83" s="33"/>
      <c r="Y83" s="31"/>
      <c r="Z83" s="32"/>
      <c r="AA83" s="33"/>
      <c r="AB83" s="40"/>
      <c r="AC83" s="41"/>
      <c r="AD83" s="40"/>
      <c r="AE83" s="41"/>
      <c r="AF83" s="62"/>
      <c r="AG83" s="63"/>
      <c r="AH83" s="62"/>
      <c r="AI83" s="63"/>
      <c r="AK83" s="11"/>
      <c r="AL83" s="4"/>
      <c r="AM83" s="14"/>
      <c r="AN83" s="17"/>
      <c r="AO83" s="31"/>
      <c r="AP83" s="32"/>
      <c r="AQ83" s="33"/>
      <c r="AR83" s="31"/>
      <c r="AS83" s="32"/>
      <c r="AT83" s="33"/>
      <c r="AU83" s="31"/>
      <c r="AV83" s="32"/>
      <c r="AW83" s="33"/>
      <c r="AX83" s="31"/>
      <c r="AY83" s="32"/>
      <c r="AZ83" s="33"/>
      <c r="BA83" s="31"/>
      <c r="BB83" s="32"/>
      <c r="BC83" s="33"/>
      <c r="BD83" s="31"/>
      <c r="BE83" s="32"/>
      <c r="BF83" s="33"/>
      <c r="BG83" s="31"/>
      <c r="BH83" s="32"/>
      <c r="BI83" s="33"/>
      <c r="BJ83" s="40"/>
      <c r="BK83" s="41"/>
      <c r="BL83" s="40"/>
      <c r="BM83" s="41"/>
      <c r="BN83" s="62"/>
      <c r="BO83" s="63"/>
      <c r="BP83" s="62"/>
      <c r="BQ83" s="63"/>
      <c r="BS83" s="14"/>
      <c r="BT83" s="40"/>
      <c r="BU83" s="41"/>
      <c r="BV83" s="40"/>
      <c r="BW83" s="41"/>
      <c r="BX83" s="40"/>
      <c r="BY83" s="41"/>
      <c r="BZ83" s="40"/>
      <c r="CA83" s="41"/>
      <c r="CB83" s="62"/>
      <c r="CC83" s="63"/>
    </row>
    <row r="84" spans="2:81" x14ac:dyDescent="0.3">
      <c r="B84" s="3" t="s">
        <v>16</v>
      </c>
      <c r="C84" s="3"/>
      <c r="D84" s="3" t="s">
        <v>1</v>
      </c>
      <c r="E84" s="3" t="s">
        <v>17</v>
      </c>
      <c r="F84" s="3" t="s">
        <v>5</v>
      </c>
      <c r="G84" s="21" t="s">
        <v>18</v>
      </c>
      <c r="H84" s="6"/>
      <c r="I84" s="22"/>
      <c r="J84" s="21" t="s">
        <v>20</v>
      </c>
      <c r="K84" s="6"/>
      <c r="L84" s="22"/>
      <c r="M84" s="21" t="s">
        <v>21</v>
      </c>
      <c r="N84" s="6"/>
      <c r="O84" s="22"/>
      <c r="P84" s="21" t="s">
        <v>22</v>
      </c>
      <c r="Q84" s="6"/>
      <c r="R84" s="22"/>
      <c r="S84" s="21" t="s">
        <v>23</v>
      </c>
      <c r="T84" s="6"/>
      <c r="U84" s="22"/>
      <c r="V84" s="21" t="s">
        <v>24</v>
      </c>
      <c r="W84" s="6"/>
      <c r="X84" s="22"/>
      <c r="Y84" s="21" t="s">
        <v>25</v>
      </c>
      <c r="Z84" s="6"/>
      <c r="AA84" s="22"/>
      <c r="AB84" s="21" t="s">
        <v>26</v>
      </c>
      <c r="AC84" s="22"/>
      <c r="AD84" s="21" t="s">
        <v>27</v>
      </c>
      <c r="AE84" s="22"/>
      <c r="AF84" s="64" t="s">
        <v>32</v>
      </c>
      <c r="AG84" s="65"/>
      <c r="AH84" s="64" t="s">
        <v>33</v>
      </c>
      <c r="AI84" s="65"/>
      <c r="AK84" s="3" t="s">
        <v>16</v>
      </c>
      <c r="AL84" s="3"/>
      <c r="AM84" s="3" t="s">
        <v>1</v>
      </c>
      <c r="AN84" s="3" t="s">
        <v>17</v>
      </c>
      <c r="AO84" s="21" t="s">
        <v>18</v>
      </c>
      <c r="AP84" s="6"/>
      <c r="AQ84" s="22"/>
      <c r="AR84" s="21" t="s">
        <v>20</v>
      </c>
      <c r="AS84" s="6"/>
      <c r="AT84" s="22"/>
      <c r="AU84" s="21" t="s">
        <v>21</v>
      </c>
      <c r="AV84" s="6"/>
      <c r="AW84" s="22"/>
      <c r="AX84" s="21" t="s">
        <v>22</v>
      </c>
      <c r="AY84" s="6"/>
      <c r="AZ84" s="22"/>
      <c r="BA84" s="21" t="s">
        <v>23</v>
      </c>
      <c r="BB84" s="6"/>
      <c r="BC84" s="22"/>
      <c r="BD84" s="21" t="s">
        <v>24</v>
      </c>
      <c r="BE84" s="6"/>
      <c r="BF84" s="22"/>
      <c r="BG84" s="21" t="s">
        <v>25</v>
      </c>
      <c r="BH84" s="6"/>
      <c r="BI84" s="22"/>
      <c r="BJ84" s="21" t="s">
        <v>26</v>
      </c>
      <c r="BK84" s="22"/>
      <c r="BL84" s="21" t="s">
        <v>27</v>
      </c>
      <c r="BM84" s="22"/>
      <c r="BN84" s="64" t="s">
        <v>32</v>
      </c>
      <c r="BO84" s="65"/>
      <c r="BP84" s="64" t="s">
        <v>33</v>
      </c>
      <c r="BQ84" s="65"/>
      <c r="BT84" s="77" t="s">
        <v>34</v>
      </c>
      <c r="BU84" s="78"/>
      <c r="BV84" s="77" t="s">
        <v>35</v>
      </c>
      <c r="BW84" s="78"/>
      <c r="BX84" s="77" t="s">
        <v>32</v>
      </c>
      <c r="BY84" s="78"/>
      <c r="BZ84" s="77" t="s">
        <v>37</v>
      </c>
      <c r="CA84" s="78"/>
      <c r="CB84" s="77" t="s">
        <v>31</v>
      </c>
      <c r="CC84" s="78"/>
    </row>
    <row r="85" spans="2:81" ht="15" thickBot="1" x14ac:dyDescent="0.35">
      <c r="B85" s="4"/>
      <c r="C85" s="7"/>
      <c r="D85" s="4"/>
      <c r="E85" s="4"/>
      <c r="F85" s="4"/>
      <c r="G85" s="23"/>
      <c r="H85" s="24"/>
      <c r="I85" s="25"/>
      <c r="J85" s="23"/>
      <c r="K85" s="24"/>
      <c r="L85" s="25"/>
      <c r="M85" s="23"/>
      <c r="N85" s="24"/>
      <c r="O85" s="25"/>
      <c r="P85" s="23"/>
      <c r="Q85" s="24"/>
      <c r="R85" s="25"/>
      <c r="S85" s="23"/>
      <c r="T85" s="24"/>
      <c r="U85" s="25"/>
      <c r="V85" s="23"/>
      <c r="W85" s="24"/>
      <c r="X85" s="25"/>
      <c r="Y85" s="23"/>
      <c r="Z85" s="24"/>
      <c r="AA85" s="25"/>
      <c r="AB85" s="23"/>
      <c r="AC85" s="25"/>
      <c r="AD85" s="23"/>
      <c r="AE85" s="25"/>
      <c r="AF85" s="66"/>
      <c r="AG85" s="67"/>
      <c r="AH85" s="66"/>
      <c r="AI85" s="67"/>
      <c r="AK85" s="4"/>
      <c r="AL85" s="7"/>
      <c r="AM85" s="4"/>
      <c r="AN85" s="4"/>
      <c r="AO85" s="23"/>
      <c r="AP85" s="24"/>
      <c r="AQ85" s="25"/>
      <c r="AR85" s="23"/>
      <c r="AS85" s="24"/>
      <c r="AT85" s="25"/>
      <c r="AU85" s="23"/>
      <c r="AV85" s="24"/>
      <c r="AW85" s="25"/>
      <c r="AX85" s="23"/>
      <c r="AY85" s="24"/>
      <c r="AZ85" s="25"/>
      <c r="BA85" s="23"/>
      <c r="BB85" s="24"/>
      <c r="BC85" s="25"/>
      <c r="BD85" s="23"/>
      <c r="BE85" s="24"/>
      <c r="BF85" s="25"/>
      <c r="BG85" s="23"/>
      <c r="BH85" s="24"/>
      <c r="BI85" s="25"/>
      <c r="BJ85" s="23"/>
      <c r="BK85" s="25"/>
      <c r="BL85" s="23"/>
      <c r="BM85" s="25"/>
      <c r="BN85" s="66"/>
      <c r="BO85" s="67"/>
      <c r="BP85" s="66"/>
      <c r="BQ85" s="67"/>
      <c r="BT85" s="79"/>
      <c r="BU85" s="80"/>
      <c r="BV85" s="79"/>
      <c r="BW85" s="80"/>
      <c r="BX85" s="79"/>
      <c r="BY85" s="80"/>
      <c r="BZ85" s="79"/>
      <c r="CA85" s="80"/>
      <c r="CB85" s="79"/>
      <c r="CC85" s="80"/>
    </row>
    <row r="86" spans="2:81" ht="15" thickBot="1" x14ac:dyDescent="0.35">
      <c r="B86" s="5"/>
      <c r="C86" s="7"/>
      <c r="D86" s="18"/>
      <c r="E86" s="19"/>
      <c r="F86" s="18"/>
      <c r="G86" s="21"/>
      <c r="H86" s="6"/>
      <c r="I86" s="22"/>
      <c r="J86" s="21"/>
      <c r="K86" s="6"/>
      <c r="L86" s="22"/>
      <c r="M86" s="21"/>
      <c r="N86" s="6"/>
      <c r="O86" s="22"/>
      <c r="P86" s="21"/>
      <c r="Q86" s="6"/>
      <c r="R86" s="22"/>
      <c r="S86" s="21"/>
      <c r="T86" s="6"/>
      <c r="U86" s="22"/>
      <c r="V86" s="21"/>
      <c r="W86" s="6"/>
      <c r="X86" s="22"/>
      <c r="Y86" s="21"/>
      <c r="Z86" s="6"/>
      <c r="AA86" s="22"/>
      <c r="AB86" s="36">
        <f>SUM(G89:AA90, G92:AA93)</f>
        <v>40</v>
      </c>
      <c r="AC86" s="37"/>
      <c r="AD86" s="43">
        <f ca="1">AB86*E87</f>
        <v>640</v>
      </c>
      <c r="AE86" s="37"/>
      <c r="AF86" s="43">
        <f ca="1">SUM(G98:AA99)</f>
        <v>682.56000000000006</v>
      </c>
      <c r="AG86" s="60"/>
      <c r="AH86" s="43">
        <f ca="1">AD86+AF86</f>
        <v>1322.56</v>
      </c>
      <c r="AI86" s="60"/>
      <c r="AK86" s="5"/>
      <c r="AL86" s="7"/>
      <c r="AM86" s="18"/>
      <c r="AN86" s="19"/>
      <c r="AO86" s="21"/>
      <c r="AP86" s="6"/>
      <c r="AQ86" s="22"/>
      <c r="AR86" s="21"/>
      <c r="AS86" s="6"/>
      <c r="AT86" s="22"/>
      <c r="AU86" s="21"/>
      <c r="AV86" s="6"/>
      <c r="AW86" s="22"/>
      <c r="AX86" s="21"/>
      <c r="AY86" s="6"/>
      <c r="AZ86" s="22"/>
      <c r="BA86" s="21"/>
      <c r="BB86" s="6"/>
      <c r="BC86" s="22"/>
      <c r="BD86" s="21"/>
      <c r="BE86" s="6"/>
      <c r="BF86" s="22"/>
      <c r="BG86" s="21"/>
      <c r="BH86" s="6"/>
      <c r="BI86" s="22"/>
      <c r="BJ86" s="36">
        <f>SUM(AO89:BI90, AO92:BI93)</f>
        <v>40</v>
      </c>
      <c r="BK86" s="37"/>
      <c r="BL86" s="43">
        <f ca="1">BJ86*AN87</f>
        <v>640</v>
      </c>
      <c r="BM86" s="37"/>
      <c r="BN86" s="43">
        <f ca="1">SUM(AO98:BI99)</f>
        <v>517.19999999999993</v>
      </c>
      <c r="BO86" s="60"/>
      <c r="BP86" s="43">
        <f ca="1">BL86+BN86</f>
        <v>1157.1999999999998</v>
      </c>
      <c r="BQ86" s="60"/>
      <c r="BS86" s="12">
        <f>B87</f>
        <v>6</v>
      </c>
      <c r="BT86" s="36">
        <f>BJ86+AB86</f>
        <v>80</v>
      </c>
      <c r="BU86" s="37"/>
      <c r="BV86" s="43">
        <f ca="1">BL86+AD86</f>
        <v>1280</v>
      </c>
      <c r="BW86" s="37"/>
      <c r="BX86" s="43">
        <f ca="1">BN86+AF86</f>
        <v>1199.76</v>
      </c>
      <c r="BY86" s="37"/>
      <c r="BZ86" s="43">
        <f ca="1">BP86+AH86</f>
        <v>2479.7599999999998</v>
      </c>
      <c r="CA86" s="37"/>
      <c r="CB86" s="43">
        <f ca="1">SUM(AO95:BI96, G95:AA96)</f>
        <v>9998</v>
      </c>
      <c r="CC86" s="60"/>
    </row>
    <row r="87" spans="2:81" ht="15" thickBot="1" x14ac:dyDescent="0.35">
      <c r="B87" s="9">
        <v>6</v>
      </c>
      <c r="C87" s="7"/>
      <c r="D87" s="12" t="str">
        <f>VLOOKUP(B87, Database!$B$7:$C$16, 2)</f>
        <v>Gail Forcewind</v>
      </c>
      <c r="E87" s="15">
        <f ca="1">VLOOKUP(B87, Database!$B$7:$H$16, 6)</f>
        <v>16</v>
      </c>
      <c r="F87" s="54">
        <f ca="1">VLOOKUP(B87, Database!$B$7:$H$16, 7)</f>
        <v>0.17</v>
      </c>
      <c r="G87" s="23"/>
      <c r="H87" s="24"/>
      <c r="I87" s="25"/>
      <c r="J87" s="23"/>
      <c r="K87" s="24"/>
      <c r="L87" s="25"/>
      <c r="M87" s="23"/>
      <c r="N87" s="24"/>
      <c r="O87" s="25"/>
      <c r="P87" s="23"/>
      <c r="Q87" s="24"/>
      <c r="R87" s="25"/>
      <c r="S87" s="23"/>
      <c r="T87" s="24"/>
      <c r="U87" s="25"/>
      <c r="V87" s="23"/>
      <c r="W87" s="24"/>
      <c r="X87" s="25"/>
      <c r="Y87" s="23"/>
      <c r="Z87" s="24"/>
      <c r="AA87" s="25"/>
      <c r="AB87" s="38"/>
      <c r="AC87" s="39"/>
      <c r="AD87" s="38"/>
      <c r="AE87" s="39"/>
      <c r="AF87" s="53"/>
      <c r="AG87" s="61"/>
      <c r="AH87" s="53"/>
      <c r="AI87" s="61"/>
      <c r="AK87" s="9">
        <f>B87</f>
        <v>6</v>
      </c>
      <c r="AL87" s="7"/>
      <c r="AM87" s="12" t="str">
        <f>VLOOKUP(AK87, Database!$B$7:$C$16, 2)</f>
        <v>Gail Forcewind</v>
      </c>
      <c r="AN87" s="15">
        <f ca="1">VLOOKUP(AK87, Database!$B$7:$H$16, 6)</f>
        <v>16</v>
      </c>
      <c r="AO87" s="23"/>
      <c r="AP87" s="24"/>
      <c r="AQ87" s="25"/>
      <c r="AR87" s="23"/>
      <c r="AS87" s="24"/>
      <c r="AT87" s="25"/>
      <c r="AU87" s="23"/>
      <c r="AV87" s="24"/>
      <c r="AW87" s="25"/>
      <c r="AX87" s="23"/>
      <c r="AY87" s="24"/>
      <c r="AZ87" s="25"/>
      <c r="BA87" s="23"/>
      <c r="BB87" s="24"/>
      <c r="BC87" s="25"/>
      <c r="BD87" s="23"/>
      <c r="BE87" s="24"/>
      <c r="BF87" s="25"/>
      <c r="BG87" s="23"/>
      <c r="BH87" s="24"/>
      <c r="BI87" s="25"/>
      <c r="BJ87" s="38"/>
      <c r="BK87" s="39"/>
      <c r="BL87" s="38"/>
      <c r="BM87" s="39"/>
      <c r="BN87" s="53"/>
      <c r="BO87" s="61"/>
      <c r="BP87" s="53"/>
      <c r="BQ87" s="61"/>
      <c r="BS87" s="13"/>
      <c r="BT87" s="38"/>
      <c r="BU87" s="39"/>
      <c r="BV87" s="38"/>
      <c r="BW87" s="39"/>
      <c r="BX87" s="38"/>
      <c r="BY87" s="39"/>
      <c r="BZ87" s="38"/>
      <c r="CA87" s="39"/>
      <c r="CB87" s="53"/>
      <c r="CC87" s="61"/>
    </row>
    <row r="88" spans="2:81" ht="15" thickBot="1" x14ac:dyDescent="0.35">
      <c r="B88" s="10"/>
      <c r="C88" s="7"/>
      <c r="D88" s="13"/>
      <c r="E88" s="16"/>
      <c r="F88" s="55"/>
      <c r="G88" s="26">
        <v>0.33333333333333331</v>
      </c>
      <c r="H88" s="34" t="s">
        <v>19</v>
      </c>
      <c r="I88" s="26">
        <v>0.5</v>
      </c>
      <c r="J88" s="26">
        <v>0.33333333333333331</v>
      </c>
      <c r="K88" s="34" t="s">
        <v>19</v>
      </c>
      <c r="L88" s="26">
        <v>0.5</v>
      </c>
      <c r="M88" s="26">
        <v>0.33333333333333331</v>
      </c>
      <c r="N88" s="34" t="s">
        <v>19</v>
      </c>
      <c r="O88" s="26">
        <v>0.5</v>
      </c>
      <c r="P88" s="26">
        <v>0.33333333333333331</v>
      </c>
      <c r="Q88" s="34" t="s">
        <v>19</v>
      </c>
      <c r="R88" s="26">
        <v>0.5</v>
      </c>
      <c r="S88" s="26">
        <v>0.33333333333333331</v>
      </c>
      <c r="T88" s="34" t="s">
        <v>19</v>
      </c>
      <c r="U88" s="26">
        <v>0.5</v>
      </c>
      <c r="V88" s="26">
        <v>0.33333333333333331</v>
      </c>
      <c r="W88" s="34" t="s">
        <v>19</v>
      </c>
      <c r="X88" s="26">
        <v>0.5</v>
      </c>
      <c r="Y88" s="26">
        <v>0.33333333333333331</v>
      </c>
      <c r="Z88" s="34" t="s">
        <v>19</v>
      </c>
      <c r="AA88" s="26">
        <v>0.5</v>
      </c>
      <c r="AB88" s="38"/>
      <c r="AC88" s="39"/>
      <c r="AD88" s="38"/>
      <c r="AE88" s="39"/>
      <c r="AF88" s="53"/>
      <c r="AG88" s="61"/>
      <c r="AH88" s="53"/>
      <c r="AI88" s="61"/>
      <c r="AK88" s="10"/>
      <c r="AL88" s="7"/>
      <c r="AM88" s="13"/>
      <c r="AN88" s="16"/>
      <c r="AO88" s="26">
        <v>0.33333333333333331</v>
      </c>
      <c r="AP88" s="34" t="s">
        <v>19</v>
      </c>
      <c r="AQ88" s="26">
        <v>0.5</v>
      </c>
      <c r="AR88" s="26">
        <v>0.33333333333333331</v>
      </c>
      <c r="AS88" s="34" t="s">
        <v>19</v>
      </c>
      <c r="AT88" s="26">
        <v>0.5</v>
      </c>
      <c r="AU88" s="26">
        <v>0.33333333333333331</v>
      </c>
      <c r="AV88" s="34" t="s">
        <v>19</v>
      </c>
      <c r="AW88" s="26">
        <v>0.5</v>
      </c>
      <c r="AX88" s="26">
        <v>0.33333333333333331</v>
      </c>
      <c r="AY88" s="34" t="s">
        <v>19</v>
      </c>
      <c r="AZ88" s="26">
        <v>0.5</v>
      </c>
      <c r="BA88" s="26">
        <v>0.33333333333333331</v>
      </c>
      <c r="BB88" s="34" t="s">
        <v>19</v>
      </c>
      <c r="BC88" s="26">
        <v>0.5</v>
      </c>
      <c r="BD88" s="26">
        <v>0.33333333333333331</v>
      </c>
      <c r="BE88" s="34" t="s">
        <v>19</v>
      </c>
      <c r="BF88" s="26">
        <v>0.5</v>
      </c>
      <c r="BG88" s="26">
        <v>0.33333333333333331</v>
      </c>
      <c r="BH88" s="34" t="s">
        <v>19</v>
      </c>
      <c r="BI88" s="26">
        <v>0.5</v>
      </c>
      <c r="BJ88" s="38"/>
      <c r="BK88" s="39"/>
      <c r="BL88" s="38"/>
      <c r="BM88" s="39"/>
      <c r="BN88" s="53"/>
      <c r="BO88" s="61"/>
      <c r="BP88" s="53"/>
      <c r="BQ88" s="61"/>
      <c r="BS88" s="13"/>
      <c r="BT88" s="38"/>
      <c r="BU88" s="39"/>
      <c r="BV88" s="38"/>
      <c r="BW88" s="39"/>
      <c r="BX88" s="38"/>
      <c r="BY88" s="39"/>
      <c r="BZ88" s="38"/>
      <c r="CA88" s="39"/>
      <c r="CB88" s="53"/>
      <c r="CC88" s="61"/>
    </row>
    <row r="89" spans="2:81" x14ac:dyDescent="0.3">
      <c r="B89" s="10"/>
      <c r="C89" s="7"/>
      <c r="D89" s="13"/>
      <c r="E89" s="16"/>
      <c r="F89" s="55"/>
      <c r="G89" s="28">
        <f>(I88-G88)*24</f>
        <v>4</v>
      </c>
      <c r="H89" s="29"/>
      <c r="I89" s="30"/>
      <c r="J89" s="28">
        <f>(L88-J88)*24</f>
        <v>4</v>
      </c>
      <c r="K89" s="29"/>
      <c r="L89" s="30"/>
      <c r="M89" s="28">
        <f>(O88-M88)*24</f>
        <v>4</v>
      </c>
      <c r="N89" s="29"/>
      <c r="O89" s="30"/>
      <c r="P89" s="28">
        <f>(R88-P88)*24</f>
        <v>4</v>
      </c>
      <c r="Q89" s="29"/>
      <c r="R89" s="30"/>
      <c r="S89" s="28">
        <f>(U88-S88)*24</f>
        <v>4</v>
      </c>
      <c r="T89" s="29"/>
      <c r="U89" s="30"/>
      <c r="V89" s="28">
        <f>(X88-V88)*24</f>
        <v>4</v>
      </c>
      <c r="W89" s="29"/>
      <c r="X89" s="30"/>
      <c r="Y89" s="28">
        <f>(AA88-Y88)*24</f>
        <v>4</v>
      </c>
      <c r="Z89" s="29"/>
      <c r="AA89" s="30"/>
      <c r="AB89" s="38"/>
      <c r="AC89" s="39"/>
      <c r="AD89" s="38"/>
      <c r="AE89" s="39"/>
      <c r="AF89" s="53"/>
      <c r="AG89" s="61"/>
      <c r="AH89" s="53"/>
      <c r="AI89" s="61"/>
      <c r="AK89" s="10"/>
      <c r="AL89" s="7"/>
      <c r="AM89" s="13"/>
      <c r="AN89" s="16"/>
      <c r="AO89" s="28">
        <f>(AQ88-AO88)*24</f>
        <v>4</v>
      </c>
      <c r="AP89" s="29"/>
      <c r="AQ89" s="30"/>
      <c r="AR89" s="28">
        <f>(AT88-AR88)*24</f>
        <v>4</v>
      </c>
      <c r="AS89" s="29"/>
      <c r="AT89" s="30"/>
      <c r="AU89" s="28">
        <f>(AW88-AU88)*24</f>
        <v>4</v>
      </c>
      <c r="AV89" s="29"/>
      <c r="AW89" s="30"/>
      <c r="AX89" s="28">
        <f>(AZ88-AX88)*24</f>
        <v>4</v>
      </c>
      <c r="AY89" s="29"/>
      <c r="AZ89" s="30"/>
      <c r="BA89" s="28">
        <f>(BC88-BA88)*24</f>
        <v>4</v>
      </c>
      <c r="BB89" s="29"/>
      <c r="BC89" s="30"/>
      <c r="BD89" s="28">
        <f>(BF88-BD88)*24</f>
        <v>4</v>
      </c>
      <c r="BE89" s="29"/>
      <c r="BF89" s="30"/>
      <c r="BG89" s="28">
        <f>(BI88-BG88)*24</f>
        <v>4</v>
      </c>
      <c r="BH89" s="29"/>
      <c r="BI89" s="30"/>
      <c r="BJ89" s="38"/>
      <c r="BK89" s="39"/>
      <c r="BL89" s="38"/>
      <c r="BM89" s="39"/>
      <c r="BN89" s="53"/>
      <c r="BO89" s="61"/>
      <c r="BP89" s="53"/>
      <c r="BQ89" s="61"/>
      <c r="BS89" s="13"/>
      <c r="BT89" s="38"/>
      <c r="BU89" s="39"/>
      <c r="BV89" s="38"/>
      <c r="BW89" s="39"/>
      <c r="BX89" s="38"/>
      <c r="BY89" s="39"/>
      <c r="BZ89" s="38"/>
      <c r="CA89" s="39"/>
      <c r="CB89" s="53"/>
      <c r="CC89" s="61"/>
    </row>
    <row r="90" spans="2:81" ht="15" thickBot="1" x14ac:dyDescent="0.35">
      <c r="B90" s="10"/>
      <c r="C90" s="7"/>
      <c r="D90" s="13"/>
      <c r="E90" s="16"/>
      <c r="F90" s="55"/>
      <c r="G90" s="31"/>
      <c r="H90" s="32"/>
      <c r="I90" s="33"/>
      <c r="J90" s="31"/>
      <c r="K90" s="32"/>
      <c r="L90" s="33"/>
      <c r="M90" s="31"/>
      <c r="N90" s="32"/>
      <c r="O90" s="33"/>
      <c r="P90" s="31"/>
      <c r="Q90" s="32"/>
      <c r="R90" s="33"/>
      <c r="S90" s="31"/>
      <c r="T90" s="32"/>
      <c r="U90" s="33"/>
      <c r="V90" s="31"/>
      <c r="W90" s="32"/>
      <c r="X90" s="33"/>
      <c r="Y90" s="31"/>
      <c r="Z90" s="32"/>
      <c r="AA90" s="33"/>
      <c r="AB90" s="38"/>
      <c r="AC90" s="39"/>
      <c r="AD90" s="38"/>
      <c r="AE90" s="39"/>
      <c r="AF90" s="53"/>
      <c r="AG90" s="61"/>
      <c r="AH90" s="53"/>
      <c r="AI90" s="61"/>
      <c r="AK90" s="10"/>
      <c r="AL90" s="7"/>
      <c r="AM90" s="13"/>
      <c r="AN90" s="16"/>
      <c r="AO90" s="31"/>
      <c r="AP90" s="32"/>
      <c r="AQ90" s="33"/>
      <c r="AR90" s="31"/>
      <c r="AS90" s="32"/>
      <c r="AT90" s="33"/>
      <c r="AU90" s="31"/>
      <c r="AV90" s="32"/>
      <c r="AW90" s="33"/>
      <c r="AX90" s="31"/>
      <c r="AY90" s="32"/>
      <c r="AZ90" s="33"/>
      <c r="BA90" s="31"/>
      <c r="BB90" s="32"/>
      <c r="BC90" s="33"/>
      <c r="BD90" s="31"/>
      <c r="BE90" s="32"/>
      <c r="BF90" s="33"/>
      <c r="BG90" s="31"/>
      <c r="BH90" s="32"/>
      <c r="BI90" s="33"/>
      <c r="BJ90" s="38"/>
      <c r="BK90" s="39"/>
      <c r="BL90" s="38"/>
      <c r="BM90" s="39"/>
      <c r="BN90" s="53"/>
      <c r="BO90" s="61"/>
      <c r="BP90" s="53"/>
      <c r="BQ90" s="61"/>
      <c r="BS90" s="13"/>
      <c r="BT90" s="38"/>
      <c r="BU90" s="39"/>
      <c r="BV90" s="38"/>
      <c r="BW90" s="39"/>
      <c r="BX90" s="38"/>
      <c r="BY90" s="39"/>
      <c r="BZ90" s="38"/>
      <c r="CA90" s="39"/>
      <c r="CB90" s="53"/>
      <c r="CC90" s="61"/>
    </row>
    <row r="91" spans="2:81" ht="15" thickBot="1" x14ac:dyDescent="0.35">
      <c r="B91" s="10"/>
      <c r="C91" s="7"/>
      <c r="D91" s="13"/>
      <c r="E91" s="16"/>
      <c r="F91" s="55"/>
      <c r="G91" s="27">
        <v>0.54166666666666663</v>
      </c>
      <c r="H91" s="34" t="s">
        <v>19</v>
      </c>
      <c r="I91" s="27">
        <v>0.66666666666666663</v>
      </c>
      <c r="J91" s="27">
        <v>0.54166666666666663</v>
      </c>
      <c r="K91" s="34" t="s">
        <v>19</v>
      </c>
      <c r="L91" s="27">
        <v>0.66666666666666663</v>
      </c>
      <c r="M91" s="27"/>
      <c r="N91" s="34" t="s">
        <v>19</v>
      </c>
      <c r="O91" s="27"/>
      <c r="P91" s="27"/>
      <c r="Q91" s="34" t="s">
        <v>19</v>
      </c>
      <c r="R91" s="27"/>
      <c r="S91" s="27"/>
      <c r="T91" s="34" t="s">
        <v>19</v>
      </c>
      <c r="U91" s="27"/>
      <c r="V91" s="27">
        <v>0.54166666666666663</v>
      </c>
      <c r="W91" s="34" t="s">
        <v>19</v>
      </c>
      <c r="X91" s="27">
        <v>0.66666666666666663</v>
      </c>
      <c r="Y91" s="27">
        <v>0.54166666666666663</v>
      </c>
      <c r="Z91" s="34" t="s">
        <v>19</v>
      </c>
      <c r="AA91" s="27">
        <v>0.66666666666666663</v>
      </c>
      <c r="AB91" s="38"/>
      <c r="AC91" s="39"/>
      <c r="AD91" s="38"/>
      <c r="AE91" s="39"/>
      <c r="AF91" s="53"/>
      <c r="AG91" s="61"/>
      <c r="AH91" s="53"/>
      <c r="AI91" s="61"/>
      <c r="AK91" s="10"/>
      <c r="AL91" s="7"/>
      <c r="AM91" s="13"/>
      <c r="AN91" s="16"/>
      <c r="AO91" s="27">
        <v>0.54166666666666663</v>
      </c>
      <c r="AP91" s="34" t="s">
        <v>19</v>
      </c>
      <c r="AQ91" s="27">
        <v>0.66666666666666663</v>
      </c>
      <c r="AR91" s="27">
        <v>0.54166666666666663</v>
      </c>
      <c r="AS91" s="34" t="s">
        <v>19</v>
      </c>
      <c r="AT91" s="27">
        <v>0.66666666666666663</v>
      </c>
      <c r="AU91" s="27"/>
      <c r="AV91" s="34" t="s">
        <v>19</v>
      </c>
      <c r="AW91" s="27"/>
      <c r="AX91" s="27"/>
      <c r="AY91" s="34" t="s">
        <v>19</v>
      </c>
      <c r="AZ91" s="27"/>
      <c r="BA91" s="27"/>
      <c r="BB91" s="34" t="s">
        <v>19</v>
      </c>
      <c r="BC91" s="27"/>
      <c r="BD91" s="27">
        <v>0.54166666666666663</v>
      </c>
      <c r="BE91" s="34" t="s">
        <v>19</v>
      </c>
      <c r="BF91" s="27">
        <v>0.66666666666666663</v>
      </c>
      <c r="BG91" s="27">
        <v>0.54166666666666663</v>
      </c>
      <c r="BH91" s="34" t="s">
        <v>19</v>
      </c>
      <c r="BI91" s="27">
        <v>0.66666666666666663</v>
      </c>
      <c r="BJ91" s="38"/>
      <c r="BK91" s="39"/>
      <c r="BL91" s="38"/>
      <c r="BM91" s="39"/>
      <c r="BN91" s="53"/>
      <c r="BO91" s="61"/>
      <c r="BP91" s="53"/>
      <c r="BQ91" s="61"/>
      <c r="BS91" s="13"/>
      <c r="BT91" s="38"/>
      <c r="BU91" s="39"/>
      <c r="BV91" s="38"/>
      <c r="BW91" s="39"/>
      <c r="BX91" s="38"/>
      <c r="BY91" s="39"/>
      <c r="BZ91" s="38"/>
      <c r="CA91" s="39"/>
      <c r="CB91" s="53"/>
      <c r="CC91" s="61"/>
    </row>
    <row r="92" spans="2:81" x14ac:dyDescent="0.3">
      <c r="B92" s="10"/>
      <c r="C92" s="7"/>
      <c r="D92" s="13"/>
      <c r="E92" s="16"/>
      <c r="F92" s="55"/>
      <c r="G92" s="28">
        <f>(I91-G91)*24</f>
        <v>3</v>
      </c>
      <c r="H92" s="29"/>
      <c r="I92" s="30"/>
      <c r="J92" s="28">
        <f>(L91-J91)*24</f>
        <v>3</v>
      </c>
      <c r="K92" s="29"/>
      <c r="L92" s="30"/>
      <c r="M92" s="28">
        <f>(O91-M91)*24</f>
        <v>0</v>
      </c>
      <c r="N92" s="29"/>
      <c r="O92" s="30"/>
      <c r="P92" s="28">
        <f>(R91-P91)*24</f>
        <v>0</v>
      </c>
      <c r="Q92" s="29"/>
      <c r="R92" s="30"/>
      <c r="S92" s="28">
        <f>(U91-S91)*24</f>
        <v>0</v>
      </c>
      <c r="T92" s="29"/>
      <c r="U92" s="30"/>
      <c r="V92" s="28">
        <f>(X91-V91)*24</f>
        <v>3</v>
      </c>
      <c r="W92" s="29"/>
      <c r="X92" s="30"/>
      <c r="Y92" s="28">
        <f>(AA91-Y91)*24</f>
        <v>3</v>
      </c>
      <c r="Z92" s="29"/>
      <c r="AA92" s="30"/>
      <c r="AB92" s="38"/>
      <c r="AC92" s="39"/>
      <c r="AD92" s="38"/>
      <c r="AE92" s="39"/>
      <c r="AF92" s="53"/>
      <c r="AG92" s="61"/>
      <c r="AH92" s="53"/>
      <c r="AI92" s="61"/>
      <c r="AK92" s="10"/>
      <c r="AL92" s="7"/>
      <c r="AM92" s="13"/>
      <c r="AN92" s="16"/>
      <c r="AO92" s="28">
        <f>(AQ91-AO91)*24</f>
        <v>3</v>
      </c>
      <c r="AP92" s="29"/>
      <c r="AQ92" s="30"/>
      <c r="AR92" s="28">
        <f>(AT91-AR91)*24</f>
        <v>3</v>
      </c>
      <c r="AS92" s="29"/>
      <c r="AT92" s="30"/>
      <c r="AU92" s="28">
        <f>(AW91-AU91)*24</f>
        <v>0</v>
      </c>
      <c r="AV92" s="29"/>
      <c r="AW92" s="30"/>
      <c r="AX92" s="28">
        <f>(AZ91-AX91)*24</f>
        <v>0</v>
      </c>
      <c r="AY92" s="29"/>
      <c r="AZ92" s="30"/>
      <c r="BA92" s="28">
        <f>(BC91-BA91)*24</f>
        <v>0</v>
      </c>
      <c r="BB92" s="29"/>
      <c r="BC92" s="30"/>
      <c r="BD92" s="28">
        <f>(BF91-BD91)*24</f>
        <v>3</v>
      </c>
      <c r="BE92" s="29"/>
      <c r="BF92" s="30"/>
      <c r="BG92" s="28">
        <f>(BI91-BG91)*24</f>
        <v>3</v>
      </c>
      <c r="BH92" s="29"/>
      <c r="BI92" s="30"/>
      <c r="BJ92" s="38"/>
      <c r="BK92" s="39"/>
      <c r="BL92" s="38"/>
      <c r="BM92" s="39"/>
      <c r="BN92" s="53"/>
      <c r="BO92" s="61"/>
      <c r="BP92" s="53"/>
      <c r="BQ92" s="61"/>
      <c r="BS92" s="13"/>
      <c r="BT92" s="38"/>
      <c r="BU92" s="39"/>
      <c r="BV92" s="38"/>
      <c r="BW92" s="39"/>
      <c r="BX92" s="38"/>
      <c r="BY92" s="39"/>
      <c r="BZ92" s="38"/>
      <c r="CA92" s="39"/>
      <c r="CB92" s="53"/>
      <c r="CC92" s="61"/>
    </row>
    <row r="93" spans="2:81" ht="15" thickBot="1" x14ac:dyDescent="0.35">
      <c r="B93" s="10"/>
      <c r="C93" s="7"/>
      <c r="D93" s="13"/>
      <c r="E93" s="16"/>
      <c r="F93" s="55"/>
      <c r="G93" s="31"/>
      <c r="H93" s="32"/>
      <c r="I93" s="33"/>
      <c r="J93" s="31"/>
      <c r="K93" s="32"/>
      <c r="L93" s="33"/>
      <c r="M93" s="31"/>
      <c r="N93" s="32"/>
      <c r="O93" s="33"/>
      <c r="P93" s="31"/>
      <c r="Q93" s="32"/>
      <c r="R93" s="33"/>
      <c r="S93" s="31"/>
      <c r="T93" s="32"/>
      <c r="U93" s="33"/>
      <c r="V93" s="31"/>
      <c r="W93" s="32"/>
      <c r="X93" s="33"/>
      <c r="Y93" s="31"/>
      <c r="Z93" s="32"/>
      <c r="AA93" s="33"/>
      <c r="AB93" s="38"/>
      <c r="AC93" s="39"/>
      <c r="AD93" s="38"/>
      <c r="AE93" s="39"/>
      <c r="AF93" s="53"/>
      <c r="AG93" s="61"/>
      <c r="AH93" s="53"/>
      <c r="AI93" s="61"/>
      <c r="AK93" s="10"/>
      <c r="AL93" s="7"/>
      <c r="AM93" s="13"/>
      <c r="AN93" s="16"/>
      <c r="AO93" s="31"/>
      <c r="AP93" s="32"/>
      <c r="AQ93" s="33"/>
      <c r="AR93" s="31"/>
      <c r="AS93" s="32"/>
      <c r="AT93" s="33"/>
      <c r="AU93" s="31"/>
      <c r="AV93" s="32"/>
      <c r="AW93" s="33"/>
      <c r="AX93" s="31"/>
      <c r="AY93" s="32"/>
      <c r="AZ93" s="33"/>
      <c r="BA93" s="31"/>
      <c r="BB93" s="32"/>
      <c r="BC93" s="33"/>
      <c r="BD93" s="31"/>
      <c r="BE93" s="32"/>
      <c r="BF93" s="33"/>
      <c r="BG93" s="31"/>
      <c r="BH93" s="32"/>
      <c r="BI93" s="33"/>
      <c r="BJ93" s="38"/>
      <c r="BK93" s="39"/>
      <c r="BL93" s="38"/>
      <c r="BM93" s="39"/>
      <c r="BN93" s="53"/>
      <c r="BO93" s="61"/>
      <c r="BP93" s="53"/>
      <c r="BQ93" s="61"/>
      <c r="BS93" s="13"/>
      <c r="BT93" s="38"/>
      <c r="BU93" s="39"/>
      <c r="BV93" s="38"/>
      <c r="BW93" s="39"/>
      <c r="BX93" s="38"/>
      <c r="BY93" s="39"/>
      <c r="BZ93" s="38"/>
      <c r="CA93" s="39"/>
      <c r="CB93" s="53"/>
      <c r="CC93" s="61"/>
    </row>
    <row r="94" spans="2:81" ht="15" thickBot="1" x14ac:dyDescent="0.35">
      <c r="B94" s="10"/>
      <c r="C94" s="7"/>
      <c r="D94" s="13"/>
      <c r="E94" s="16"/>
      <c r="F94" s="55"/>
      <c r="G94" s="57" t="s">
        <v>31</v>
      </c>
      <c r="H94" s="58"/>
      <c r="I94" s="59"/>
      <c r="J94" s="57" t="s">
        <v>31</v>
      </c>
      <c r="K94" s="58"/>
      <c r="L94" s="59"/>
      <c r="M94" s="57" t="s">
        <v>31</v>
      </c>
      <c r="N94" s="58"/>
      <c r="O94" s="59"/>
      <c r="P94" s="57" t="s">
        <v>31</v>
      </c>
      <c r="Q94" s="58"/>
      <c r="R94" s="59"/>
      <c r="S94" s="57" t="s">
        <v>31</v>
      </c>
      <c r="T94" s="58"/>
      <c r="U94" s="59"/>
      <c r="V94" s="57" t="s">
        <v>31</v>
      </c>
      <c r="W94" s="58"/>
      <c r="X94" s="59"/>
      <c r="Y94" s="57" t="s">
        <v>31</v>
      </c>
      <c r="Z94" s="58"/>
      <c r="AA94" s="59"/>
      <c r="AB94" s="38"/>
      <c r="AC94" s="39"/>
      <c r="AD94" s="38"/>
      <c r="AE94" s="39"/>
      <c r="AF94" s="53"/>
      <c r="AG94" s="61"/>
      <c r="AH94" s="53"/>
      <c r="AI94" s="61"/>
      <c r="AK94" s="10"/>
      <c r="AL94" s="7"/>
      <c r="AM94" s="13"/>
      <c r="AN94" s="16"/>
      <c r="AO94" s="57" t="s">
        <v>31</v>
      </c>
      <c r="AP94" s="58"/>
      <c r="AQ94" s="59"/>
      <c r="AR94" s="57" t="s">
        <v>31</v>
      </c>
      <c r="AS94" s="58"/>
      <c r="AT94" s="59"/>
      <c r="AU94" s="57" t="s">
        <v>31</v>
      </c>
      <c r="AV94" s="58"/>
      <c r="AW94" s="59"/>
      <c r="AX94" s="57" t="s">
        <v>31</v>
      </c>
      <c r="AY94" s="58"/>
      <c r="AZ94" s="59"/>
      <c r="BA94" s="57" t="s">
        <v>31</v>
      </c>
      <c r="BB94" s="58"/>
      <c r="BC94" s="59"/>
      <c r="BD94" s="57" t="s">
        <v>31</v>
      </c>
      <c r="BE94" s="58"/>
      <c r="BF94" s="59"/>
      <c r="BG94" s="57" t="s">
        <v>31</v>
      </c>
      <c r="BH94" s="58"/>
      <c r="BI94" s="59"/>
      <c r="BJ94" s="38"/>
      <c r="BK94" s="39"/>
      <c r="BL94" s="38"/>
      <c r="BM94" s="39"/>
      <c r="BN94" s="53"/>
      <c r="BO94" s="61"/>
      <c r="BP94" s="53"/>
      <c r="BQ94" s="61"/>
      <c r="BS94" s="13"/>
      <c r="BT94" s="38"/>
      <c r="BU94" s="39"/>
      <c r="BV94" s="38"/>
      <c r="BW94" s="39"/>
      <c r="BX94" s="38"/>
      <c r="BY94" s="39"/>
      <c r="BZ94" s="38"/>
      <c r="CA94" s="39"/>
      <c r="CB94" s="53"/>
      <c r="CC94" s="61"/>
    </row>
    <row r="95" spans="2:81" x14ac:dyDescent="0.3">
      <c r="B95" s="10"/>
      <c r="C95" s="7"/>
      <c r="D95" s="13"/>
      <c r="E95" s="16"/>
      <c r="F95" s="55"/>
      <c r="G95" s="28">
        <f ca="1">RANDBETWEEN(100, 1000)</f>
        <v>984</v>
      </c>
      <c r="H95" s="29"/>
      <c r="I95" s="30"/>
      <c r="J95" s="28">
        <f ca="1">RANDBETWEEN(100, 1000)</f>
        <v>646</v>
      </c>
      <c r="K95" s="29"/>
      <c r="L95" s="30"/>
      <c r="M95" s="28">
        <f ca="1">RANDBETWEEN(100, 1000)</f>
        <v>929</v>
      </c>
      <c r="N95" s="29"/>
      <c r="O95" s="30"/>
      <c r="P95" s="28">
        <f ca="1">RANDBETWEEN(100, 1000)</f>
        <v>824</v>
      </c>
      <c r="Q95" s="29"/>
      <c r="R95" s="30"/>
      <c r="S95" s="28">
        <f ca="1">RANDBETWEEN(100, 1000)</f>
        <v>666</v>
      </c>
      <c r="T95" s="29"/>
      <c r="U95" s="30"/>
      <c r="V95" s="28">
        <f ca="1">RANDBETWEEN(100, 1000)</f>
        <v>860</v>
      </c>
      <c r="W95" s="29"/>
      <c r="X95" s="30"/>
      <c r="Y95" s="28">
        <f ca="1">RANDBETWEEN(100, 1000)</f>
        <v>779</v>
      </c>
      <c r="Z95" s="29"/>
      <c r="AA95" s="30"/>
      <c r="AB95" s="38"/>
      <c r="AC95" s="39"/>
      <c r="AD95" s="38"/>
      <c r="AE95" s="39"/>
      <c r="AF95" s="53"/>
      <c r="AG95" s="61"/>
      <c r="AH95" s="53"/>
      <c r="AI95" s="61"/>
      <c r="AK95" s="10"/>
      <c r="AL95" s="7"/>
      <c r="AM95" s="13"/>
      <c r="AN95" s="16"/>
      <c r="AO95" s="28">
        <f ca="1">RANDBETWEEN(100, 1000)</f>
        <v>960</v>
      </c>
      <c r="AP95" s="29"/>
      <c r="AQ95" s="30"/>
      <c r="AR95" s="28">
        <f ca="1">RANDBETWEEN(100, 1000)</f>
        <v>920</v>
      </c>
      <c r="AS95" s="29"/>
      <c r="AT95" s="30"/>
      <c r="AU95" s="28">
        <f ca="1">RANDBETWEEN(100, 1000)</f>
        <v>693</v>
      </c>
      <c r="AV95" s="29"/>
      <c r="AW95" s="30"/>
      <c r="AX95" s="28">
        <f ca="1">RANDBETWEEN(100, 1000)</f>
        <v>658</v>
      </c>
      <c r="AY95" s="29"/>
      <c r="AZ95" s="30"/>
      <c r="BA95" s="28">
        <f ca="1">RANDBETWEEN(100, 1000)</f>
        <v>459</v>
      </c>
      <c r="BB95" s="29"/>
      <c r="BC95" s="30"/>
      <c r="BD95" s="28">
        <f ca="1">RANDBETWEEN(100, 1000)</f>
        <v>161</v>
      </c>
      <c r="BE95" s="29"/>
      <c r="BF95" s="30"/>
      <c r="BG95" s="28">
        <f ca="1">RANDBETWEEN(100, 1000)</f>
        <v>459</v>
      </c>
      <c r="BH95" s="29"/>
      <c r="BI95" s="30"/>
      <c r="BJ95" s="38"/>
      <c r="BK95" s="39"/>
      <c r="BL95" s="38"/>
      <c r="BM95" s="39"/>
      <c r="BN95" s="53"/>
      <c r="BO95" s="61"/>
      <c r="BP95" s="53"/>
      <c r="BQ95" s="61"/>
      <c r="BS95" s="13"/>
      <c r="BT95" s="38"/>
      <c r="BU95" s="39"/>
      <c r="BV95" s="38"/>
      <c r="BW95" s="39"/>
      <c r="BX95" s="38"/>
      <c r="BY95" s="39"/>
      <c r="BZ95" s="38"/>
      <c r="CA95" s="39"/>
      <c r="CB95" s="53"/>
      <c r="CC95" s="61"/>
    </row>
    <row r="96" spans="2:81" ht="15" thickBot="1" x14ac:dyDescent="0.35">
      <c r="B96" s="10"/>
      <c r="C96" s="7"/>
      <c r="D96" s="13"/>
      <c r="E96" s="16"/>
      <c r="F96" s="55"/>
      <c r="G96" s="31"/>
      <c r="H96" s="32"/>
      <c r="I96" s="33"/>
      <c r="J96" s="31"/>
      <c r="K96" s="32"/>
      <c r="L96" s="33"/>
      <c r="M96" s="31"/>
      <c r="N96" s="32"/>
      <c r="O96" s="33"/>
      <c r="P96" s="31"/>
      <c r="Q96" s="32"/>
      <c r="R96" s="33"/>
      <c r="S96" s="31"/>
      <c r="T96" s="32"/>
      <c r="U96" s="33"/>
      <c r="V96" s="31"/>
      <c r="W96" s="32"/>
      <c r="X96" s="33"/>
      <c r="Y96" s="31"/>
      <c r="Z96" s="32"/>
      <c r="AA96" s="33"/>
      <c r="AB96" s="38"/>
      <c r="AC96" s="39"/>
      <c r="AD96" s="38"/>
      <c r="AE96" s="39"/>
      <c r="AF96" s="53"/>
      <c r="AG96" s="61"/>
      <c r="AH96" s="53"/>
      <c r="AI96" s="61"/>
      <c r="AK96" s="10"/>
      <c r="AL96" s="7"/>
      <c r="AM96" s="13"/>
      <c r="AN96" s="16"/>
      <c r="AO96" s="31"/>
      <c r="AP96" s="32"/>
      <c r="AQ96" s="33"/>
      <c r="AR96" s="31"/>
      <c r="AS96" s="32"/>
      <c r="AT96" s="33"/>
      <c r="AU96" s="31"/>
      <c r="AV96" s="32"/>
      <c r="AW96" s="33"/>
      <c r="AX96" s="31"/>
      <c r="AY96" s="32"/>
      <c r="AZ96" s="33"/>
      <c r="BA96" s="31"/>
      <c r="BB96" s="32"/>
      <c r="BC96" s="33"/>
      <c r="BD96" s="31"/>
      <c r="BE96" s="32"/>
      <c r="BF96" s="33"/>
      <c r="BG96" s="31"/>
      <c r="BH96" s="32"/>
      <c r="BI96" s="33"/>
      <c r="BJ96" s="38"/>
      <c r="BK96" s="39"/>
      <c r="BL96" s="38"/>
      <c r="BM96" s="39"/>
      <c r="BN96" s="53"/>
      <c r="BO96" s="61"/>
      <c r="BP96" s="53"/>
      <c r="BQ96" s="61"/>
      <c r="BS96" s="13"/>
      <c r="BT96" s="38"/>
      <c r="BU96" s="39"/>
      <c r="BV96" s="38"/>
      <c r="BW96" s="39"/>
      <c r="BX96" s="38"/>
      <c r="BY96" s="39"/>
      <c r="BZ96" s="38"/>
      <c r="CA96" s="39"/>
      <c r="CB96" s="53"/>
      <c r="CC96" s="61"/>
    </row>
    <row r="97" spans="2:81" ht="15" thickBot="1" x14ac:dyDescent="0.35">
      <c r="B97" s="10"/>
      <c r="C97" s="7"/>
      <c r="D97" s="13"/>
      <c r="E97" s="16"/>
      <c r="F97" s="55"/>
      <c r="G97" s="57" t="s">
        <v>5</v>
      </c>
      <c r="H97" s="58"/>
      <c r="I97" s="59"/>
      <c r="J97" s="57" t="s">
        <v>5</v>
      </c>
      <c r="K97" s="58"/>
      <c r="L97" s="59"/>
      <c r="M97" s="57" t="s">
        <v>5</v>
      </c>
      <c r="N97" s="58"/>
      <c r="O97" s="59"/>
      <c r="P97" s="57" t="s">
        <v>5</v>
      </c>
      <c r="Q97" s="58"/>
      <c r="R97" s="59"/>
      <c r="S97" s="57" t="s">
        <v>5</v>
      </c>
      <c r="T97" s="58"/>
      <c r="U97" s="59"/>
      <c r="V97" s="57" t="s">
        <v>5</v>
      </c>
      <c r="W97" s="58"/>
      <c r="X97" s="59"/>
      <c r="Y97" s="57" t="s">
        <v>5</v>
      </c>
      <c r="Z97" s="58"/>
      <c r="AA97" s="59"/>
      <c r="AB97" s="38"/>
      <c r="AC97" s="39"/>
      <c r="AD97" s="38"/>
      <c r="AE97" s="39"/>
      <c r="AF97" s="53"/>
      <c r="AG97" s="61"/>
      <c r="AH97" s="53"/>
      <c r="AI97" s="61"/>
      <c r="AK97" s="10"/>
      <c r="AL97" s="7"/>
      <c r="AM97" s="13"/>
      <c r="AN97" s="16"/>
      <c r="AO97" s="57" t="s">
        <v>5</v>
      </c>
      <c r="AP97" s="58"/>
      <c r="AQ97" s="59"/>
      <c r="AR97" s="57" t="s">
        <v>5</v>
      </c>
      <c r="AS97" s="58"/>
      <c r="AT97" s="59"/>
      <c r="AU97" s="57" t="s">
        <v>5</v>
      </c>
      <c r="AV97" s="58"/>
      <c r="AW97" s="59"/>
      <c r="AX97" s="57" t="s">
        <v>5</v>
      </c>
      <c r="AY97" s="58"/>
      <c r="AZ97" s="59"/>
      <c r="BA97" s="57" t="s">
        <v>5</v>
      </c>
      <c r="BB97" s="58"/>
      <c r="BC97" s="59"/>
      <c r="BD97" s="57" t="s">
        <v>5</v>
      </c>
      <c r="BE97" s="58"/>
      <c r="BF97" s="59"/>
      <c r="BG97" s="57" t="s">
        <v>5</v>
      </c>
      <c r="BH97" s="58"/>
      <c r="BI97" s="59"/>
      <c r="BJ97" s="38"/>
      <c r="BK97" s="39"/>
      <c r="BL97" s="38"/>
      <c r="BM97" s="39"/>
      <c r="BN97" s="53"/>
      <c r="BO97" s="61"/>
      <c r="BP97" s="53"/>
      <c r="BQ97" s="61"/>
      <c r="BS97" s="13"/>
      <c r="BT97" s="38"/>
      <c r="BU97" s="39"/>
      <c r="BV97" s="38"/>
      <c r="BW97" s="39"/>
      <c r="BX97" s="38"/>
      <c r="BY97" s="39"/>
      <c r="BZ97" s="38"/>
      <c r="CA97" s="39"/>
      <c r="CB97" s="53"/>
      <c r="CC97" s="61"/>
    </row>
    <row r="98" spans="2:81" x14ac:dyDescent="0.3">
      <c r="B98" s="10"/>
      <c r="C98" s="7"/>
      <c r="D98" s="13"/>
      <c r="E98" s="16"/>
      <c r="F98" s="55"/>
      <c r="G98" s="28">
        <f ca="1">G95*$F$7</f>
        <v>118.08</v>
      </c>
      <c r="H98" s="29"/>
      <c r="I98" s="30"/>
      <c r="J98" s="28">
        <f ca="1">J95*$F$7</f>
        <v>77.52</v>
      </c>
      <c r="K98" s="29"/>
      <c r="L98" s="30"/>
      <c r="M98" s="28">
        <f ca="1">M95*$F$7</f>
        <v>111.47999999999999</v>
      </c>
      <c r="N98" s="29"/>
      <c r="O98" s="30"/>
      <c r="P98" s="28">
        <f ca="1">P95*$F$7</f>
        <v>98.88</v>
      </c>
      <c r="Q98" s="29"/>
      <c r="R98" s="30"/>
      <c r="S98" s="28">
        <f ca="1">S95*$F$7</f>
        <v>79.92</v>
      </c>
      <c r="T98" s="29"/>
      <c r="U98" s="30"/>
      <c r="V98" s="28">
        <f ca="1">V95*$F$7</f>
        <v>103.2</v>
      </c>
      <c r="W98" s="29"/>
      <c r="X98" s="30"/>
      <c r="Y98" s="28">
        <f ca="1">Y95*$F$7</f>
        <v>93.47999999999999</v>
      </c>
      <c r="Z98" s="29"/>
      <c r="AA98" s="30"/>
      <c r="AB98" s="38"/>
      <c r="AC98" s="39"/>
      <c r="AD98" s="38"/>
      <c r="AE98" s="39"/>
      <c r="AF98" s="53"/>
      <c r="AG98" s="61"/>
      <c r="AH98" s="53"/>
      <c r="AI98" s="61"/>
      <c r="AK98" s="10"/>
      <c r="AL98" s="7"/>
      <c r="AM98" s="13"/>
      <c r="AN98" s="16"/>
      <c r="AO98" s="28">
        <f ca="1">AO95*$F$7</f>
        <v>115.19999999999999</v>
      </c>
      <c r="AP98" s="29"/>
      <c r="AQ98" s="30"/>
      <c r="AR98" s="28">
        <f ca="1">AR95*$F$7</f>
        <v>110.39999999999999</v>
      </c>
      <c r="AS98" s="29"/>
      <c r="AT98" s="30"/>
      <c r="AU98" s="28">
        <f ca="1">AU95*$F$7</f>
        <v>83.16</v>
      </c>
      <c r="AV98" s="29"/>
      <c r="AW98" s="30"/>
      <c r="AX98" s="28">
        <f ca="1">AX95*$F$7</f>
        <v>78.959999999999994</v>
      </c>
      <c r="AY98" s="29"/>
      <c r="AZ98" s="30"/>
      <c r="BA98" s="28">
        <f ca="1">BA95*$F$7</f>
        <v>55.08</v>
      </c>
      <c r="BB98" s="29"/>
      <c r="BC98" s="30"/>
      <c r="BD98" s="28">
        <f ca="1">BD95*$F$7</f>
        <v>19.32</v>
      </c>
      <c r="BE98" s="29"/>
      <c r="BF98" s="30"/>
      <c r="BG98" s="28">
        <f ca="1">BG95*$F$7</f>
        <v>55.08</v>
      </c>
      <c r="BH98" s="29"/>
      <c r="BI98" s="30"/>
      <c r="BJ98" s="38"/>
      <c r="BK98" s="39"/>
      <c r="BL98" s="38"/>
      <c r="BM98" s="39"/>
      <c r="BN98" s="53"/>
      <c r="BO98" s="61"/>
      <c r="BP98" s="53"/>
      <c r="BQ98" s="61"/>
      <c r="BS98" s="13"/>
      <c r="BT98" s="38"/>
      <c r="BU98" s="39"/>
      <c r="BV98" s="38"/>
      <c r="BW98" s="39"/>
      <c r="BX98" s="38"/>
      <c r="BY98" s="39"/>
      <c r="BZ98" s="38"/>
      <c r="CA98" s="39"/>
      <c r="CB98" s="53"/>
      <c r="CC98" s="61"/>
    </row>
    <row r="99" spans="2:81" ht="15" thickBot="1" x14ac:dyDescent="0.35">
      <c r="B99" s="11"/>
      <c r="C99" s="4"/>
      <c r="D99" s="14"/>
      <c r="E99" s="17"/>
      <c r="F99" s="56"/>
      <c r="G99" s="31"/>
      <c r="H99" s="32"/>
      <c r="I99" s="33"/>
      <c r="J99" s="31"/>
      <c r="K99" s="32"/>
      <c r="L99" s="33"/>
      <c r="M99" s="31"/>
      <c r="N99" s="32"/>
      <c r="O99" s="33"/>
      <c r="P99" s="31"/>
      <c r="Q99" s="32"/>
      <c r="R99" s="33"/>
      <c r="S99" s="31"/>
      <c r="T99" s="32"/>
      <c r="U99" s="33"/>
      <c r="V99" s="31"/>
      <c r="W99" s="32"/>
      <c r="X99" s="33"/>
      <c r="Y99" s="31"/>
      <c r="Z99" s="32"/>
      <c r="AA99" s="33"/>
      <c r="AB99" s="40"/>
      <c r="AC99" s="41"/>
      <c r="AD99" s="40"/>
      <c r="AE99" s="41"/>
      <c r="AF99" s="62"/>
      <c r="AG99" s="63"/>
      <c r="AH99" s="62"/>
      <c r="AI99" s="63"/>
      <c r="AK99" s="11"/>
      <c r="AL99" s="4"/>
      <c r="AM99" s="14"/>
      <c r="AN99" s="17"/>
      <c r="AO99" s="31"/>
      <c r="AP99" s="32"/>
      <c r="AQ99" s="33"/>
      <c r="AR99" s="31"/>
      <c r="AS99" s="32"/>
      <c r="AT99" s="33"/>
      <c r="AU99" s="31"/>
      <c r="AV99" s="32"/>
      <c r="AW99" s="33"/>
      <c r="AX99" s="31"/>
      <c r="AY99" s="32"/>
      <c r="AZ99" s="33"/>
      <c r="BA99" s="31"/>
      <c r="BB99" s="32"/>
      <c r="BC99" s="33"/>
      <c r="BD99" s="31"/>
      <c r="BE99" s="32"/>
      <c r="BF99" s="33"/>
      <c r="BG99" s="31"/>
      <c r="BH99" s="32"/>
      <c r="BI99" s="33"/>
      <c r="BJ99" s="40"/>
      <c r="BK99" s="41"/>
      <c r="BL99" s="40"/>
      <c r="BM99" s="41"/>
      <c r="BN99" s="62"/>
      <c r="BO99" s="63"/>
      <c r="BP99" s="62"/>
      <c r="BQ99" s="63"/>
      <c r="BS99" s="14"/>
      <c r="BT99" s="40"/>
      <c r="BU99" s="41"/>
      <c r="BV99" s="40"/>
      <c r="BW99" s="41"/>
      <c r="BX99" s="40"/>
      <c r="BY99" s="41"/>
      <c r="BZ99" s="40"/>
      <c r="CA99" s="41"/>
      <c r="CB99" s="62"/>
      <c r="CC99" s="63"/>
    </row>
    <row r="100" spans="2:81" x14ac:dyDescent="0.3">
      <c r="B100" s="3" t="s">
        <v>16</v>
      </c>
      <c r="C100" s="3"/>
      <c r="D100" s="3" t="s">
        <v>1</v>
      </c>
      <c r="E100" s="3" t="s">
        <v>17</v>
      </c>
      <c r="F100" s="3" t="s">
        <v>5</v>
      </c>
      <c r="G100" s="21" t="s">
        <v>18</v>
      </c>
      <c r="H100" s="6"/>
      <c r="I100" s="22"/>
      <c r="J100" s="21" t="s">
        <v>20</v>
      </c>
      <c r="K100" s="6"/>
      <c r="L100" s="22"/>
      <c r="M100" s="21" t="s">
        <v>21</v>
      </c>
      <c r="N100" s="6"/>
      <c r="O100" s="22"/>
      <c r="P100" s="21" t="s">
        <v>22</v>
      </c>
      <c r="Q100" s="6"/>
      <c r="R100" s="22"/>
      <c r="S100" s="21" t="s">
        <v>23</v>
      </c>
      <c r="T100" s="6"/>
      <c r="U100" s="22"/>
      <c r="V100" s="21" t="s">
        <v>24</v>
      </c>
      <c r="W100" s="6"/>
      <c r="X100" s="22"/>
      <c r="Y100" s="21" t="s">
        <v>25</v>
      </c>
      <c r="Z100" s="6"/>
      <c r="AA100" s="22"/>
      <c r="AB100" s="21" t="s">
        <v>26</v>
      </c>
      <c r="AC100" s="22"/>
      <c r="AD100" s="21" t="s">
        <v>27</v>
      </c>
      <c r="AE100" s="22"/>
      <c r="AF100" s="64" t="s">
        <v>32</v>
      </c>
      <c r="AG100" s="65"/>
      <c r="AH100" s="64" t="s">
        <v>33</v>
      </c>
      <c r="AI100" s="65"/>
      <c r="AK100" s="3" t="s">
        <v>16</v>
      </c>
      <c r="AL100" s="3"/>
      <c r="AM100" s="3" t="s">
        <v>1</v>
      </c>
      <c r="AN100" s="3" t="s">
        <v>17</v>
      </c>
      <c r="AO100" s="21" t="s">
        <v>18</v>
      </c>
      <c r="AP100" s="6"/>
      <c r="AQ100" s="22"/>
      <c r="AR100" s="21" t="s">
        <v>20</v>
      </c>
      <c r="AS100" s="6"/>
      <c r="AT100" s="22"/>
      <c r="AU100" s="21" t="s">
        <v>21</v>
      </c>
      <c r="AV100" s="6"/>
      <c r="AW100" s="22"/>
      <c r="AX100" s="21" t="s">
        <v>22</v>
      </c>
      <c r="AY100" s="6"/>
      <c r="AZ100" s="22"/>
      <c r="BA100" s="21" t="s">
        <v>23</v>
      </c>
      <c r="BB100" s="6"/>
      <c r="BC100" s="22"/>
      <c r="BD100" s="21" t="s">
        <v>24</v>
      </c>
      <c r="BE100" s="6"/>
      <c r="BF100" s="22"/>
      <c r="BG100" s="21" t="s">
        <v>25</v>
      </c>
      <c r="BH100" s="6"/>
      <c r="BI100" s="22"/>
      <c r="BJ100" s="21" t="s">
        <v>26</v>
      </c>
      <c r="BK100" s="22"/>
      <c r="BL100" s="21" t="s">
        <v>27</v>
      </c>
      <c r="BM100" s="22"/>
      <c r="BN100" s="64" t="s">
        <v>32</v>
      </c>
      <c r="BO100" s="65"/>
      <c r="BP100" s="64" t="s">
        <v>33</v>
      </c>
      <c r="BQ100" s="65"/>
      <c r="BT100" s="77" t="s">
        <v>34</v>
      </c>
      <c r="BU100" s="78"/>
      <c r="BV100" s="77" t="s">
        <v>35</v>
      </c>
      <c r="BW100" s="78"/>
      <c r="BX100" s="77" t="s">
        <v>32</v>
      </c>
      <c r="BY100" s="78"/>
      <c r="BZ100" s="77" t="s">
        <v>37</v>
      </c>
      <c r="CA100" s="78"/>
      <c r="CB100" s="77" t="s">
        <v>31</v>
      </c>
      <c r="CC100" s="78"/>
    </row>
    <row r="101" spans="2:81" ht="15" thickBot="1" x14ac:dyDescent="0.35">
      <c r="B101" s="4"/>
      <c r="C101" s="7"/>
      <c r="D101" s="4"/>
      <c r="E101" s="4"/>
      <c r="F101" s="4"/>
      <c r="G101" s="23"/>
      <c r="H101" s="24"/>
      <c r="I101" s="25"/>
      <c r="J101" s="23"/>
      <c r="K101" s="24"/>
      <c r="L101" s="25"/>
      <c r="M101" s="23"/>
      <c r="N101" s="24"/>
      <c r="O101" s="25"/>
      <c r="P101" s="23"/>
      <c r="Q101" s="24"/>
      <c r="R101" s="25"/>
      <c r="S101" s="23"/>
      <c r="T101" s="24"/>
      <c r="U101" s="25"/>
      <c r="V101" s="23"/>
      <c r="W101" s="24"/>
      <c r="X101" s="25"/>
      <c r="Y101" s="23"/>
      <c r="Z101" s="24"/>
      <c r="AA101" s="25"/>
      <c r="AB101" s="23"/>
      <c r="AC101" s="25"/>
      <c r="AD101" s="23"/>
      <c r="AE101" s="25"/>
      <c r="AF101" s="66"/>
      <c r="AG101" s="67"/>
      <c r="AH101" s="66"/>
      <c r="AI101" s="67"/>
      <c r="AK101" s="4"/>
      <c r="AL101" s="7"/>
      <c r="AM101" s="4"/>
      <c r="AN101" s="4"/>
      <c r="AO101" s="23"/>
      <c r="AP101" s="24"/>
      <c r="AQ101" s="25"/>
      <c r="AR101" s="23"/>
      <c r="AS101" s="24"/>
      <c r="AT101" s="25"/>
      <c r="AU101" s="23"/>
      <c r="AV101" s="24"/>
      <c r="AW101" s="25"/>
      <c r="AX101" s="23"/>
      <c r="AY101" s="24"/>
      <c r="AZ101" s="25"/>
      <c r="BA101" s="23"/>
      <c r="BB101" s="24"/>
      <c r="BC101" s="25"/>
      <c r="BD101" s="23"/>
      <c r="BE101" s="24"/>
      <c r="BF101" s="25"/>
      <c r="BG101" s="23"/>
      <c r="BH101" s="24"/>
      <c r="BI101" s="25"/>
      <c r="BJ101" s="23"/>
      <c r="BK101" s="25"/>
      <c r="BL101" s="23"/>
      <c r="BM101" s="25"/>
      <c r="BN101" s="66"/>
      <c r="BO101" s="67"/>
      <c r="BP101" s="66"/>
      <c r="BQ101" s="67"/>
      <c r="BT101" s="79"/>
      <c r="BU101" s="80"/>
      <c r="BV101" s="79"/>
      <c r="BW101" s="80"/>
      <c r="BX101" s="79"/>
      <c r="BY101" s="80"/>
      <c r="BZ101" s="79"/>
      <c r="CA101" s="80"/>
      <c r="CB101" s="79"/>
      <c r="CC101" s="80"/>
    </row>
    <row r="102" spans="2:81" ht="15" thickBot="1" x14ac:dyDescent="0.35">
      <c r="B102" s="5"/>
      <c r="C102" s="7"/>
      <c r="D102" s="18"/>
      <c r="E102" s="19"/>
      <c r="F102" s="18"/>
      <c r="G102" s="21"/>
      <c r="H102" s="6"/>
      <c r="I102" s="22"/>
      <c r="J102" s="21"/>
      <c r="K102" s="6"/>
      <c r="L102" s="22"/>
      <c r="M102" s="21"/>
      <c r="N102" s="6"/>
      <c r="O102" s="22"/>
      <c r="P102" s="21"/>
      <c r="Q102" s="6"/>
      <c r="R102" s="22"/>
      <c r="S102" s="21"/>
      <c r="T102" s="6"/>
      <c r="U102" s="22"/>
      <c r="V102" s="21"/>
      <c r="W102" s="6"/>
      <c r="X102" s="22"/>
      <c r="Y102" s="21"/>
      <c r="Z102" s="6"/>
      <c r="AA102" s="22"/>
      <c r="AB102" s="36">
        <f>SUM(G105:AA106, G108:AA109)</f>
        <v>40</v>
      </c>
      <c r="AC102" s="37"/>
      <c r="AD102" s="43">
        <f ca="1">AB102*E103</f>
        <v>680</v>
      </c>
      <c r="AE102" s="37"/>
      <c r="AF102" s="43">
        <f ca="1">SUM(G114:AA115)</f>
        <v>305.15999999999997</v>
      </c>
      <c r="AG102" s="60"/>
      <c r="AH102" s="43">
        <f ca="1">AD102+AF102</f>
        <v>985.16</v>
      </c>
      <c r="AI102" s="60"/>
      <c r="AK102" s="5"/>
      <c r="AL102" s="7"/>
      <c r="AM102" s="18"/>
      <c r="AN102" s="19"/>
      <c r="AO102" s="21"/>
      <c r="AP102" s="6"/>
      <c r="AQ102" s="22"/>
      <c r="AR102" s="21"/>
      <c r="AS102" s="6"/>
      <c r="AT102" s="22"/>
      <c r="AU102" s="21"/>
      <c r="AV102" s="6"/>
      <c r="AW102" s="22"/>
      <c r="AX102" s="21"/>
      <c r="AY102" s="6"/>
      <c r="AZ102" s="22"/>
      <c r="BA102" s="21"/>
      <c r="BB102" s="6"/>
      <c r="BC102" s="22"/>
      <c r="BD102" s="21"/>
      <c r="BE102" s="6"/>
      <c r="BF102" s="22"/>
      <c r="BG102" s="21"/>
      <c r="BH102" s="6"/>
      <c r="BI102" s="22"/>
      <c r="BJ102" s="36">
        <f>SUM(AO105:BI106, AO108:BI109)</f>
        <v>40</v>
      </c>
      <c r="BK102" s="37"/>
      <c r="BL102" s="43">
        <f ca="1">BJ102*AN103</f>
        <v>680</v>
      </c>
      <c r="BM102" s="37"/>
      <c r="BN102" s="43">
        <f ca="1">SUM(AO114:BI115)</f>
        <v>489.35999999999996</v>
      </c>
      <c r="BO102" s="60"/>
      <c r="BP102" s="43">
        <f ca="1">BL102+BN102</f>
        <v>1169.3599999999999</v>
      </c>
      <c r="BQ102" s="60"/>
      <c r="BS102" s="12">
        <f>B103</f>
        <v>7</v>
      </c>
      <c r="BT102" s="36">
        <f>BJ102+AB102</f>
        <v>80</v>
      </c>
      <c r="BU102" s="37"/>
      <c r="BV102" s="43">
        <f ca="1">BL102+AD102</f>
        <v>1360</v>
      </c>
      <c r="BW102" s="37"/>
      <c r="BX102" s="43">
        <f ca="1">BN102+AF102</f>
        <v>794.52</v>
      </c>
      <c r="BY102" s="37"/>
      <c r="BZ102" s="43">
        <f ca="1">BP102+AH102</f>
        <v>2154.52</v>
      </c>
      <c r="CA102" s="37"/>
      <c r="CB102" s="43">
        <f ca="1">SUM(AO111:BI112, G111:AA112)</f>
        <v>6621</v>
      </c>
      <c r="CC102" s="60"/>
    </row>
    <row r="103" spans="2:81" ht="15" thickBot="1" x14ac:dyDescent="0.35">
      <c r="B103" s="9">
        <v>7</v>
      </c>
      <c r="C103" s="7"/>
      <c r="D103" s="12" t="str">
        <f>VLOOKUP(B103, Database!$B$7:$C$16, 2)</f>
        <v>Paige Turner</v>
      </c>
      <c r="E103" s="15">
        <f ca="1">VLOOKUP(B103, Database!$B$7:$H$16, 6)</f>
        <v>17</v>
      </c>
      <c r="F103" s="54">
        <f ca="1">VLOOKUP(B103, Database!$B$7:$H$16, 7)</f>
        <v>0.18</v>
      </c>
      <c r="G103" s="23"/>
      <c r="H103" s="24"/>
      <c r="I103" s="25"/>
      <c r="J103" s="23"/>
      <c r="K103" s="24"/>
      <c r="L103" s="25"/>
      <c r="M103" s="23"/>
      <c r="N103" s="24"/>
      <c r="O103" s="25"/>
      <c r="P103" s="23"/>
      <c r="Q103" s="24"/>
      <c r="R103" s="25"/>
      <c r="S103" s="23"/>
      <c r="T103" s="24"/>
      <c r="U103" s="25"/>
      <c r="V103" s="23"/>
      <c r="W103" s="24"/>
      <c r="X103" s="25"/>
      <c r="Y103" s="23"/>
      <c r="Z103" s="24"/>
      <c r="AA103" s="25"/>
      <c r="AB103" s="38"/>
      <c r="AC103" s="39"/>
      <c r="AD103" s="38"/>
      <c r="AE103" s="39"/>
      <c r="AF103" s="53"/>
      <c r="AG103" s="61"/>
      <c r="AH103" s="53"/>
      <c r="AI103" s="61"/>
      <c r="AK103" s="9">
        <f>B103</f>
        <v>7</v>
      </c>
      <c r="AL103" s="7"/>
      <c r="AM103" s="12" t="str">
        <f>VLOOKUP(AK103, Database!$B$7:$C$16, 2)</f>
        <v>Paige Turner</v>
      </c>
      <c r="AN103" s="15">
        <f ca="1">VLOOKUP(AK103, Database!$B$7:$H$16, 6)</f>
        <v>17</v>
      </c>
      <c r="AO103" s="23"/>
      <c r="AP103" s="24"/>
      <c r="AQ103" s="25"/>
      <c r="AR103" s="23"/>
      <c r="AS103" s="24"/>
      <c r="AT103" s="25"/>
      <c r="AU103" s="23"/>
      <c r="AV103" s="24"/>
      <c r="AW103" s="25"/>
      <c r="AX103" s="23"/>
      <c r="AY103" s="24"/>
      <c r="AZ103" s="25"/>
      <c r="BA103" s="23"/>
      <c r="BB103" s="24"/>
      <c r="BC103" s="25"/>
      <c r="BD103" s="23"/>
      <c r="BE103" s="24"/>
      <c r="BF103" s="25"/>
      <c r="BG103" s="23"/>
      <c r="BH103" s="24"/>
      <c r="BI103" s="25"/>
      <c r="BJ103" s="38"/>
      <c r="BK103" s="39"/>
      <c r="BL103" s="38"/>
      <c r="BM103" s="39"/>
      <c r="BN103" s="53"/>
      <c r="BO103" s="61"/>
      <c r="BP103" s="53"/>
      <c r="BQ103" s="61"/>
      <c r="BS103" s="13"/>
      <c r="BT103" s="38"/>
      <c r="BU103" s="39"/>
      <c r="BV103" s="38"/>
      <c r="BW103" s="39"/>
      <c r="BX103" s="38"/>
      <c r="BY103" s="39"/>
      <c r="BZ103" s="38"/>
      <c r="CA103" s="39"/>
      <c r="CB103" s="53"/>
      <c r="CC103" s="61"/>
    </row>
    <row r="104" spans="2:81" ht="15" thickBot="1" x14ac:dyDescent="0.35">
      <c r="B104" s="10"/>
      <c r="C104" s="7"/>
      <c r="D104" s="13"/>
      <c r="E104" s="16"/>
      <c r="F104" s="55"/>
      <c r="G104" s="26">
        <v>0.33333333333333331</v>
      </c>
      <c r="H104" s="34" t="s">
        <v>19</v>
      </c>
      <c r="I104" s="26">
        <v>0.5</v>
      </c>
      <c r="J104" s="26">
        <v>0.33333333333333331</v>
      </c>
      <c r="K104" s="34" t="s">
        <v>19</v>
      </c>
      <c r="L104" s="26">
        <v>0.5</v>
      </c>
      <c r="M104" s="26">
        <v>0.33333333333333331</v>
      </c>
      <c r="N104" s="34" t="s">
        <v>19</v>
      </c>
      <c r="O104" s="26">
        <v>0.5</v>
      </c>
      <c r="P104" s="26">
        <v>0.33333333333333331</v>
      </c>
      <c r="Q104" s="34" t="s">
        <v>19</v>
      </c>
      <c r="R104" s="26">
        <v>0.5</v>
      </c>
      <c r="S104" s="26">
        <v>0.33333333333333331</v>
      </c>
      <c r="T104" s="34" t="s">
        <v>19</v>
      </c>
      <c r="U104" s="26">
        <v>0.5</v>
      </c>
      <c r="V104" s="26">
        <v>0.33333333333333331</v>
      </c>
      <c r="W104" s="34" t="s">
        <v>19</v>
      </c>
      <c r="X104" s="26">
        <v>0.5</v>
      </c>
      <c r="Y104" s="26">
        <v>0.33333333333333331</v>
      </c>
      <c r="Z104" s="34" t="s">
        <v>19</v>
      </c>
      <c r="AA104" s="26">
        <v>0.5</v>
      </c>
      <c r="AB104" s="38"/>
      <c r="AC104" s="39"/>
      <c r="AD104" s="38"/>
      <c r="AE104" s="39"/>
      <c r="AF104" s="53"/>
      <c r="AG104" s="61"/>
      <c r="AH104" s="53"/>
      <c r="AI104" s="61"/>
      <c r="AK104" s="10"/>
      <c r="AL104" s="7"/>
      <c r="AM104" s="13"/>
      <c r="AN104" s="16"/>
      <c r="AO104" s="26">
        <v>0.33333333333333331</v>
      </c>
      <c r="AP104" s="34" t="s">
        <v>19</v>
      </c>
      <c r="AQ104" s="26">
        <v>0.5</v>
      </c>
      <c r="AR104" s="26">
        <v>0.33333333333333331</v>
      </c>
      <c r="AS104" s="34" t="s">
        <v>19</v>
      </c>
      <c r="AT104" s="26">
        <v>0.5</v>
      </c>
      <c r="AU104" s="26">
        <v>0.33333333333333331</v>
      </c>
      <c r="AV104" s="34" t="s">
        <v>19</v>
      </c>
      <c r="AW104" s="26">
        <v>0.5</v>
      </c>
      <c r="AX104" s="26">
        <v>0.33333333333333331</v>
      </c>
      <c r="AY104" s="34" t="s">
        <v>19</v>
      </c>
      <c r="AZ104" s="26">
        <v>0.5</v>
      </c>
      <c r="BA104" s="26">
        <v>0.33333333333333331</v>
      </c>
      <c r="BB104" s="34" t="s">
        <v>19</v>
      </c>
      <c r="BC104" s="26">
        <v>0.5</v>
      </c>
      <c r="BD104" s="26">
        <v>0.33333333333333331</v>
      </c>
      <c r="BE104" s="34" t="s">
        <v>19</v>
      </c>
      <c r="BF104" s="26">
        <v>0.5</v>
      </c>
      <c r="BG104" s="26">
        <v>0.33333333333333331</v>
      </c>
      <c r="BH104" s="34" t="s">
        <v>19</v>
      </c>
      <c r="BI104" s="26">
        <v>0.5</v>
      </c>
      <c r="BJ104" s="38"/>
      <c r="BK104" s="39"/>
      <c r="BL104" s="38"/>
      <c r="BM104" s="39"/>
      <c r="BN104" s="53"/>
      <c r="BO104" s="61"/>
      <c r="BP104" s="53"/>
      <c r="BQ104" s="61"/>
      <c r="BS104" s="13"/>
      <c r="BT104" s="38"/>
      <c r="BU104" s="39"/>
      <c r="BV104" s="38"/>
      <c r="BW104" s="39"/>
      <c r="BX104" s="38"/>
      <c r="BY104" s="39"/>
      <c r="BZ104" s="38"/>
      <c r="CA104" s="39"/>
      <c r="CB104" s="53"/>
      <c r="CC104" s="61"/>
    </row>
    <row r="105" spans="2:81" x14ac:dyDescent="0.3">
      <c r="B105" s="10"/>
      <c r="C105" s="7"/>
      <c r="D105" s="13"/>
      <c r="E105" s="16"/>
      <c r="F105" s="55"/>
      <c r="G105" s="28">
        <f>(I104-G104)*24</f>
        <v>4</v>
      </c>
      <c r="H105" s="29"/>
      <c r="I105" s="30"/>
      <c r="J105" s="28">
        <f>(L104-J104)*24</f>
        <v>4</v>
      </c>
      <c r="K105" s="29"/>
      <c r="L105" s="30"/>
      <c r="M105" s="28">
        <f>(O104-M104)*24</f>
        <v>4</v>
      </c>
      <c r="N105" s="29"/>
      <c r="O105" s="30"/>
      <c r="P105" s="28">
        <f>(R104-P104)*24</f>
        <v>4</v>
      </c>
      <c r="Q105" s="29"/>
      <c r="R105" s="30"/>
      <c r="S105" s="28">
        <f>(U104-S104)*24</f>
        <v>4</v>
      </c>
      <c r="T105" s="29"/>
      <c r="U105" s="30"/>
      <c r="V105" s="28">
        <f>(X104-V104)*24</f>
        <v>4</v>
      </c>
      <c r="W105" s="29"/>
      <c r="X105" s="30"/>
      <c r="Y105" s="28">
        <f>(AA104-Y104)*24</f>
        <v>4</v>
      </c>
      <c r="Z105" s="29"/>
      <c r="AA105" s="30"/>
      <c r="AB105" s="38"/>
      <c r="AC105" s="39"/>
      <c r="AD105" s="38"/>
      <c r="AE105" s="39"/>
      <c r="AF105" s="53"/>
      <c r="AG105" s="61"/>
      <c r="AH105" s="53"/>
      <c r="AI105" s="61"/>
      <c r="AK105" s="10"/>
      <c r="AL105" s="7"/>
      <c r="AM105" s="13"/>
      <c r="AN105" s="16"/>
      <c r="AO105" s="28">
        <f>(AQ104-AO104)*24</f>
        <v>4</v>
      </c>
      <c r="AP105" s="29"/>
      <c r="AQ105" s="30"/>
      <c r="AR105" s="28">
        <f>(AT104-AR104)*24</f>
        <v>4</v>
      </c>
      <c r="AS105" s="29"/>
      <c r="AT105" s="30"/>
      <c r="AU105" s="28">
        <f>(AW104-AU104)*24</f>
        <v>4</v>
      </c>
      <c r="AV105" s="29"/>
      <c r="AW105" s="30"/>
      <c r="AX105" s="28">
        <f>(AZ104-AX104)*24</f>
        <v>4</v>
      </c>
      <c r="AY105" s="29"/>
      <c r="AZ105" s="30"/>
      <c r="BA105" s="28">
        <f>(BC104-BA104)*24</f>
        <v>4</v>
      </c>
      <c r="BB105" s="29"/>
      <c r="BC105" s="30"/>
      <c r="BD105" s="28">
        <f>(BF104-BD104)*24</f>
        <v>4</v>
      </c>
      <c r="BE105" s="29"/>
      <c r="BF105" s="30"/>
      <c r="BG105" s="28">
        <f>(BI104-BG104)*24</f>
        <v>4</v>
      </c>
      <c r="BH105" s="29"/>
      <c r="BI105" s="30"/>
      <c r="BJ105" s="38"/>
      <c r="BK105" s="39"/>
      <c r="BL105" s="38"/>
      <c r="BM105" s="39"/>
      <c r="BN105" s="53"/>
      <c r="BO105" s="61"/>
      <c r="BP105" s="53"/>
      <c r="BQ105" s="61"/>
      <c r="BS105" s="13"/>
      <c r="BT105" s="38"/>
      <c r="BU105" s="39"/>
      <c r="BV105" s="38"/>
      <c r="BW105" s="39"/>
      <c r="BX105" s="38"/>
      <c r="BY105" s="39"/>
      <c r="BZ105" s="38"/>
      <c r="CA105" s="39"/>
      <c r="CB105" s="53"/>
      <c r="CC105" s="61"/>
    </row>
    <row r="106" spans="2:81" ht="15" thickBot="1" x14ac:dyDescent="0.35">
      <c r="B106" s="10"/>
      <c r="C106" s="7"/>
      <c r="D106" s="13"/>
      <c r="E106" s="16"/>
      <c r="F106" s="55"/>
      <c r="G106" s="31"/>
      <c r="H106" s="32"/>
      <c r="I106" s="33"/>
      <c r="J106" s="31"/>
      <c r="K106" s="32"/>
      <c r="L106" s="33"/>
      <c r="M106" s="31"/>
      <c r="N106" s="32"/>
      <c r="O106" s="33"/>
      <c r="P106" s="31"/>
      <c r="Q106" s="32"/>
      <c r="R106" s="33"/>
      <c r="S106" s="31"/>
      <c r="T106" s="32"/>
      <c r="U106" s="33"/>
      <c r="V106" s="31"/>
      <c r="W106" s="32"/>
      <c r="X106" s="33"/>
      <c r="Y106" s="31"/>
      <c r="Z106" s="32"/>
      <c r="AA106" s="33"/>
      <c r="AB106" s="38"/>
      <c r="AC106" s="39"/>
      <c r="AD106" s="38"/>
      <c r="AE106" s="39"/>
      <c r="AF106" s="53"/>
      <c r="AG106" s="61"/>
      <c r="AH106" s="53"/>
      <c r="AI106" s="61"/>
      <c r="AK106" s="10"/>
      <c r="AL106" s="7"/>
      <c r="AM106" s="13"/>
      <c r="AN106" s="16"/>
      <c r="AO106" s="31"/>
      <c r="AP106" s="32"/>
      <c r="AQ106" s="33"/>
      <c r="AR106" s="31"/>
      <c r="AS106" s="32"/>
      <c r="AT106" s="33"/>
      <c r="AU106" s="31"/>
      <c r="AV106" s="32"/>
      <c r="AW106" s="33"/>
      <c r="AX106" s="31"/>
      <c r="AY106" s="32"/>
      <c r="AZ106" s="33"/>
      <c r="BA106" s="31"/>
      <c r="BB106" s="32"/>
      <c r="BC106" s="33"/>
      <c r="BD106" s="31"/>
      <c r="BE106" s="32"/>
      <c r="BF106" s="33"/>
      <c r="BG106" s="31"/>
      <c r="BH106" s="32"/>
      <c r="BI106" s="33"/>
      <c r="BJ106" s="38"/>
      <c r="BK106" s="39"/>
      <c r="BL106" s="38"/>
      <c r="BM106" s="39"/>
      <c r="BN106" s="53"/>
      <c r="BO106" s="61"/>
      <c r="BP106" s="53"/>
      <c r="BQ106" s="61"/>
      <c r="BS106" s="13"/>
      <c r="BT106" s="38"/>
      <c r="BU106" s="39"/>
      <c r="BV106" s="38"/>
      <c r="BW106" s="39"/>
      <c r="BX106" s="38"/>
      <c r="BY106" s="39"/>
      <c r="BZ106" s="38"/>
      <c r="CA106" s="39"/>
      <c r="CB106" s="53"/>
      <c r="CC106" s="61"/>
    </row>
    <row r="107" spans="2:81" ht="15" thickBot="1" x14ac:dyDescent="0.35">
      <c r="B107" s="10"/>
      <c r="C107" s="7"/>
      <c r="D107" s="13"/>
      <c r="E107" s="16"/>
      <c r="F107" s="55"/>
      <c r="G107" s="27">
        <v>0.54166666666666663</v>
      </c>
      <c r="H107" s="34" t="s">
        <v>19</v>
      </c>
      <c r="I107" s="27">
        <v>0.66666666666666663</v>
      </c>
      <c r="J107" s="27">
        <v>0.54166666666666663</v>
      </c>
      <c r="K107" s="34" t="s">
        <v>19</v>
      </c>
      <c r="L107" s="27">
        <v>0.66666666666666663</v>
      </c>
      <c r="M107" s="27"/>
      <c r="N107" s="34" t="s">
        <v>19</v>
      </c>
      <c r="O107" s="27"/>
      <c r="P107" s="27"/>
      <c r="Q107" s="34" t="s">
        <v>19</v>
      </c>
      <c r="R107" s="27"/>
      <c r="S107" s="27"/>
      <c r="T107" s="34" t="s">
        <v>19</v>
      </c>
      <c r="U107" s="27"/>
      <c r="V107" s="27">
        <v>0.54166666666666663</v>
      </c>
      <c r="W107" s="34" t="s">
        <v>19</v>
      </c>
      <c r="X107" s="27">
        <v>0.66666666666666663</v>
      </c>
      <c r="Y107" s="27">
        <v>0.54166666666666663</v>
      </c>
      <c r="Z107" s="34" t="s">
        <v>19</v>
      </c>
      <c r="AA107" s="27">
        <v>0.66666666666666663</v>
      </c>
      <c r="AB107" s="38"/>
      <c r="AC107" s="39"/>
      <c r="AD107" s="38"/>
      <c r="AE107" s="39"/>
      <c r="AF107" s="53"/>
      <c r="AG107" s="61"/>
      <c r="AH107" s="53"/>
      <c r="AI107" s="61"/>
      <c r="AK107" s="10"/>
      <c r="AL107" s="7"/>
      <c r="AM107" s="13"/>
      <c r="AN107" s="16"/>
      <c r="AO107" s="27">
        <v>0.54166666666666663</v>
      </c>
      <c r="AP107" s="34" t="s">
        <v>19</v>
      </c>
      <c r="AQ107" s="27">
        <v>0.66666666666666663</v>
      </c>
      <c r="AR107" s="27">
        <v>0.54166666666666663</v>
      </c>
      <c r="AS107" s="34" t="s">
        <v>19</v>
      </c>
      <c r="AT107" s="27">
        <v>0.66666666666666663</v>
      </c>
      <c r="AU107" s="27"/>
      <c r="AV107" s="34" t="s">
        <v>19</v>
      </c>
      <c r="AW107" s="27"/>
      <c r="AX107" s="27"/>
      <c r="AY107" s="34" t="s">
        <v>19</v>
      </c>
      <c r="AZ107" s="27"/>
      <c r="BA107" s="27"/>
      <c r="BB107" s="34" t="s">
        <v>19</v>
      </c>
      <c r="BC107" s="27"/>
      <c r="BD107" s="27">
        <v>0.54166666666666663</v>
      </c>
      <c r="BE107" s="34" t="s">
        <v>19</v>
      </c>
      <c r="BF107" s="27">
        <v>0.66666666666666663</v>
      </c>
      <c r="BG107" s="27">
        <v>0.54166666666666663</v>
      </c>
      <c r="BH107" s="34" t="s">
        <v>19</v>
      </c>
      <c r="BI107" s="27">
        <v>0.66666666666666663</v>
      </c>
      <c r="BJ107" s="38"/>
      <c r="BK107" s="39"/>
      <c r="BL107" s="38"/>
      <c r="BM107" s="39"/>
      <c r="BN107" s="53"/>
      <c r="BO107" s="61"/>
      <c r="BP107" s="53"/>
      <c r="BQ107" s="61"/>
      <c r="BS107" s="13"/>
      <c r="BT107" s="38"/>
      <c r="BU107" s="39"/>
      <c r="BV107" s="38"/>
      <c r="BW107" s="39"/>
      <c r="BX107" s="38"/>
      <c r="BY107" s="39"/>
      <c r="BZ107" s="38"/>
      <c r="CA107" s="39"/>
      <c r="CB107" s="53"/>
      <c r="CC107" s="61"/>
    </row>
    <row r="108" spans="2:81" x14ac:dyDescent="0.3">
      <c r="B108" s="10"/>
      <c r="C108" s="7"/>
      <c r="D108" s="13"/>
      <c r="E108" s="16"/>
      <c r="F108" s="55"/>
      <c r="G108" s="28">
        <f>(I107-G107)*24</f>
        <v>3</v>
      </c>
      <c r="H108" s="29"/>
      <c r="I108" s="30"/>
      <c r="J108" s="28">
        <f>(L107-J107)*24</f>
        <v>3</v>
      </c>
      <c r="K108" s="29"/>
      <c r="L108" s="30"/>
      <c r="M108" s="28">
        <f>(O107-M107)*24</f>
        <v>0</v>
      </c>
      <c r="N108" s="29"/>
      <c r="O108" s="30"/>
      <c r="P108" s="28">
        <f>(R107-P107)*24</f>
        <v>0</v>
      </c>
      <c r="Q108" s="29"/>
      <c r="R108" s="30"/>
      <c r="S108" s="28">
        <f>(U107-S107)*24</f>
        <v>0</v>
      </c>
      <c r="T108" s="29"/>
      <c r="U108" s="30"/>
      <c r="V108" s="28">
        <f>(X107-V107)*24</f>
        <v>3</v>
      </c>
      <c r="W108" s="29"/>
      <c r="X108" s="30"/>
      <c r="Y108" s="28">
        <f>(AA107-Y107)*24</f>
        <v>3</v>
      </c>
      <c r="Z108" s="29"/>
      <c r="AA108" s="30"/>
      <c r="AB108" s="38"/>
      <c r="AC108" s="39"/>
      <c r="AD108" s="38"/>
      <c r="AE108" s="39"/>
      <c r="AF108" s="53"/>
      <c r="AG108" s="61"/>
      <c r="AH108" s="53"/>
      <c r="AI108" s="61"/>
      <c r="AK108" s="10"/>
      <c r="AL108" s="7"/>
      <c r="AM108" s="13"/>
      <c r="AN108" s="16"/>
      <c r="AO108" s="28">
        <f>(AQ107-AO107)*24</f>
        <v>3</v>
      </c>
      <c r="AP108" s="29"/>
      <c r="AQ108" s="30"/>
      <c r="AR108" s="28">
        <f>(AT107-AR107)*24</f>
        <v>3</v>
      </c>
      <c r="AS108" s="29"/>
      <c r="AT108" s="30"/>
      <c r="AU108" s="28">
        <f>(AW107-AU107)*24</f>
        <v>0</v>
      </c>
      <c r="AV108" s="29"/>
      <c r="AW108" s="30"/>
      <c r="AX108" s="28">
        <f>(AZ107-AX107)*24</f>
        <v>0</v>
      </c>
      <c r="AY108" s="29"/>
      <c r="AZ108" s="30"/>
      <c r="BA108" s="28">
        <f>(BC107-BA107)*24</f>
        <v>0</v>
      </c>
      <c r="BB108" s="29"/>
      <c r="BC108" s="30"/>
      <c r="BD108" s="28">
        <f>(BF107-BD107)*24</f>
        <v>3</v>
      </c>
      <c r="BE108" s="29"/>
      <c r="BF108" s="30"/>
      <c r="BG108" s="28">
        <f>(BI107-BG107)*24</f>
        <v>3</v>
      </c>
      <c r="BH108" s="29"/>
      <c r="BI108" s="30"/>
      <c r="BJ108" s="38"/>
      <c r="BK108" s="39"/>
      <c r="BL108" s="38"/>
      <c r="BM108" s="39"/>
      <c r="BN108" s="53"/>
      <c r="BO108" s="61"/>
      <c r="BP108" s="53"/>
      <c r="BQ108" s="61"/>
      <c r="BS108" s="13"/>
      <c r="BT108" s="38"/>
      <c r="BU108" s="39"/>
      <c r="BV108" s="38"/>
      <c r="BW108" s="39"/>
      <c r="BX108" s="38"/>
      <c r="BY108" s="39"/>
      <c r="BZ108" s="38"/>
      <c r="CA108" s="39"/>
      <c r="CB108" s="53"/>
      <c r="CC108" s="61"/>
    </row>
    <row r="109" spans="2:81" ht="15" thickBot="1" x14ac:dyDescent="0.35">
      <c r="B109" s="10"/>
      <c r="C109" s="7"/>
      <c r="D109" s="13"/>
      <c r="E109" s="16"/>
      <c r="F109" s="55"/>
      <c r="G109" s="31"/>
      <c r="H109" s="32"/>
      <c r="I109" s="33"/>
      <c r="J109" s="31"/>
      <c r="K109" s="32"/>
      <c r="L109" s="33"/>
      <c r="M109" s="31"/>
      <c r="N109" s="32"/>
      <c r="O109" s="33"/>
      <c r="P109" s="31"/>
      <c r="Q109" s="32"/>
      <c r="R109" s="33"/>
      <c r="S109" s="31"/>
      <c r="T109" s="32"/>
      <c r="U109" s="33"/>
      <c r="V109" s="31"/>
      <c r="W109" s="32"/>
      <c r="X109" s="33"/>
      <c r="Y109" s="31"/>
      <c r="Z109" s="32"/>
      <c r="AA109" s="33"/>
      <c r="AB109" s="38"/>
      <c r="AC109" s="39"/>
      <c r="AD109" s="38"/>
      <c r="AE109" s="39"/>
      <c r="AF109" s="53"/>
      <c r="AG109" s="61"/>
      <c r="AH109" s="53"/>
      <c r="AI109" s="61"/>
      <c r="AK109" s="10"/>
      <c r="AL109" s="7"/>
      <c r="AM109" s="13"/>
      <c r="AN109" s="16"/>
      <c r="AO109" s="31"/>
      <c r="AP109" s="32"/>
      <c r="AQ109" s="33"/>
      <c r="AR109" s="31"/>
      <c r="AS109" s="32"/>
      <c r="AT109" s="33"/>
      <c r="AU109" s="31"/>
      <c r="AV109" s="32"/>
      <c r="AW109" s="33"/>
      <c r="AX109" s="31"/>
      <c r="AY109" s="32"/>
      <c r="AZ109" s="33"/>
      <c r="BA109" s="31"/>
      <c r="BB109" s="32"/>
      <c r="BC109" s="33"/>
      <c r="BD109" s="31"/>
      <c r="BE109" s="32"/>
      <c r="BF109" s="33"/>
      <c r="BG109" s="31"/>
      <c r="BH109" s="32"/>
      <c r="BI109" s="33"/>
      <c r="BJ109" s="38"/>
      <c r="BK109" s="39"/>
      <c r="BL109" s="38"/>
      <c r="BM109" s="39"/>
      <c r="BN109" s="53"/>
      <c r="BO109" s="61"/>
      <c r="BP109" s="53"/>
      <c r="BQ109" s="61"/>
      <c r="BS109" s="13"/>
      <c r="BT109" s="38"/>
      <c r="BU109" s="39"/>
      <c r="BV109" s="38"/>
      <c r="BW109" s="39"/>
      <c r="BX109" s="38"/>
      <c r="BY109" s="39"/>
      <c r="BZ109" s="38"/>
      <c r="CA109" s="39"/>
      <c r="CB109" s="53"/>
      <c r="CC109" s="61"/>
    </row>
    <row r="110" spans="2:81" ht="15" thickBot="1" x14ac:dyDescent="0.35">
      <c r="B110" s="10"/>
      <c r="C110" s="7"/>
      <c r="D110" s="13"/>
      <c r="E110" s="16"/>
      <c r="F110" s="55"/>
      <c r="G110" s="57" t="s">
        <v>31</v>
      </c>
      <c r="H110" s="58"/>
      <c r="I110" s="59"/>
      <c r="J110" s="57" t="s">
        <v>31</v>
      </c>
      <c r="K110" s="58"/>
      <c r="L110" s="59"/>
      <c r="M110" s="57" t="s">
        <v>31</v>
      </c>
      <c r="N110" s="58"/>
      <c r="O110" s="59"/>
      <c r="P110" s="57" t="s">
        <v>31</v>
      </c>
      <c r="Q110" s="58"/>
      <c r="R110" s="59"/>
      <c r="S110" s="57" t="s">
        <v>31</v>
      </c>
      <c r="T110" s="58"/>
      <c r="U110" s="59"/>
      <c r="V110" s="57" t="s">
        <v>31</v>
      </c>
      <c r="W110" s="58"/>
      <c r="X110" s="59"/>
      <c r="Y110" s="57" t="s">
        <v>31</v>
      </c>
      <c r="Z110" s="58"/>
      <c r="AA110" s="59"/>
      <c r="AB110" s="38"/>
      <c r="AC110" s="39"/>
      <c r="AD110" s="38"/>
      <c r="AE110" s="39"/>
      <c r="AF110" s="53"/>
      <c r="AG110" s="61"/>
      <c r="AH110" s="53"/>
      <c r="AI110" s="61"/>
      <c r="AK110" s="10"/>
      <c r="AL110" s="7"/>
      <c r="AM110" s="13"/>
      <c r="AN110" s="16"/>
      <c r="AO110" s="57" t="s">
        <v>31</v>
      </c>
      <c r="AP110" s="58"/>
      <c r="AQ110" s="59"/>
      <c r="AR110" s="57" t="s">
        <v>31</v>
      </c>
      <c r="AS110" s="58"/>
      <c r="AT110" s="59"/>
      <c r="AU110" s="57" t="s">
        <v>31</v>
      </c>
      <c r="AV110" s="58"/>
      <c r="AW110" s="59"/>
      <c r="AX110" s="57" t="s">
        <v>31</v>
      </c>
      <c r="AY110" s="58"/>
      <c r="AZ110" s="59"/>
      <c r="BA110" s="57" t="s">
        <v>31</v>
      </c>
      <c r="BB110" s="58"/>
      <c r="BC110" s="59"/>
      <c r="BD110" s="57" t="s">
        <v>31</v>
      </c>
      <c r="BE110" s="58"/>
      <c r="BF110" s="59"/>
      <c r="BG110" s="57" t="s">
        <v>31</v>
      </c>
      <c r="BH110" s="58"/>
      <c r="BI110" s="59"/>
      <c r="BJ110" s="38"/>
      <c r="BK110" s="39"/>
      <c r="BL110" s="38"/>
      <c r="BM110" s="39"/>
      <c r="BN110" s="53"/>
      <c r="BO110" s="61"/>
      <c r="BP110" s="53"/>
      <c r="BQ110" s="61"/>
      <c r="BS110" s="13"/>
      <c r="BT110" s="38"/>
      <c r="BU110" s="39"/>
      <c r="BV110" s="38"/>
      <c r="BW110" s="39"/>
      <c r="BX110" s="38"/>
      <c r="BY110" s="39"/>
      <c r="BZ110" s="38"/>
      <c r="CA110" s="39"/>
      <c r="CB110" s="53"/>
      <c r="CC110" s="61"/>
    </row>
    <row r="111" spans="2:81" x14ac:dyDescent="0.3">
      <c r="B111" s="10"/>
      <c r="C111" s="7"/>
      <c r="D111" s="13"/>
      <c r="E111" s="16"/>
      <c r="F111" s="55"/>
      <c r="G111" s="28">
        <f ca="1">RANDBETWEEN(100, 1000)</f>
        <v>110</v>
      </c>
      <c r="H111" s="29"/>
      <c r="I111" s="30"/>
      <c r="J111" s="28">
        <f ca="1">RANDBETWEEN(100, 1000)</f>
        <v>173</v>
      </c>
      <c r="K111" s="29"/>
      <c r="L111" s="30"/>
      <c r="M111" s="28">
        <f ca="1">RANDBETWEEN(100, 1000)</f>
        <v>157</v>
      </c>
      <c r="N111" s="29"/>
      <c r="O111" s="30"/>
      <c r="P111" s="28">
        <f ca="1">RANDBETWEEN(100, 1000)</f>
        <v>964</v>
      </c>
      <c r="Q111" s="29"/>
      <c r="R111" s="30"/>
      <c r="S111" s="28">
        <f ca="1">RANDBETWEEN(100, 1000)</f>
        <v>395</v>
      </c>
      <c r="T111" s="29"/>
      <c r="U111" s="30"/>
      <c r="V111" s="28">
        <f ca="1">RANDBETWEEN(100, 1000)</f>
        <v>248</v>
      </c>
      <c r="W111" s="29"/>
      <c r="X111" s="30"/>
      <c r="Y111" s="28">
        <f ca="1">RANDBETWEEN(100, 1000)</f>
        <v>496</v>
      </c>
      <c r="Z111" s="29"/>
      <c r="AA111" s="30"/>
      <c r="AB111" s="38"/>
      <c r="AC111" s="39"/>
      <c r="AD111" s="38"/>
      <c r="AE111" s="39"/>
      <c r="AF111" s="53"/>
      <c r="AG111" s="61"/>
      <c r="AH111" s="53"/>
      <c r="AI111" s="61"/>
      <c r="AK111" s="10"/>
      <c r="AL111" s="7"/>
      <c r="AM111" s="13"/>
      <c r="AN111" s="16"/>
      <c r="AO111" s="28">
        <f ca="1">RANDBETWEEN(100, 1000)</f>
        <v>126</v>
      </c>
      <c r="AP111" s="29"/>
      <c r="AQ111" s="30"/>
      <c r="AR111" s="28">
        <f ca="1">RANDBETWEEN(100, 1000)</f>
        <v>835</v>
      </c>
      <c r="AS111" s="29"/>
      <c r="AT111" s="30"/>
      <c r="AU111" s="28">
        <f ca="1">RANDBETWEEN(100, 1000)</f>
        <v>943</v>
      </c>
      <c r="AV111" s="29"/>
      <c r="AW111" s="30"/>
      <c r="AX111" s="28">
        <f ca="1">RANDBETWEEN(100, 1000)</f>
        <v>870</v>
      </c>
      <c r="AY111" s="29"/>
      <c r="AZ111" s="30"/>
      <c r="BA111" s="28">
        <f ca="1">RANDBETWEEN(100, 1000)</f>
        <v>369</v>
      </c>
      <c r="BB111" s="29"/>
      <c r="BC111" s="30"/>
      <c r="BD111" s="28">
        <f ca="1">RANDBETWEEN(100, 1000)</f>
        <v>112</v>
      </c>
      <c r="BE111" s="29"/>
      <c r="BF111" s="30"/>
      <c r="BG111" s="28">
        <f ca="1">RANDBETWEEN(100, 1000)</f>
        <v>823</v>
      </c>
      <c r="BH111" s="29"/>
      <c r="BI111" s="30"/>
      <c r="BJ111" s="38"/>
      <c r="BK111" s="39"/>
      <c r="BL111" s="38"/>
      <c r="BM111" s="39"/>
      <c r="BN111" s="53"/>
      <c r="BO111" s="61"/>
      <c r="BP111" s="53"/>
      <c r="BQ111" s="61"/>
      <c r="BS111" s="13"/>
      <c r="BT111" s="38"/>
      <c r="BU111" s="39"/>
      <c r="BV111" s="38"/>
      <c r="BW111" s="39"/>
      <c r="BX111" s="38"/>
      <c r="BY111" s="39"/>
      <c r="BZ111" s="38"/>
      <c r="CA111" s="39"/>
      <c r="CB111" s="53"/>
      <c r="CC111" s="61"/>
    </row>
    <row r="112" spans="2:81" ht="15" thickBot="1" x14ac:dyDescent="0.35">
      <c r="B112" s="10"/>
      <c r="C112" s="7"/>
      <c r="D112" s="13"/>
      <c r="E112" s="16"/>
      <c r="F112" s="55"/>
      <c r="G112" s="31"/>
      <c r="H112" s="32"/>
      <c r="I112" s="33"/>
      <c r="J112" s="31"/>
      <c r="K112" s="32"/>
      <c r="L112" s="33"/>
      <c r="M112" s="31"/>
      <c r="N112" s="32"/>
      <c r="O112" s="33"/>
      <c r="P112" s="31"/>
      <c r="Q112" s="32"/>
      <c r="R112" s="33"/>
      <c r="S112" s="31"/>
      <c r="T112" s="32"/>
      <c r="U112" s="33"/>
      <c r="V112" s="31"/>
      <c r="W112" s="32"/>
      <c r="X112" s="33"/>
      <c r="Y112" s="31"/>
      <c r="Z112" s="32"/>
      <c r="AA112" s="33"/>
      <c r="AB112" s="38"/>
      <c r="AC112" s="39"/>
      <c r="AD112" s="38"/>
      <c r="AE112" s="39"/>
      <c r="AF112" s="53"/>
      <c r="AG112" s="61"/>
      <c r="AH112" s="53"/>
      <c r="AI112" s="61"/>
      <c r="AK112" s="10"/>
      <c r="AL112" s="7"/>
      <c r="AM112" s="13"/>
      <c r="AN112" s="16"/>
      <c r="AO112" s="31"/>
      <c r="AP112" s="32"/>
      <c r="AQ112" s="33"/>
      <c r="AR112" s="31"/>
      <c r="AS112" s="32"/>
      <c r="AT112" s="33"/>
      <c r="AU112" s="31"/>
      <c r="AV112" s="32"/>
      <c r="AW112" s="33"/>
      <c r="AX112" s="31"/>
      <c r="AY112" s="32"/>
      <c r="AZ112" s="33"/>
      <c r="BA112" s="31"/>
      <c r="BB112" s="32"/>
      <c r="BC112" s="33"/>
      <c r="BD112" s="31"/>
      <c r="BE112" s="32"/>
      <c r="BF112" s="33"/>
      <c r="BG112" s="31"/>
      <c r="BH112" s="32"/>
      <c r="BI112" s="33"/>
      <c r="BJ112" s="38"/>
      <c r="BK112" s="39"/>
      <c r="BL112" s="38"/>
      <c r="BM112" s="39"/>
      <c r="BN112" s="53"/>
      <c r="BO112" s="61"/>
      <c r="BP112" s="53"/>
      <c r="BQ112" s="61"/>
      <c r="BS112" s="13"/>
      <c r="BT112" s="38"/>
      <c r="BU112" s="39"/>
      <c r="BV112" s="38"/>
      <c r="BW112" s="39"/>
      <c r="BX112" s="38"/>
      <c r="BY112" s="39"/>
      <c r="BZ112" s="38"/>
      <c r="CA112" s="39"/>
      <c r="CB112" s="53"/>
      <c r="CC112" s="61"/>
    </row>
    <row r="113" spans="2:81" ht="15" thickBot="1" x14ac:dyDescent="0.35">
      <c r="B113" s="10"/>
      <c r="C113" s="7"/>
      <c r="D113" s="13"/>
      <c r="E113" s="16"/>
      <c r="F113" s="55"/>
      <c r="G113" s="57" t="s">
        <v>5</v>
      </c>
      <c r="H113" s="58"/>
      <c r="I113" s="59"/>
      <c r="J113" s="57" t="s">
        <v>5</v>
      </c>
      <c r="K113" s="58"/>
      <c r="L113" s="59"/>
      <c r="M113" s="57" t="s">
        <v>5</v>
      </c>
      <c r="N113" s="58"/>
      <c r="O113" s="59"/>
      <c r="P113" s="57" t="s">
        <v>5</v>
      </c>
      <c r="Q113" s="58"/>
      <c r="R113" s="59"/>
      <c r="S113" s="57" t="s">
        <v>5</v>
      </c>
      <c r="T113" s="58"/>
      <c r="U113" s="59"/>
      <c r="V113" s="57" t="s">
        <v>5</v>
      </c>
      <c r="W113" s="58"/>
      <c r="X113" s="59"/>
      <c r="Y113" s="57" t="s">
        <v>5</v>
      </c>
      <c r="Z113" s="58"/>
      <c r="AA113" s="59"/>
      <c r="AB113" s="38"/>
      <c r="AC113" s="39"/>
      <c r="AD113" s="38"/>
      <c r="AE113" s="39"/>
      <c r="AF113" s="53"/>
      <c r="AG113" s="61"/>
      <c r="AH113" s="53"/>
      <c r="AI113" s="61"/>
      <c r="AK113" s="10"/>
      <c r="AL113" s="7"/>
      <c r="AM113" s="13"/>
      <c r="AN113" s="16"/>
      <c r="AO113" s="57" t="s">
        <v>5</v>
      </c>
      <c r="AP113" s="58"/>
      <c r="AQ113" s="59"/>
      <c r="AR113" s="57" t="s">
        <v>5</v>
      </c>
      <c r="AS113" s="58"/>
      <c r="AT113" s="59"/>
      <c r="AU113" s="57" t="s">
        <v>5</v>
      </c>
      <c r="AV113" s="58"/>
      <c r="AW113" s="59"/>
      <c r="AX113" s="57" t="s">
        <v>5</v>
      </c>
      <c r="AY113" s="58"/>
      <c r="AZ113" s="59"/>
      <c r="BA113" s="57" t="s">
        <v>5</v>
      </c>
      <c r="BB113" s="58"/>
      <c r="BC113" s="59"/>
      <c r="BD113" s="57" t="s">
        <v>5</v>
      </c>
      <c r="BE113" s="58"/>
      <c r="BF113" s="59"/>
      <c r="BG113" s="57" t="s">
        <v>5</v>
      </c>
      <c r="BH113" s="58"/>
      <c r="BI113" s="59"/>
      <c r="BJ113" s="38"/>
      <c r="BK113" s="39"/>
      <c r="BL113" s="38"/>
      <c r="BM113" s="39"/>
      <c r="BN113" s="53"/>
      <c r="BO113" s="61"/>
      <c r="BP113" s="53"/>
      <c r="BQ113" s="61"/>
      <c r="BS113" s="13"/>
      <c r="BT113" s="38"/>
      <c r="BU113" s="39"/>
      <c r="BV113" s="38"/>
      <c r="BW113" s="39"/>
      <c r="BX113" s="38"/>
      <c r="BY113" s="39"/>
      <c r="BZ113" s="38"/>
      <c r="CA113" s="39"/>
      <c r="CB113" s="53"/>
      <c r="CC113" s="61"/>
    </row>
    <row r="114" spans="2:81" x14ac:dyDescent="0.3">
      <c r="B114" s="10"/>
      <c r="C114" s="7"/>
      <c r="D114" s="13"/>
      <c r="E114" s="16"/>
      <c r="F114" s="55"/>
      <c r="G114" s="28">
        <f ca="1">G111*$F$7</f>
        <v>13.2</v>
      </c>
      <c r="H114" s="29"/>
      <c r="I114" s="30"/>
      <c r="J114" s="28">
        <f ca="1">J111*$F$7</f>
        <v>20.759999999999998</v>
      </c>
      <c r="K114" s="29"/>
      <c r="L114" s="30"/>
      <c r="M114" s="28">
        <f ca="1">M111*$F$7</f>
        <v>18.84</v>
      </c>
      <c r="N114" s="29"/>
      <c r="O114" s="30"/>
      <c r="P114" s="28">
        <f ca="1">P111*$F$7</f>
        <v>115.67999999999999</v>
      </c>
      <c r="Q114" s="29"/>
      <c r="R114" s="30"/>
      <c r="S114" s="28">
        <f ca="1">S111*$F$7</f>
        <v>47.4</v>
      </c>
      <c r="T114" s="29"/>
      <c r="U114" s="30"/>
      <c r="V114" s="28">
        <f ca="1">V111*$F$7</f>
        <v>29.759999999999998</v>
      </c>
      <c r="W114" s="29"/>
      <c r="X114" s="30"/>
      <c r="Y114" s="28">
        <f ca="1">Y111*$F$7</f>
        <v>59.519999999999996</v>
      </c>
      <c r="Z114" s="29"/>
      <c r="AA114" s="30"/>
      <c r="AB114" s="38"/>
      <c r="AC114" s="39"/>
      <c r="AD114" s="38"/>
      <c r="AE114" s="39"/>
      <c r="AF114" s="53"/>
      <c r="AG114" s="61"/>
      <c r="AH114" s="53"/>
      <c r="AI114" s="61"/>
      <c r="AK114" s="10"/>
      <c r="AL114" s="7"/>
      <c r="AM114" s="13"/>
      <c r="AN114" s="16"/>
      <c r="AO114" s="28">
        <f ca="1">AO111*$F$7</f>
        <v>15.12</v>
      </c>
      <c r="AP114" s="29"/>
      <c r="AQ114" s="30"/>
      <c r="AR114" s="28">
        <f ca="1">AR111*$F$7</f>
        <v>100.2</v>
      </c>
      <c r="AS114" s="29"/>
      <c r="AT114" s="30"/>
      <c r="AU114" s="28">
        <f ca="1">AU111*$F$7</f>
        <v>113.16</v>
      </c>
      <c r="AV114" s="29"/>
      <c r="AW114" s="30"/>
      <c r="AX114" s="28">
        <f ca="1">AX111*$F$7</f>
        <v>104.39999999999999</v>
      </c>
      <c r="AY114" s="29"/>
      <c r="AZ114" s="30"/>
      <c r="BA114" s="28">
        <f ca="1">BA111*$F$7</f>
        <v>44.28</v>
      </c>
      <c r="BB114" s="29"/>
      <c r="BC114" s="30"/>
      <c r="BD114" s="28">
        <f ca="1">BD111*$F$7</f>
        <v>13.44</v>
      </c>
      <c r="BE114" s="29"/>
      <c r="BF114" s="30"/>
      <c r="BG114" s="28">
        <f ca="1">BG111*$F$7</f>
        <v>98.759999999999991</v>
      </c>
      <c r="BH114" s="29"/>
      <c r="BI114" s="30"/>
      <c r="BJ114" s="38"/>
      <c r="BK114" s="39"/>
      <c r="BL114" s="38"/>
      <c r="BM114" s="39"/>
      <c r="BN114" s="53"/>
      <c r="BO114" s="61"/>
      <c r="BP114" s="53"/>
      <c r="BQ114" s="61"/>
      <c r="BS114" s="13"/>
      <c r="BT114" s="38"/>
      <c r="BU114" s="39"/>
      <c r="BV114" s="38"/>
      <c r="BW114" s="39"/>
      <c r="BX114" s="38"/>
      <c r="BY114" s="39"/>
      <c r="BZ114" s="38"/>
      <c r="CA114" s="39"/>
      <c r="CB114" s="53"/>
      <c r="CC114" s="61"/>
    </row>
    <row r="115" spans="2:81" ht="15" thickBot="1" x14ac:dyDescent="0.35">
      <c r="B115" s="11"/>
      <c r="C115" s="4"/>
      <c r="D115" s="14"/>
      <c r="E115" s="17"/>
      <c r="F115" s="56"/>
      <c r="G115" s="31"/>
      <c r="H115" s="32"/>
      <c r="I115" s="33"/>
      <c r="J115" s="31"/>
      <c r="K115" s="32"/>
      <c r="L115" s="33"/>
      <c r="M115" s="31"/>
      <c r="N115" s="32"/>
      <c r="O115" s="33"/>
      <c r="P115" s="31"/>
      <c r="Q115" s="32"/>
      <c r="R115" s="33"/>
      <c r="S115" s="31"/>
      <c r="T115" s="32"/>
      <c r="U115" s="33"/>
      <c r="V115" s="31"/>
      <c r="W115" s="32"/>
      <c r="X115" s="33"/>
      <c r="Y115" s="31"/>
      <c r="Z115" s="32"/>
      <c r="AA115" s="33"/>
      <c r="AB115" s="40"/>
      <c r="AC115" s="41"/>
      <c r="AD115" s="40"/>
      <c r="AE115" s="41"/>
      <c r="AF115" s="62"/>
      <c r="AG115" s="63"/>
      <c r="AH115" s="62"/>
      <c r="AI115" s="63"/>
      <c r="AK115" s="11"/>
      <c r="AL115" s="4"/>
      <c r="AM115" s="14"/>
      <c r="AN115" s="17"/>
      <c r="AO115" s="31"/>
      <c r="AP115" s="32"/>
      <c r="AQ115" s="33"/>
      <c r="AR115" s="31"/>
      <c r="AS115" s="32"/>
      <c r="AT115" s="33"/>
      <c r="AU115" s="31"/>
      <c r="AV115" s="32"/>
      <c r="AW115" s="33"/>
      <c r="AX115" s="31"/>
      <c r="AY115" s="32"/>
      <c r="AZ115" s="33"/>
      <c r="BA115" s="31"/>
      <c r="BB115" s="32"/>
      <c r="BC115" s="33"/>
      <c r="BD115" s="31"/>
      <c r="BE115" s="32"/>
      <c r="BF115" s="33"/>
      <c r="BG115" s="31"/>
      <c r="BH115" s="32"/>
      <c r="BI115" s="33"/>
      <c r="BJ115" s="40"/>
      <c r="BK115" s="41"/>
      <c r="BL115" s="40"/>
      <c r="BM115" s="41"/>
      <c r="BN115" s="62"/>
      <c r="BO115" s="63"/>
      <c r="BP115" s="62"/>
      <c r="BQ115" s="63"/>
      <c r="BS115" s="14"/>
      <c r="BT115" s="40"/>
      <c r="BU115" s="41"/>
      <c r="BV115" s="40"/>
      <c r="BW115" s="41"/>
      <c r="BX115" s="40"/>
      <c r="BY115" s="41"/>
      <c r="BZ115" s="40"/>
      <c r="CA115" s="41"/>
      <c r="CB115" s="62"/>
      <c r="CC115" s="63"/>
    </row>
    <row r="116" spans="2:81" x14ac:dyDescent="0.3">
      <c r="B116" s="3" t="s">
        <v>16</v>
      </c>
      <c r="C116" s="3"/>
      <c r="D116" s="3" t="s">
        <v>1</v>
      </c>
      <c r="E116" s="3" t="s">
        <v>17</v>
      </c>
      <c r="F116" s="3" t="s">
        <v>5</v>
      </c>
      <c r="G116" s="21" t="s">
        <v>18</v>
      </c>
      <c r="H116" s="6"/>
      <c r="I116" s="22"/>
      <c r="J116" s="21" t="s">
        <v>20</v>
      </c>
      <c r="K116" s="6"/>
      <c r="L116" s="22"/>
      <c r="M116" s="21" t="s">
        <v>21</v>
      </c>
      <c r="N116" s="6"/>
      <c r="O116" s="22"/>
      <c r="P116" s="21" t="s">
        <v>22</v>
      </c>
      <c r="Q116" s="6"/>
      <c r="R116" s="22"/>
      <c r="S116" s="21" t="s">
        <v>23</v>
      </c>
      <c r="T116" s="6"/>
      <c r="U116" s="22"/>
      <c r="V116" s="21" t="s">
        <v>24</v>
      </c>
      <c r="W116" s="6"/>
      <c r="X116" s="22"/>
      <c r="Y116" s="21" t="s">
        <v>25</v>
      </c>
      <c r="Z116" s="6"/>
      <c r="AA116" s="22"/>
      <c r="AB116" s="21" t="s">
        <v>26</v>
      </c>
      <c r="AC116" s="22"/>
      <c r="AD116" s="21" t="s">
        <v>27</v>
      </c>
      <c r="AE116" s="22"/>
      <c r="AF116" s="64" t="s">
        <v>32</v>
      </c>
      <c r="AG116" s="65"/>
      <c r="AH116" s="64" t="s">
        <v>33</v>
      </c>
      <c r="AI116" s="65"/>
      <c r="AK116" s="3" t="s">
        <v>16</v>
      </c>
      <c r="AL116" s="3"/>
      <c r="AM116" s="3" t="s">
        <v>1</v>
      </c>
      <c r="AN116" s="3" t="s">
        <v>17</v>
      </c>
      <c r="AO116" s="21" t="s">
        <v>18</v>
      </c>
      <c r="AP116" s="6"/>
      <c r="AQ116" s="22"/>
      <c r="AR116" s="21" t="s">
        <v>20</v>
      </c>
      <c r="AS116" s="6"/>
      <c r="AT116" s="22"/>
      <c r="AU116" s="21" t="s">
        <v>21</v>
      </c>
      <c r="AV116" s="6"/>
      <c r="AW116" s="22"/>
      <c r="AX116" s="21" t="s">
        <v>22</v>
      </c>
      <c r="AY116" s="6"/>
      <c r="AZ116" s="22"/>
      <c r="BA116" s="21" t="s">
        <v>23</v>
      </c>
      <c r="BB116" s="6"/>
      <c r="BC116" s="22"/>
      <c r="BD116" s="21" t="s">
        <v>24</v>
      </c>
      <c r="BE116" s="6"/>
      <c r="BF116" s="22"/>
      <c r="BG116" s="21" t="s">
        <v>25</v>
      </c>
      <c r="BH116" s="6"/>
      <c r="BI116" s="22"/>
      <c r="BJ116" s="21" t="s">
        <v>26</v>
      </c>
      <c r="BK116" s="22"/>
      <c r="BL116" s="21" t="s">
        <v>27</v>
      </c>
      <c r="BM116" s="22"/>
      <c r="BN116" s="64" t="s">
        <v>32</v>
      </c>
      <c r="BO116" s="65"/>
      <c r="BP116" s="64" t="s">
        <v>33</v>
      </c>
      <c r="BQ116" s="65"/>
      <c r="BT116" s="77" t="s">
        <v>34</v>
      </c>
      <c r="BU116" s="78"/>
      <c r="BV116" s="77" t="s">
        <v>35</v>
      </c>
      <c r="BW116" s="78"/>
      <c r="BX116" s="77" t="s">
        <v>32</v>
      </c>
      <c r="BY116" s="78"/>
      <c r="BZ116" s="77" t="s">
        <v>37</v>
      </c>
      <c r="CA116" s="78"/>
      <c r="CB116" s="77" t="s">
        <v>31</v>
      </c>
      <c r="CC116" s="78"/>
    </row>
    <row r="117" spans="2:81" ht="15" thickBot="1" x14ac:dyDescent="0.35">
      <c r="B117" s="4"/>
      <c r="C117" s="7"/>
      <c r="D117" s="4"/>
      <c r="E117" s="4"/>
      <c r="F117" s="4"/>
      <c r="G117" s="23"/>
      <c r="H117" s="24"/>
      <c r="I117" s="25"/>
      <c r="J117" s="23"/>
      <c r="K117" s="24"/>
      <c r="L117" s="25"/>
      <c r="M117" s="23"/>
      <c r="N117" s="24"/>
      <c r="O117" s="25"/>
      <c r="P117" s="23"/>
      <c r="Q117" s="24"/>
      <c r="R117" s="25"/>
      <c r="S117" s="23"/>
      <c r="T117" s="24"/>
      <c r="U117" s="25"/>
      <c r="V117" s="23"/>
      <c r="W117" s="24"/>
      <c r="X117" s="25"/>
      <c r="Y117" s="23"/>
      <c r="Z117" s="24"/>
      <c r="AA117" s="25"/>
      <c r="AB117" s="23"/>
      <c r="AC117" s="25"/>
      <c r="AD117" s="23"/>
      <c r="AE117" s="25"/>
      <c r="AF117" s="66"/>
      <c r="AG117" s="67"/>
      <c r="AH117" s="66"/>
      <c r="AI117" s="67"/>
      <c r="AK117" s="4"/>
      <c r="AL117" s="7"/>
      <c r="AM117" s="4"/>
      <c r="AN117" s="4"/>
      <c r="AO117" s="23"/>
      <c r="AP117" s="24"/>
      <c r="AQ117" s="25"/>
      <c r="AR117" s="23"/>
      <c r="AS117" s="24"/>
      <c r="AT117" s="25"/>
      <c r="AU117" s="23"/>
      <c r="AV117" s="24"/>
      <c r="AW117" s="25"/>
      <c r="AX117" s="23"/>
      <c r="AY117" s="24"/>
      <c r="AZ117" s="25"/>
      <c r="BA117" s="23"/>
      <c r="BB117" s="24"/>
      <c r="BC117" s="25"/>
      <c r="BD117" s="23"/>
      <c r="BE117" s="24"/>
      <c r="BF117" s="25"/>
      <c r="BG117" s="23"/>
      <c r="BH117" s="24"/>
      <c r="BI117" s="25"/>
      <c r="BJ117" s="23"/>
      <c r="BK117" s="25"/>
      <c r="BL117" s="23"/>
      <c r="BM117" s="25"/>
      <c r="BN117" s="66"/>
      <c r="BO117" s="67"/>
      <c r="BP117" s="66"/>
      <c r="BQ117" s="67"/>
      <c r="BT117" s="79"/>
      <c r="BU117" s="80"/>
      <c r="BV117" s="79"/>
      <c r="BW117" s="80"/>
      <c r="BX117" s="79"/>
      <c r="BY117" s="80"/>
      <c r="BZ117" s="79"/>
      <c r="CA117" s="80"/>
      <c r="CB117" s="79"/>
      <c r="CC117" s="80"/>
    </row>
    <row r="118" spans="2:81" ht="15" thickBot="1" x14ac:dyDescent="0.35">
      <c r="B118" s="5"/>
      <c r="C118" s="7"/>
      <c r="D118" s="18"/>
      <c r="E118" s="19"/>
      <c r="F118" s="18"/>
      <c r="G118" s="21"/>
      <c r="H118" s="6"/>
      <c r="I118" s="22"/>
      <c r="J118" s="21"/>
      <c r="K118" s="6"/>
      <c r="L118" s="22"/>
      <c r="M118" s="21"/>
      <c r="N118" s="6"/>
      <c r="O118" s="22"/>
      <c r="P118" s="21"/>
      <c r="Q118" s="6"/>
      <c r="R118" s="22"/>
      <c r="S118" s="21"/>
      <c r="T118" s="6"/>
      <c r="U118" s="22"/>
      <c r="V118" s="21"/>
      <c r="W118" s="6"/>
      <c r="X118" s="22"/>
      <c r="Y118" s="21"/>
      <c r="Z118" s="6"/>
      <c r="AA118" s="22"/>
      <c r="AB118" s="36">
        <f>SUM(G121:AA122, G124:AA125)</f>
        <v>40</v>
      </c>
      <c r="AC118" s="37"/>
      <c r="AD118" s="43">
        <f ca="1">AB118*E119</f>
        <v>720</v>
      </c>
      <c r="AE118" s="37"/>
      <c r="AF118" s="43">
        <f ca="1">SUM(G130:AA131)</f>
        <v>416.4</v>
      </c>
      <c r="AG118" s="60"/>
      <c r="AH118" s="43">
        <f ca="1">AD118+AF118</f>
        <v>1136.4000000000001</v>
      </c>
      <c r="AI118" s="60"/>
      <c r="AK118" s="5"/>
      <c r="AL118" s="7"/>
      <c r="AM118" s="18"/>
      <c r="AN118" s="19"/>
      <c r="AO118" s="21"/>
      <c r="AP118" s="6"/>
      <c r="AQ118" s="22"/>
      <c r="AR118" s="21"/>
      <c r="AS118" s="6"/>
      <c r="AT118" s="22"/>
      <c r="AU118" s="21"/>
      <c r="AV118" s="6"/>
      <c r="AW118" s="22"/>
      <c r="AX118" s="21"/>
      <c r="AY118" s="6"/>
      <c r="AZ118" s="22"/>
      <c r="BA118" s="21"/>
      <c r="BB118" s="6"/>
      <c r="BC118" s="22"/>
      <c r="BD118" s="21"/>
      <c r="BE118" s="6"/>
      <c r="BF118" s="22"/>
      <c r="BG118" s="21"/>
      <c r="BH118" s="6"/>
      <c r="BI118" s="22"/>
      <c r="BJ118" s="36">
        <f>SUM(AO121:BI122, AO124:BI125)</f>
        <v>40</v>
      </c>
      <c r="BK118" s="37"/>
      <c r="BL118" s="43">
        <f ca="1">BJ118*AN119</f>
        <v>720</v>
      </c>
      <c r="BM118" s="37"/>
      <c r="BN118" s="43">
        <f ca="1">SUM(AO130:BI131)</f>
        <v>468.59999999999991</v>
      </c>
      <c r="BO118" s="60"/>
      <c r="BP118" s="43">
        <f ca="1">BL118+BN118</f>
        <v>1188.5999999999999</v>
      </c>
      <c r="BQ118" s="60"/>
      <c r="BS118" s="12">
        <f>B119</f>
        <v>8</v>
      </c>
      <c r="BT118" s="36">
        <f>BJ118+AB118</f>
        <v>80</v>
      </c>
      <c r="BU118" s="37"/>
      <c r="BV118" s="43">
        <f ca="1">BL118+AD118</f>
        <v>1440</v>
      </c>
      <c r="BW118" s="37"/>
      <c r="BX118" s="43">
        <f ca="1">BN118+AF118</f>
        <v>884.99999999999989</v>
      </c>
      <c r="BY118" s="37"/>
      <c r="BZ118" s="43">
        <f ca="1">BP118+AH118</f>
        <v>2325</v>
      </c>
      <c r="CA118" s="37"/>
      <c r="CB118" s="43">
        <f ca="1">SUM(AO127:BI128, G127:AA128)</f>
        <v>7375</v>
      </c>
      <c r="CC118" s="60"/>
    </row>
    <row r="119" spans="2:81" ht="15" thickBot="1" x14ac:dyDescent="0.35">
      <c r="B119" s="9">
        <v>8</v>
      </c>
      <c r="C119" s="7"/>
      <c r="D119" s="12" t="str">
        <f>VLOOKUP(B119, Database!$B$7:$C$16, 2)</f>
        <v>Bob Frapples</v>
      </c>
      <c r="E119" s="15">
        <f ca="1">VLOOKUP(B119, Database!$B$7:$H$16, 6)</f>
        <v>18</v>
      </c>
      <c r="F119" s="54">
        <f ca="1">VLOOKUP(B119, Database!$B$7:$H$16, 7)</f>
        <v>0.16</v>
      </c>
      <c r="G119" s="23"/>
      <c r="H119" s="24"/>
      <c r="I119" s="25"/>
      <c r="J119" s="23"/>
      <c r="K119" s="24"/>
      <c r="L119" s="25"/>
      <c r="M119" s="23"/>
      <c r="N119" s="24"/>
      <c r="O119" s="25"/>
      <c r="P119" s="23"/>
      <c r="Q119" s="24"/>
      <c r="R119" s="25"/>
      <c r="S119" s="23"/>
      <c r="T119" s="24"/>
      <c r="U119" s="25"/>
      <c r="V119" s="23"/>
      <c r="W119" s="24"/>
      <c r="X119" s="25"/>
      <c r="Y119" s="23"/>
      <c r="Z119" s="24"/>
      <c r="AA119" s="25"/>
      <c r="AB119" s="38"/>
      <c r="AC119" s="39"/>
      <c r="AD119" s="38"/>
      <c r="AE119" s="39"/>
      <c r="AF119" s="53"/>
      <c r="AG119" s="61"/>
      <c r="AH119" s="53"/>
      <c r="AI119" s="61"/>
      <c r="AK119" s="9">
        <f>B119</f>
        <v>8</v>
      </c>
      <c r="AL119" s="7"/>
      <c r="AM119" s="12" t="str">
        <f>VLOOKUP(AK119, Database!$B$7:$C$16, 2)</f>
        <v>Bob Frapples</v>
      </c>
      <c r="AN119" s="15">
        <f ca="1">VLOOKUP(AK119, Database!$B$7:$H$16, 6)</f>
        <v>18</v>
      </c>
      <c r="AO119" s="23"/>
      <c r="AP119" s="24"/>
      <c r="AQ119" s="25"/>
      <c r="AR119" s="23"/>
      <c r="AS119" s="24"/>
      <c r="AT119" s="25"/>
      <c r="AU119" s="23"/>
      <c r="AV119" s="24"/>
      <c r="AW119" s="25"/>
      <c r="AX119" s="23"/>
      <c r="AY119" s="24"/>
      <c r="AZ119" s="25"/>
      <c r="BA119" s="23"/>
      <c r="BB119" s="24"/>
      <c r="BC119" s="25"/>
      <c r="BD119" s="23"/>
      <c r="BE119" s="24"/>
      <c r="BF119" s="25"/>
      <c r="BG119" s="23"/>
      <c r="BH119" s="24"/>
      <c r="BI119" s="25"/>
      <c r="BJ119" s="38"/>
      <c r="BK119" s="39"/>
      <c r="BL119" s="38"/>
      <c r="BM119" s="39"/>
      <c r="BN119" s="53"/>
      <c r="BO119" s="61"/>
      <c r="BP119" s="53"/>
      <c r="BQ119" s="61"/>
      <c r="BS119" s="13"/>
      <c r="BT119" s="38"/>
      <c r="BU119" s="39"/>
      <c r="BV119" s="38"/>
      <c r="BW119" s="39"/>
      <c r="BX119" s="38"/>
      <c r="BY119" s="39"/>
      <c r="BZ119" s="38"/>
      <c r="CA119" s="39"/>
      <c r="CB119" s="53"/>
      <c r="CC119" s="61"/>
    </row>
    <row r="120" spans="2:81" ht="15" thickBot="1" x14ac:dyDescent="0.35">
      <c r="B120" s="10"/>
      <c r="C120" s="7"/>
      <c r="D120" s="13"/>
      <c r="E120" s="16"/>
      <c r="F120" s="55"/>
      <c r="G120" s="26">
        <v>0.33333333333333331</v>
      </c>
      <c r="H120" s="34" t="s">
        <v>19</v>
      </c>
      <c r="I120" s="26">
        <v>0.5</v>
      </c>
      <c r="J120" s="26">
        <v>0.33333333333333331</v>
      </c>
      <c r="K120" s="34" t="s">
        <v>19</v>
      </c>
      <c r="L120" s="26">
        <v>0.5</v>
      </c>
      <c r="M120" s="26">
        <v>0.33333333333333331</v>
      </c>
      <c r="N120" s="34" t="s">
        <v>19</v>
      </c>
      <c r="O120" s="26">
        <v>0.5</v>
      </c>
      <c r="P120" s="26">
        <v>0.33333333333333331</v>
      </c>
      <c r="Q120" s="34" t="s">
        <v>19</v>
      </c>
      <c r="R120" s="26">
        <v>0.5</v>
      </c>
      <c r="S120" s="26">
        <v>0.33333333333333331</v>
      </c>
      <c r="T120" s="34" t="s">
        <v>19</v>
      </c>
      <c r="U120" s="26">
        <v>0.5</v>
      </c>
      <c r="V120" s="26">
        <v>0.33333333333333331</v>
      </c>
      <c r="W120" s="34" t="s">
        <v>19</v>
      </c>
      <c r="X120" s="26">
        <v>0.5</v>
      </c>
      <c r="Y120" s="26">
        <v>0.33333333333333331</v>
      </c>
      <c r="Z120" s="34" t="s">
        <v>19</v>
      </c>
      <c r="AA120" s="26">
        <v>0.5</v>
      </c>
      <c r="AB120" s="38"/>
      <c r="AC120" s="39"/>
      <c r="AD120" s="38"/>
      <c r="AE120" s="39"/>
      <c r="AF120" s="53"/>
      <c r="AG120" s="61"/>
      <c r="AH120" s="53"/>
      <c r="AI120" s="61"/>
      <c r="AK120" s="10"/>
      <c r="AL120" s="7"/>
      <c r="AM120" s="13"/>
      <c r="AN120" s="16"/>
      <c r="AO120" s="26">
        <v>0.33333333333333331</v>
      </c>
      <c r="AP120" s="34" t="s">
        <v>19</v>
      </c>
      <c r="AQ120" s="26">
        <v>0.5</v>
      </c>
      <c r="AR120" s="26">
        <v>0.33333333333333331</v>
      </c>
      <c r="AS120" s="34" t="s">
        <v>19</v>
      </c>
      <c r="AT120" s="26">
        <v>0.5</v>
      </c>
      <c r="AU120" s="26">
        <v>0.33333333333333331</v>
      </c>
      <c r="AV120" s="34" t="s">
        <v>19</v>
      </c>
      <c r="AW120" s="26">
        <v>0.5</v>
      </c>
      <c r="AX120" s="26">
        <v>0.33333333333333331</v>
      </c>
      <c r="AY120" s="34" t="s">
        <v>19</v>
      </c>
      <c r="AZ120" s="26">
        <v>0.5</v>
      </c>
      <c r="BA120" s="26">
        <v>0.33333333333333331</v>
      </c>
      <c r="BB120" s="34" t="s">
        <v>19</v>
      </c>
      <c r="BC120" s="26">
        <v>0.5</v>
      </c>
      <c r="BD120" s="26">
        <v>0.33333333333333331</v>
      </c>
      <c r="BE120" s="34" t="s">
        <v>19</v>
      </c>
      <c r="BF120" s="26">
        <v>0.5</v>
      </c>
      <c r="BG120" s="26">
        <v>0.33333333333333331</v>
      </c>
      <c r="BH120" s="34" t="s">
        <v>19</v>
      </c>
      <c r="BI120" s="26">
        <v>0.5</v>
      </c>
      <c r="BJ120" s="38"/>
      <c r="BK120" s="39"/>
      <c r="BL120" s="38"/>
      <c r="BM120" s="39"/>
      <c r="BN120" s="53"/>
      <c r="BO120" s="61"/>
      <c r="BP120" s="53"/>
      <c r="BQ120" s="61"/>
      <c r="BS120" s="13"/>
      <c r="BT120" s="38"/>
      <c r="BU120" s="39"/>
      <c r="BV120" s="38"/>
      <c r="BW120" s="39"/>
      <c r="BX120" s="38"/>
      <c r="BY120" s="39"/>
      <c r="BZ120" s="38"/>
      <c r="CA120" s="39"/>
      <c r="CB120" s="53"/>
      <c r="CC120" s="61"/>
    </row>
    <row r="121" spans="2:81" x14ac:dyDescent="0.3">
      <c r="B121" s="10"/>
      <c r="C121" s="7"/>
      <c r="D121" s="13"/>
      <c r="E121" s="16"/>
      <c r="F121" s="55"/>
      <c r="G121" s="28">
        <f>(I120-G120)*24</f>
        <v>4</v>
      </c>
      <c r="H121" s="29"/>
      <c r="I121" s="30"/>
      <c r="J121" s="28">
        <f>(L120-J120)*24</f>
        <v>4</v>
      </c>
      <c r="K121" s="29"/>
      <c r="L121" s="30"/>
      <c r="M121" s="28">
        <f>(O120-M120)*24</f>
        <v>4</v>
      </c>
      <c r="N121" s="29"/>
      <c r="O121" s="30"/>
      <c r="P121" s="28">
        <f>(R120-P120)*24</f>
        <v>4</v>
      </c>
      <c r="Q121" s="29"/>
      <c r="R121" s="30"/>
      <c r="S121" s="28">
        <f>(U120-S120)*24</f>
        <v>4</v>
      </c>
      <c r="T121" s="29"/>
      <c r="U121" s="30"/>
      <c r="V121" s="28">
        <f>(X120-V120)*24</f>
        <v>4</v>
      </c>
      <c r="W121" s="29"/>
      <c r="X121" s="30"/>
      <c r="Y121" s="28">
        <f>(AA120-Y120)*24</f>
        <v>4</v>
      </c>
      <c r="Z121" s="29"/>
      <c r="AA121" s="30"/>
      <c r="AB121" s="38"/>
      <c r="AC121" s="39"/>
      <c r="AD121" s="38"/>
      <c r="AE121" s="39"/>
      <c r="AF121" s="53"/>
      <c r="AG121" s="61"/>
      <c r="AH121" s="53"/>
      <c r="AI121" s="61"/>
      <c r="AK121" s="10"/>
      <c r="AL121" s="7"/>
      <c r="AM121" s="13"/>
      <c r="AN121" s="16"/>
      <c r="AO121" s="28">
        <f>(AQ120-AO120)*24</f>
        <v>4</v>
      </c>
      <c r="AP121" s="29"/>
      <c r="AQ121" s="30"/>
      <c r="AR121" s="28">
        <f>(AT120-AR120)*24</f>
        <v>4</v>
      </c>
      <c r="AS121" s="29"/>
      <c r="AT121" s="30"/>
      <c r="AU121" s="28">
        <f>(AW120-AU120)*24</f>
        <v>4</v>
      </c>
      <c r="AV121" s="29"/>
      <c r="AW121" s="30"/>
      <c r="AX121" s="28">
        <f>(AZ120-AX120)*24</f>
        <v>4</v>
      </c>
      <c r="AY121" s="29"/>
      <c r="AZ121" s="30"/>
      <c r="BA121" s="28">
        <f>(BC120-BA120)*24</f>
        <v>4</v>
      </c>
      <c r="BB121" s="29"/>
      <c r="BC121" s="30"/>
      <c r="BD121" s="28">
        <f>(BF120-BD120)*24</f>
        <v>4</v>
      </c>
      <c r="BE121" s="29"/>
      <c r="BF121" s="30"/>
      <c r="BG121" s="28">
        <f>(BI120-BG120)*24</f>
        <v>4</v>
      </c>
      <c r="BH121" s="29"/>
      <c r="BI121" s="30"/>
      <c r="BJ121" s="38"/>
      <c r="BK121" s="39"/>
      <c r="BL121" s="38"/>
      <c r="BM121" s="39"/>
      <c r="BN121" s="53"/>
      <c r="BO121" s="61"/>
      <c r="BP121" s="53"/>
      <c r="BQ121" s="61"/>
      <c r="BS121" s="13"/>
      <c r="BT121" s="38"/>
      <c r="BU121" s="39"/>
      <c r="BV121" s="38"/>
      <c r="BW121" s="39"/>
      <c r="BX121" s="38"/>
      <c r="BY121" s="39"/>
      <c r="BZ121" s="38"/>
      <c r="CA121" s="39"/>
      <c r="CB121" s="53"/>
      <c r="CC121" s="61"/>
    </row>
    <row r="122" spans="2:81" ht="15" thickBot="1" x14ac:dyDescent="0.35">
      <c r="B122" s="10"/>
      <c r="C122" s="7"/>
      <c r="D122" s="13"/>
      <c r="E122" s="16"/>
      <c r="F122" s="55"/>
      <c r="G122" s="31"/>
      <c r="H122" s="32"/>
      <c r="I122" s="33"/>
      <c r="J122" s="31"/>
      <c r="K122" s="32"/>
      <c r="L122" s="33"/>
      <c r="M122" s="31"/>
      <c r="N122" s="32"/>
      <c r="O122" s="33"/>
      <c r="P122" s="31"/>
      <c r="Q122" s="32"/>
      <c r="R122" s="33"/>
      <c r="S122" s="31"/>
      <c r="T122" s="32"/>
      <c r="U122" s="33"/>
      <c r="V122" s="31"/>
      <c r="W122" s="32"/>
      <c r="X122" s="33"/>
      <c r="Y122" s="31"/>
      <c r="Z122" s="32"/>
      <c r="AA122" s="33"/>
      <c r="AB122" s="38"/>
      <c r="AC122" s="39"/>
      <c r="AD122" s="38"/>
      <c r="AE122" s="39"/>
      <c r="AF122" s="53"/>
      <c r="AG122" s="61"/>
      <c r="AH122" s="53"/>
      <c r="AI122" s="61"/>
      <c r="AK122" s="10"/>
      <c r="AL122" s="7"/>
      <c r="AM122" s="13"/>
      <c r="AN122" s="16"/>
      <c r="AO122" s="31"/>
      <c r="AP122" s="32"/>
      <c r="AQ122" s="33"/>
      <c r="AR122" s="31"/>
      <c r="AS122" s="32"/>
      <c r="AT122" s="33"/>
      <c r="AU122" s="31"/>
      <c r="AV122" s="32"/>
      <c r="AW122" s="33"/>
      <c r="AX122" s="31"/>
      <c r="AY122" s="32"/>
      <c r="AZ122" s="33"/>
      <c r="BA122" s="31"/>
      <c r="BB122" s="32"/>
      <c r="BC122" s="33"/>
      <c r="BD122" s="31"/>
      <c r="BE122" s="32"/>
      <c r="BF122" s="33"/>
      <c r="BG122" s="31"/>
      <c r="BH122" s="32"/>
      <c r="BI122" s="33"/>
      <c r="BJ122" s="38"/>
      <c r="BK122" s="39"/>
      <c r="BL122" s="38"/>
      <c r="BM122" s="39"/>
      <c r="BN122" s="53"/>
      <c r="BO122" s="61"/>
      <c r="BP122" s="53"/>
      <c r="BQ122" s="61"/>
      <c r="BS122" s="13"/>
      <c r="BT122" s="38"/>
      <c r="BU122" s="39"/>
      <c r="BV122" s="38"/>
      <c r="BW122" s="39"/>
      <c r="BX122" s="38"/>
      <c r="BY122" s="39"/>
      <c r="BZ122" s="38"/>
      <c r="CA122" s="39"/>
      <c r="CB122" s="53"/>
      <c r="CC122" s="61"/>
    </row>
    <row r="123" spans="2:81" ht="15" thickBot="1" x14ac:dyDescent="0.35">
      <c r="B123" s="10"/>
      <c r="C123" s="7"/>
      <c r="D123" s="13"/>
      <c r="E123" s="16"/>
      <c r="F123" s="55"/>
      <c r="G123" s="27">
        <v>0.54166666666666663</v>
      </c>
      <c r="H123" s="34" t="s">
        <v>19</v>
      </c>
      <c r="I123" s="27">
        <v>0.66666666666666663</v>
      </c>
      <c r="J123" s="27">
        <v>0.54166666666666663</v>
      </c>
      <c r="K123" s="34" t="s">
        <v>19</v>
      </c>
      <c r="L123" s="27">
        <v>0.66666666666666663</v>
      </c>
      <c r="M123" s="27"/>
      <c r="N123" s="34" t="s">
        <v>19</v>
      </c>
      <c r="O123" s="27"/>
      <c r="P123" s="27"/>
      <c r="Q123" s="34" t="s">
        <v>19</v>
      </c>
      <c r="R123" s="27"/>
      <c r="S123" s="27"/>
      <c r="T123" s="34" t="s">
        <v>19</v>
      </c>
      <c r="U123" s="27"/>
      <c r="V123" s="27">
        <v>0.54166666666666663</v>
      </c>
      <c r="W123" s="34" t="s">
        <v>19</v>
      </c>
      <c r="X123" s="27">
        <v>0.66666666666666663</v>
      </c>
      <c r="Y123" s="27">
        <v>0.54166666666666663</v>
      </c>
      <c r="Z123" s="34" t="s">
        <v>19</v>
      </c>
      <c r="AA123" s="27">
        <v>0.66666666666666663</v>
      </c>
      <c r="AB123" s="38"/>
      <c r="AC123" s="39"/>
      <c r="AD123" s="38"/>
      <c r="AE123" s="39"/>
      <c r="AF123" s="53"/>
      <c r="AG123" s="61"/>
      <c r="AH123" s="53"/>
      <c r="AI123" s="61"/>
      <c r="AK123" s="10"/>
      <c r="AL123" s="7"/>
      <c r="AM123" s="13"/>
      <c r="AN123" s="16"/>
      <c r="AO123" s="27">
        <v>0.54166666666666663</v>
      </c>
      <c r="AP123" s="34" t="s">
        <v>19</v>
      </c>
      <c r="AQ123" s="27">
        <v>0.66666666666666663</v>
      </c>
      <c r="AR123" s="27">
        <v>0.54166666666666663</v>
      </c>
      <c r="AS123" s="34" t="s">
        <v>19</v>
      </c>
      <c r="AT123" s="27">
        <v>0.66666666666666663</v>
      </c>
      <c r="AU123" s="27"/>
      <c r="AV123" s="34" t="s">
        <v>19</v>
      </c>
      <c r="AW123" s="27"/>
      <c r="AX123" s="27"/>
      <c r="AY123" s="34" t="s">
        <v>19</v>
      </c>
      <c r="AZ123" s="27"/>
      <c r="BA123" s="27"/>
      <c r="BB123" s="34" t="s">
        <v>19</v>
      </c>
      <c r="BC123" s="27"/>
      <c r="BD123" s="27">
        <v>0.54166666666666663</v>
      </c>
      <c r="BE123" s="34" t="s">
        <v>19</v>
      </c>
      <c r="BF123" s="27">
        <v>0.66666666666666663</v>
      </c>
      <c r="BG123" s="27">
        <v>0.54166666666666663</v>
      </c>
      <c r="BH123" s="34" t="s">
        <v>19</v>
      </c>
      <c r="BI123" s="27">
        <v>0.66666666666666663</v>
      </c>
      <c r="BJ123" s="38"/>
      <c r="BK123" s="39"/>
      <c r="BL123" s="38"/>
      <c r="BM123" s="39"/>
      <c r="BN123" s="53"/>
      <c r="BO123" s="61"/>
      <c r="BP123" s="53"/>
      <c r="BQ123" s="61"/>
      <c r="BS123" s="13"/>
      <c r="BT123" s="38"/>
      <c r="BU123" s="39"/>
      <c r="BV123" s="38"/>
      <c r="BW123" s="39"/>
      <c r="BX123" s="38"/>
      <c r="BY123" s="39"/>
      <c r="BZ123" s="38"/>
      <c r="CA123" s="39"/>
      <c r="CB123" s="53"/>
      <c r="CC123" s="61"/>
    </row>
    <row r="124" spans="2:81" x14ac:dyDescent="0.3">
      <c r="B124" s="10"/>
      <c r="C124" s="7"/>
      <c r="D124" s="13"/>
      <c r="E124" s="16"/>
      <c r="F124" s="55"/>
      <c r="G124" s="28">
        <f>(I123-G123)*24</f>
        <v>3</v>
      </c>
      <c r="H124" s="29"/>
      <c r="I124" s="30"/>
      <c r="J124" s="28">
        <f>(L123-J123)*24</f>
        <v>3</v>
      </c>
      <c r="K124" s="29"/>
      <c r="L124" s="30"/>
      <c r="M124" s="28">
        <f>(O123-M123)*24</f>
        <v>0</v>
      </c>
      <c r="N124" s="29"/>
      <c r="O124" s="30"/>
      <c r="P124" s="28">
        <f>(R123-P123)*24</f>
        <v>0</v>
      </c>
      <c r="Q124" s="29"/>
      <c r="R124" s="30"/>
      <c r="S124" s="28">
        <f>(U123-S123)*24</f>
        <v>0</v>
      </c>
      <c r="T124" s="29"/>
      <c r="U124" s="30"/>
      <c r="V124" s="28">
        <f>(X123-V123)*24</f>
        <v>3</v>
      </c>
      <c r="W124" s="29"/>
      <c r="X124" s="30"/>
      <c r="Y124" s="28">
        <f>(AA123-Y123)*24</f>
        <v>3</v>
      </c>
      <c r="Z124" s="29"/>
      <c r="AA124" s="30"/>
      <c r="AB124" s="38"/>
      <c r="AC124" s="39"/>
      <c r="AD124" s="38"/>
      <c r="AE124" s="39"/>
      <c r="AF124" s="53"/>
      <c r="AG124" s="61"/>
      <c r="AH124" s="53"/>
      <c r="AI124" s="61"/>
      <c r="AK124" s="10"/>
      <c r="AL124" s="7"/>
      <c r="AM124" s="13"/>
      <c r="AN124" s="16"/>
      <c r="AO124" s="28">
        <f>(AQ123-AO123)*24</f>
        <v>3</v>
      </c>
      <c r="AP124" s="29"/>
      <c r="AQ124" s="30"/>
      <c r="AR124" s="28">
        <f>(AT123-AR123)*24</f>
        <v>3</v>
      </c>
      <c r="AS124" s="29"/>
      <c r="AT124" s="30"/>
      <c r="AU124" s="28">
        <f>(AW123-AU123)*24</f>
        <v>0</v>
      </c>
      <c r="AV124" s="29"/>
      <c r="AW124" s="30"/>
      <c r="AX124" s="28">
        <f>(AZ123-AX123)*24</f>
        <v>0</v>
      </c>
      <c r="AY124" s="29"/>
      <c r="AZ124" s="30"/>
      <c r="BA124" s="28">
        <f>(BC123-BA123)*24</f>
        <v>0</v>
      </c>
      <c r="BB124" s="29"/>
      <c r="BC124" s="30"/>
      <c r="BD124" s="28">
        <f>(BF123-BD123)*24</f>
        <v>3</v>
      </c>
      <c r="BE124" s="29"/>
      <c r="BF124" s="30"/>
      <c r="BG124" s="28">
        <f>(BI123-BG123)*24</f>
        <v>3</v>
      </c>
      <c r="BH124" s="29"/>
      <c r="BI124" s="30"/>
      <c r="BJ124" s="38"/>
      <c r="BK124" s="39"/>
      <c r="BL124" s="38"/>
      <c r="BM124" s="39"/>
      <c r="BN124" s="53"/>
      <c r="BO124" s="61"/>
      <c r="BP124" s="53"/>
      <c r="BQ124" s="61"/>
      <c r="BS124" s="13"/>
      <c r="BT124" s="38"/>
      <c r="BU124" s="39"/>
      <c r="BV124" s="38"/>
      <c r="BW124" s="39"/>
      <c r="BX124" s="38"/>
      <c r="BY124" s="39"/>
      <c r="BZ124" s="38"/>
      <c r="CA124" s="39"/>
      <c r="CB124" s="53"/>
      <c r="CC124" s="61"/>
    </row>
    <row r="125" spans="2:81" ht="15" thickBot="1" x14ac:dyDescent="0.35">
      <c r="B125" s="10"/>
      <c r="C125" s="7"/>
      <c r="D125" s="13"/>
      <c r="E125" s="16"/>
      <c r="F125" s="55"/>
      <c r="G125" s="31"/>
      <c r="H125" s="32"/>
      <c r="I125" s="33"/>
      <c r="J125" s="31"/>
      <c r="K125" s="32"/>
      <c r="L125" s="33"/>
      <c r="M125" s="31"/>
      <c r="N125" s="32"/>
      <c r="O125" s="33"/>
      <c r="P125" s="31"/>
      <c r="Q125" s="32"/>
      <c r="R125" s="33"/>
      <c r="S125" s="31"/>
      <c r="T125" s="32"/>
      <c r="U125" s="33"/>
      <c r="V125" s="31"/>
      <c r="W125" s="32"/>
      <c r="X125" s="33"/>
      <c r="Y125" s="31"/>
      <c r="Z125" s="32"/>
      <c r="AA125" s="33"/>
      <c r="AB125" s="38"/>
      <c r="AC125" s="39"/>
      <c r="AD125" s="38"/>
      <c r="AE125" s="39"/>
      <c r="AF125" s="53"/>
      <c r="AG125" s="61"/>
      <c r="AH125" s="53"/>
      <c r="AI125" s="61"/>
      <c r="AK125" s="10"/>
      <c r="AL125" s="7"/>
      <c r="AM125" s="13"/>
      <c r="AN125" s="16"/>
      <c r="AO125" s="31"/>
      <c r="AP125" s="32"/>
      <c r="AQ125" s="33"/>
      <c r="AR125" s="31"/>
      <c r="AS125" s="32"/>
      <c r="AT125" s="33"/>
      <c r="AU125" s="31"/>
      <c r="AV125" s="32"/>
      <c r="AW125" s="33"/>
      <c r="AX125" s="31"/>
      <c r="AY125" s="32"/>
      <c r="AZ125" s="33"/>
      <c r="BA125" s="31"/>
      <c r="BB125" s="32"/>
      <c r="BC125" s="33"/>
      <c r="BD125" s="31"/>
      <c r="BE125" s="32"/>
      <c r="BF125" s="33"/>
      <c r="BG125" s="31"/>
      <c r="BH125" s="32"/>
      <c r="BI125" s="33"/>
      <c r="BJ125" s="38"/>
      <c r="BK125" s="39"/>
      <c r="BL125" s="38"/>
      <c r="BM125" s="39"/>
      <c r="BN125" s="53"/>
      <c r="BO125" s="61"/>
      <c r="BP125" s="53"/>
      <c r="BQ125" s="61"/>
      <c r="BS125" s="13"/>
      <c r="BT125" s="38"/>
      <c r="BU125" s="39"/>
      <c r="BV125" s="38"/>
      <c r="BW125" s="39"/>
      <c r="BX125" s="38"/>
      <c r="BY125" s="39"/>
      <c r="BZ125" s="38"/>
      <c r="CA125" s="39"/>
      <c r="CB125" s="53"/>
      <c r="CC125" s="61"/>
    </row>
    <row r="126" spans="2:81" ht="15" thickBot="1" x14ac:dyDescent="0.35">
      <c r="B126" s="10"/>
      <c r="C126" s="7"/>
      <c r="D126" s="13"/>
      <c r="E126" s="16"/>
      <c r="F126" s="55"/>
      <c r="G126" s="57" t="s">
        <v>31</v>
      </c>
      <c r="H126" s="58"/>
      <c r="I126" s="59"/>
      <c r="J126" s="57" t="s">
        <v>31</v>
      </c>
      <c r="K126" s="58"/>
      <c r="L126" s="59"/>
      <c r="M126" s="57" t="s">
        <v>31</v>
      </c>
      <c r="N126" s="58"/>
      <c r="O126" s="59"/>
      <c r="P126" s="57" t="s">
        <v>31</v>
      </c>
      <c r="Q126" s="58"/>
      <c r="R126" s="59"/>
      <c r="S126" s="57" t="s">
        <v>31</v>
      </c>
      <c r="T126" s="58"/>
      <c r="U126" s="59"/>
      <c r="V126" s="57" t="s">
        <v>31</v>
      </c>
      <c r="W126" s="58"/>
      <c r="X126" s="59"/>
      <c r="Y126" s="57" t="s">
        <v>31</v>
      </c>
      <c r="Z126" s="58"/>
      <c r="AA126" s="59"/>
      <c r="AB126" s="38"/>
      <c r="AC126" s="39"/>
      <c r="AD126" s="38"/>
      <c r="AE126" s="39"/>
      <c r="AF126" s="53"/>
      <c r="AG126" s="61"/>
      <c r="AH126" s="53"/>
      <c r="AI126" s="61"/>
      <c r="AK126" s="10"/>
      <c r="AL126" s="7"/>
      <c r="AM126" s="13"/>
      <c r="AN126" s="16"/>
      <c r="AO126" s="57" t="s">
        <v>31</v>
      </c>
      <c r="AP126" s="58"/>
      <c r="AQ126" s="59"/>
      <c r="AR126" s="57" t="s">
        <v>31</v>
      </c>
      <c r="AS126" s="58"/>
      <c r="AT126" s="59"/>
      <c r="AU126" s="57" t="s">
        <v>31</v>
      </c>
      <c r="AV126" s="58"/>
      <c r="AW126" s="59"/>
      <c r="AX126" s="57" t="s">
        <v>31</v>
      </c>
      <c r="AY126" s="58"/>
      <c r="AZ126" s="59"/>
      <c r="BA126" s="57" t="s">
        <v>31</v>
      </c>
      <c r="BB126" s="58"/>
      <c r="BC126" s="59"/>
      <c r="BD126" s="57" t="s">
        <v>31</v>
      </c>
      <c r="BE126" s="58"/>
      <c r="BF126" s="59"/>
      <c r="BG126" s="57" t="s">
        <v>31</v>
      </c>
      <c r="BH126" s="58"/>
      <c r="BI126" s="59"/>
      <c r="BJ126" s="38"/>
      <c r="BK126" s="39"/>
      <c r="BL126" s="38"/>
      <c r="BM126" s="39"/>
      <c r="BN126" s="53"/>
      <c r="BO126" s="61"/>
      <c r="BP126" s="53"/>
      <c r="BQ126" s="61"/>
      <c r="BS126" s="13"/>
      <c r="BT126" s="38"/>
      <c r="BU126" s="39"/>
      <c r="BV126" s="38"/>
      <c r="BW126" s="39"/>
      <c r="BX126" s="38"/>
      <c r="BY126" s="39"/>
      <c r="BZ126" s="38"/>
      <c r="CA126" s="39"/>
      <c r="CB126" s="53"/>
      <c r="CC126" s="61"/>
    </row>
    <row r="127" spans="2:81" x14ac:dyDescent="0.3">
      <c r="B127" s="10"/>
      <c r="C127" s="7"/>
      <c r="D127" s="13"/>
      <c r="E127" s="16"/>
      <c r="F127" s="55"/>
      <c r="G127" s="28">
        <f ca="1">RANDBETWEEN(100, 1000)</f>
        <v>234</v>
      </c>
      <c r="H127" s="29"/>
      <c r="I127" s="30"/>
      <c r="J127" s="28">
        <f ca="1">RANDBETWEEN(100, 1000)</f>
        <v>316</v>
      </c>
      <c r="K127" s="29"/>
      <c r="L127" s="30"/>
      <c r="M127" s="28">
        <f ca="1">RANDBETWEEN(100, 1000)</f>
        <v>221</v>
      </c>
      <c r="N127" s="29"/>
      <c r="O127" s="30"/>
      <c r="P127" s="28">
        <f ca="1">RANDBETWEEN(100, 1000)</f>
        <v>340</v>
      </c>
      <c r="Q127" s="29"/>
      <c r="R127" s="30"/>
      <c r="S127" s="28">
        <f ca="1">RANDBETWEEN(100, 1000)</f>
        <v>635</v>
      </c>
      <c r="T127" s="29"/>
      <c r="U127" s="30"/>
      <c r="V127" s="28">
        <f ca="1">RANDBETWEEN(100, 1000)</f>
        <v>939</v>
      </c>
      <c r="W127" s="29"/>
      <c r="X127" s="30"/>
      <c r="Y127" s="28">
        <f ca="1">RANDBETWEEN(100, 1000)</f>
        <v>785</v>
      </c>
      <c r="Z127" s="29"/>
      <c r="AA127" s="30"/>
      <c r="AB127" s="38"/>
      <c r="AC127" s="39"/>
      <c r="AD127" s="38"/>
      <c r="AE127" s="39"/>
      <c r="AF127" s="53"/>
      <c r="AG127" s="61"/>
      <c r="AH127" s="53"/>
      <c r="AI127" s="61"/>
      <c r="AK127" s="10"/>
      <c r="AL127" s="7"/>
      <c r="AM127" s="13"/>
      <c r="AN127" s="16"/>
      <c r="AO127" s="28">
        <f ca="1">RANDBETWEEN(100, 1000)</f>
        <v>882</v>
      </c>
      <c r="AP127" s="29"/>
      <c r="AQ127" s="30"/>
      <c r="AR127" s="28">
        <f ca="1">RANDBETWEEN(100, 1000)</f>
        <v>542</v>
      </c>
      <c r="AS127" s="29"/>
      <c r="AT127" s="30"/>
      <c r="AU127" s="28">
        <f ca="1">RANDBETWEEN(100, 1000)</f>
        <v>555</v>
      </c>
      <c r="AV127" s="29"/>
      <c r="AW127" s="30"/>
      <c r="AX127" s="28">
        <f ca="1">RANDBETWEEN(100, 1000)</f>
        <v>251</v>
      </c>
      <c r="AY127" s="29"/>
      <c r="AZ127" s="30"/>
      <c r="BA127" s="28">
        <f ca="1">RANDBETWEEN(100, 1000)</f>
        <v>423</v>
      </c>
      <c r="BB127" s="29"/>
      <c r="BC127" s="30"/>
      <c r="BD127" s="28">
        <f ca="1">RANDBETWEEN(100, 1000)</f>
        <v>734</v>
      </c>
      <c r="BE127" s="29"/>
      <c r="BF127" s="30"/>
      <c r="BG127" s="28">
        <f ca="1">RANDBETWEEN(100, 1000)</f>
        <v>518</v>
      </c>
      <c r="BH127" s="29"/>
      <c r="BI127" s="30"/>
      <c r="BJ127" s="38"/>
      <c r="BK127" s="39"/>
      <c r="BL127" s="38"/>
      <c r="BM127" s="39"/>
      <c r="BN127" s="53"/>
      <c r="BO127" s="61"/>
      <c r="BP127" s="53"/>
      <c r="BQ127" s="61"/>
      <c r="BS127" s="13"/>
      <c r="BT127" s="38"/>
      <c r="BU127" s="39"/>
      <c r="BV127" s="38"/>
      <c r="BW127" s="39"/>
      <c r="BX127" s="38"/>
      <c r="BY127" s="39"/>
      <c r="BZ127" s="38"/>
      <c r="CA127" s="39"/>
      <c r="CB127" s="53"/>
      <c r="CC127" s="61"/>
    </row>
    <row r="128" spans="2:81" ht="15" thickBot="1" x14ac:dyDescent="0.35">
      <c r="B128" s="10"/>
      <c r="C128" s="7"/>
      <c r="D128" s="13"/>
      <c r="E128" s="16"/>
      <c r="F128" s="55"/>
      <c r="G128" s="31"/>
      <c r="H128" s="32"/>
      <c r="I128" s="33"/>
      <c r="J128" s="31"/>
      <c r="K128" s="32"/>
      <c r="L128" s="33"/>
      <c r="M128" s="31"/>
      <c r="N128" s="32"/>
      <c r="O128" s="33"/>
      <c r="P128" s="31"/>
      <c r="Q128" s="32"/>
      <c r="R128" s="33"/>
      <c r="S128" s="31"/>
      <c r="T128" s="32"/>
      <c r="U128" s="33"/>
      <c r="V128" s="31"/>
      <c r="W128" s="32"/>
      <c r="X128" s="33"/>
      <c r="Y128" s="31"/>
      <c r="Z128" s="32"/>
      <c r="AA128" s="33"/>
      <c r="AB128" s="38"/>
      <c r="AC128" s="39"/>
      <c r="AD128" s="38"/>
      <c r="AE128" s="39"/>
      <c r="AF128" s="53"/>
      <c r="AG128" s="61"/>
      <c r="AH128" s="53"/>
      <c r="AI128" s="61"/>
      <c r="AK128" s="10"/>
      <c r="AL128" s="7"/>
      <c r="AM128" s="13"/>
      <c r="AN128" s="16"/>
      <c r="AO128" s="31"/>
      <c r="AP128" s="32"/>
      <c r="AQ128" s="33"/>
      <c r="AR128" s="31"/>
      <c r="AS128" s="32"/>
      <c r="AT128" s="33"/>
      <c r="AU128" s="31"/>
      <c r="AV128" s="32"/>
      <c r="AW128" s="33"/>
      <c r="AX128" s="31"/>
      <c r="AY128" s="32"/>
      <c r="AZ128" s="33"/>
      <c r="BA128" s="31"/>
      <c r="BB128" s="32"/>
      <c r="BC128" s="33"/>
      <c r="BD128" s="31"/>
      <c r="BE128" s="32"/>
      <c r="BF128" s="33"/>
      <c r="BG128" s="31"/>
      <c r="BH128" s="32"/>
      <c r="BI128" s="33"/>
      <c r="BJ128" s="38"/>
      <c r="BK128" s="39"/>
      <c r="BL128" s="38"/>
      <c r="BM128" s="39"/>
      <c r="BN128" s="53"/>
      <c r="BO128" s="61"/>
      <c r="BP128" s="53"/>
      <c r="BQ128" s="61"/>
      <c r="BS128" s="13"/>
      <c r="BT128" s="38"/>
      <c r="BU128" s="39"/>
      <c r="BV128" s="38"/>
      <c r="BW128" s="39"/>
      <c r="BX128" s="38"/>
      <c r="BY128" s="39"/>
      <c r="BZ128" s="38"/>
      <c r="CA128" s="39"/>
      <c r="CB128" s="53"/>
      <c r="CC128" s="61"/>
    </row>
    <row r="129" spans="2:81" ht="15" thickBot="1" x14ac:dyDescent="0.35">
      <c r="B129" s="10"/>
      <c r="C129" s="7"/>
      <c r="D129" s="13"/>
      <c r="E129" s="16"/>
      <c r="F129" s="55"/>
      <c r="G129" s="57" t="s">
        <v>5</v>
      </c>
      <c r="H129" s="58"/>
      <c r="I129" s="59"/>
      <c r="J129" s="57" t="s">
        <v>5</v>
      </c>
      <c r="K129" s="58"/>
      <c r="L129" s="59"/>
      <c r="M129" s="57" t="s">
        <v>5</v>
      </c>
      <c r="N129" s="58"/>
      <c r="O129" s="59"/>
      <c r="P129" s="57" t="s">
        <v>5</v>
      </c>
      <c r="Q129" s="58"/>
      <c r="R129" s="59"/>
      <c r="S129" s="57" t="s">
        <v>5</v>
      </c>
      <c r="T129" s="58"/>
      <c r="U129" s="59"/>
      <c r="V129" s="57" t="s">
        <v>5</v>
      </c>
      <c r="W129" s="58"/>
      <c r="X129" s="59"/>
      <c r="Y129" s="57" t="s">
        <v>5</v>
      </c>
      <c r="Z129" s="58"/>
      <c r="AA129" s="59"/>
      <c r="AB129" s="38"/>
      <c r="AC129" s="39"/>
      <c r="AD129" s="38"/>
      <c r="AE129" s="39"/>
      <c r="AF129" s="53"/>
      <c r="AG129" s="61"/>
      <c r="AH129" s="53"/>
      <c r="AI129" s="61"/>
      <c r="AK129" s="10"/>
      <c r="AL129" s="7"/>
      <c r="AM129" s="13"/>
      <c r="AN129" s="16"/>
      <c r="AO129" s="57" t="s">
        <v>5</v>
      </c>
      <c r="AP129" s="58"/>
      <c r="AQ129" s="59"/>
      <c r="AR129" s="57" t="s">
        <v>5</v>
      </c>
      <c r="AS129" s="58"/>
      <c r="AT129" s="59"/>
      <c r="AU129" s="57" t="s">
        <v>5</v>
      </c>
      <c r="AV129" s="58"/>
      <c r="AW129" s="59"/>
      <c r="AX129" s="57" t="s">
        <v>5</v>
      </c>
      <c r="AY129" s="58"/>
      <c r="AZ129" s="59"/>
      <c r="BA129" s="57" t="s">
        <v>5</v>
      </c>
      <c r="BB129" s="58"/>
      <c r="BC129" s="59"/>
      <c r="BD129" s="57" t="s">
        <v>5</v>
      </c>
      <c r="BE129" s="58"/>
      <c r="BF129" s="59"/>
      <c r="BG129" s="57" t="s">
        <v>5</v>
      </c>
      <c r="BH129" s="58"/>
      <c r="BI129" s="59"/>
      <c r="BJ129" s="38"/>
      <c r="BK129" s="39"/>
      <c r="BL129" s="38"/>
      <c r="BM129" s="39"/>
      <c r="BN129" s="53"/>
      <c r="BO129" s="61"/>
      <c r="BP129" s="53"/>
      <c r="BQ129" s="61"/>
      <c r="BS129" s="13"/>
      <c r="BT129" s="38"/>
      <c r="BU129" s="39"/>
      <c r="BV129" s="38"/>
      <c r="BW129" s="39"/>
      <c r="BX129" s="38"/>
      <c r="BY129" s="39"/>
      <c r="BZ129" s="38"/>
      <c r="CA129" s="39"/>
      <c r="CB129" s="53"/>
      <c r="CC129" s="61"/>
    </row>
    <row r="130" spans="2:81" x14ac:dyDescent="0.3">
      <c r="B130" s="10"/>
      <c r="C130" s="7"/>
      <c r="D130" s="13"/>
      <c r="E130" s="16"/>
      <c r="F130" s="55"/>
      <c r="G130" s="28">
        <f ca="1">G127*$F$7</f>
        <v>28.08</v>
      </c>
      <c r="H130" s="29"/>
      <c r="I130" s="30"/>
      <c r="J130" s="28">
        <f ca="1">J127*$F$7</f>
        <v>37.92</v>
      </c>
      <c r="K130" s="29"/>
      <c r="L130" s="30"/>
      <c r="M130" s="28">
        <f ca="1">M127*$F$7</f>
        <v>26.52</v>
      </c>
      <c r="N130" s="29"/>
      <c r="O130" s="30"/>
      <c r="P130" s="28">
        <f ca="1">P127*$F$7</f>
        <v>40.799999999999997</v>
      </c>
      <c r="Q130" s="29"/>
      <c r="R130" s="30"/>
      <c r="S130" s="28">
        <f ca="1">S127*$F$7</f>
        <v>76.2</v>
      </c>
      <c r="T130" s="29"/>
      <c r="U130" s="30"/>
      <c r="V130" s="28">
        <f ca="1">V127*$F$7</f>
        <v>112.67999999999999</v>
      </c>
      <c r="W130" s="29"/>
      <c r="X130" s="30"/>
      <c r="Y130" s="28">
        <f ca="1">Y127*$F$7</f>
        <v>94.2</v>
      </c>
      <c r="Z130" s="29"/>
      <c r="AA130" s="30"/>
      <c r="AB130" s="38"/>
      <c r="AC130" s="39"/>
      <c r="AD130" s="38"/>
      <c r="AE130" s="39"/>
      <c r="AF130" s="53"/>
      <c r="AG130" s="61"/>
      <c r="AH130" s="53"/>
      <c r="AI130" s="61"/>
      <c r="AK130" s="10"/>
      <c r="AL130" s="7"/>
      <c r="AM130" s="13"/>
      <c r="AN130" s="16"/>
      <c r="AO130" s="28">
        <f ca="1">AO127*$F$7</f>
        <v>105.83999999999999</v>
      </c>
      <c r="AP130" s="29"/>
      <c r="AQ130" s="30"/>
      <c r="AR130" s="28">
        <f ca="1">AR127*$F$7</f>
        <v>65.039999999999992</v>
      </c>
      <c r="AS130" s="29"/>
      <c r="AT130" s="30"/>
      <c r="AU130" s="28">
        <f ca="1">AU127*$F$7</f>
        <v>66.599999999999994</v>
      </c>
      <c r="AV130" s="29"/>
      <c r="AW130" s="30"/>
      <c r="AX130" s="28">
        <f ca="1">AX127*$F$7</f>
        <v>30.119999999999997</v>
      </c>
      <c r="AY130" s="29"/>
      <c r="AZ130" s="30"/>
      <c r="BA130" s="28">
        <f ca="1">BA127*$F$7</f>
        <v>50.76</v>
      </c>
      <c r="BB130" s="29"/>
      <c r="BC130" s="30"/>
      <c r="BD130" s="28">
        <f ca="1">BD127*$F$7</f>
        <v>88.08</v>
      </c>
      <c r="BE130" s="29"/>
      <c r="BF130" s="30"/>
      <c r="BG130" s="28">
        <f ca="1">BG127*$F$7</f>
        <v>62.16</v>
      </c>
      <c r="BH130" s="29"/>
      <c r="BI130" s="30"/>
      <c r="BJ130" s="38"/>
      <c r="BK130" s="39"/>
      <c r="BL130" s="38"/>
      <c r="BM130" s="39"/>
      <c r="BN130" s="53"/>
      <c r="BO130" s="61"/>
      <c r="BP130" s="53"/>
      <c r="BQ130" s="61"/>
      <c r="BS130" s="13"/>
      <c r="BT130" s="38"/>
      <c r="BU130" s="39"/>
      <c r="BV130" s="38"/>
      <c r="BW130" s="39"/>
      <c r="BX130" s="38"/>
      <c r="BY130" s="39"/>
      <c r="BZ130" s="38"/>
      <c r="CA130" s="39"/>
      <c r="CB130" s="53"/>
      <c r="CC130" s="61"/>
    </row>
    <row r="131" spans="2:81" ht="15" thickBot="1" x14ac:dyDescent="0.35">
      <c r="B131" s="11"/>
      <c r="C131" s="4"/>
      <c r="D131" s="14"/>
      <c r="E131" s="17"/>
      <c r="F131" s="56"/>
      <c r="G131" s="31"/>
      <c r="H131" s="32"/>
      <c r="I131" s="33"/>
      <c r="J131" s="31"/>
      <c r="K131" s="32"/>
      <c r="L131" s="33"/>
      <c r="M131" s="31"/>
      <c r="N131" s="32"/>
      <c r="O131" s="33"/>
      <c r="P131" s="31"/>
      <c r="Q131" s="32"/>
      <c r="R131" s="33"/>
      <c r="S131" s="31"/>
      <c r="T131" s="32"/>
      <c r="U131" s="33"/>
      <c r="V131" s="31"/>
      <c r="W131" s="32"/>
      <c r="X131" s="33"/>
      <c r="Y131" s="31"/>
      <c r="Z131" s="32"/>
      <c r="AA131" s="33"/>
      <c r="AB131" s="40"/>
      <c r="AC131" s="41"/>
      <c r="AD131" s="40"/>
      <c r="AE131" s="41"/>
      <c r="AF131" s="62"/>
      <c r="AG131" s="63"/>
      <c r="AH131" s="62"/>
      <c r="AI131" s="63"/>
      <c r="AK131" s="11"/>
      <c r="AL131" s="4"/>
      <c r="AM131" s="14"/>
      <c r="AN131" s="17"/>
      <c r="AO131" s="31"/>
      <c r="AP131" s="32"/>
      <c r="AQ131" s="33"/>
      <c r="AR131" s="31"/>
      <c r="AS131" s="32"/>
      <c r="AT131" s="33"/>
      <c r="AU131" s="31"/>
      <c r="AV131" s="32"/>
      <c r="AW131" s="33"/>
      <c r="AX131" s="31"/>
      <c r="AY131" s="32"/>
      <c r="AZ131" s="33"/>
      <c r="BA131" s="31"/>
      <c r="BB131" s="32"/>
      <c r="BC131" s="33"/>
      <c r="BD131" s="31"/>
      <c r="BE131" s="32"/>
      <c r="BF131" s="33"/>
      <c r="BG131" s="31"/>
      <c r="BH131" s="32"/>
      <c r="BI131" s="33"/>
      <c r="BJ131" s="40"/>
      <c r="BK131" s="41"/>
      <c r="BL131" s="40"/>
      <c r="BM131" s="41"/>
      <c r="BN131" s="62"/>
      <c r="BO131" s="63"/>
      <c r="BP131" s="62"/>
      <c r="BQ131" s="63"/>
      <c r="BS131" s="14"/>
      <c r="BT131" s="40"/>
      <c r="BU131" s="41"/>
      <c r="BV131" s="40"/>
      <c r="BW131" s="41"/>
      <c r="BX131" s="40"/>
      <c r="BY131" s="41"/>
      <c r="BZ131" s="40"/>
      <c r="CA131" s="41"/>
      <c r="CB131" s="62"/>
      <c r="CC131" s="63"/>
    </row>
    <row r="132" spans="2:81" x14ac:dyDescent="0.3">
      <c r="B132" s="3" t="s">
        <v>16</v>
      </c>
      <c r="C132" s="3"/>
      <c r="D132" s="3" t="s">
        <v>1</v>
      </c>
      <c r="E132" s="3" t="s">
        <v>17</v>
      </c>
      <c r="F132" s="3" t="s">
        <v>5</v>
      </c>
      <c r="G132" s="21" t="s">
        <v>18</v>
      </c>
      <c r="H132" s="6"/>
      <c r="I132" s="22"/>
      <c r="J132" s="21" t="s">
        <v>20</v>
      </c>
      <c r="K132" s="6"/>
      <c r="L132" s="22"/>
      <c r="M132" s="21" t="s">
        <v>21</v>
      </c>
      <c r="N132" s="6"/>
      <c r="O132" s="22"/>
      <c r="P132" s="21" t="s">
        <v>22</v>
      </c>
      <c r="Q132" s="6"/>
      <c r="R132" s="22"/>
      <c r="S132" s="21" t="s">
        <v>23</v>
      </c>
      <c r="T132" s="6"/>
      <c r="U132" s="22"/>
      <c r="V132" s="21" t="s">
        <v>24</v>
      </c>
      <c r="W132" s="6"/>
      <c r="X132" s="22"/>
      <c r="Y132" s="21" t="s">
        <v>25</v>
      </c>
      <c r="Z132" s="6"/>
      <c r="AA132" s="22"/>
      <c r="AB132" s="21" t="s">
        <v>26</v>
      </c>
      <c r="AC132" s="22"/>
      <c r="AD132" s="21" t="s">
        <v>27</v>
      </c>
      <c r="AE132" s="22"/>
      <c r="AF132" s="64" t="s">
        <v>32</v>
      </c>
      <c r="AG132" s="65"/>
      <c r="AH132" s="64" t="s">
        <v>33</v>
      </c>
      <c r="AI132" s="65"/>
      <c r="AK132" s="3" t="s">
        <v>16</v>
      </c>
      <c r="AL132" s="3"/>
      <c r="AM132" s="3" t="s">
        <v>1</v>
      </c>
      <c r="AN132" s="3" t="s">
        <v>17</v>
      </c>
      <c r="AO132" s="21" t="s">
        <v>18</v>
      </c>
      <c r="AP132" s="6"/>
      <c r="AQ132" s="22"/>
      <c r="AR132" s="21" t="s">
        <v>20</v>
      </c>
      <c r="AS132" s="6"/>
      <c r="AT132" s="22"/>
      <c r="AU132" s="21" t="s">
        <v>21</v>
      </c>
      <c r="AV132" s="6"/>
      <c r="AW132" s="22"/>
      <c r="AX132" s="21" t="s">
        <v>22</v>
      </c>
      <c r="AY132" s="6"/>
      <c r="AZ132" s="22"/>
      <c r="BA132" s="21" t="s">
        <v>23</v>
      </c>
      <c r="BB132" s="6"/>
      <c r="BC132" s="22"/>
      <c r="BD132" s="21" t="s">
        <v>24</v>
      </c>
      <c r="BE132" s="6"/>
      <c r="BF132" s="22"/>
      <c r="BG132" s="21" t="s">
        <v>25</v>
      </c>
      <c r="BH132" s="6"/>
      <c r="BI132" s="22"/>
      <c r="BJ132" s="21" t="s">
        <v>26</v>
      </c>
      <c r="BK132" s="22"/>
      <c r="BL132" s="21" t="s">
        <v>27</v>
      </c>
      <c r="BM132" s="22"/>
      <c r="BN132" s="64" t="s">
        <v>32</v>
      </c>
      <c r="BO132" s="65"/>
      <c r="BP132" s="64" t="s">
        <v>33</v>
      </c>
      <c r="BQ132" s="65"/>
      <c r="BT132" s="77" t="s">
        <v>34</v>
      </c>
      <c r="BU132" s="78"/>
      <c r="BV132" s="77" t="s">
        <v>35</v>
      </c>
      <c r="BW132" s="78"/>
      <c r="BX132" s="77" t="s">
        <v>32</v>
      </c>
      <c r="BY132" s="78"/>
      <c r="BZ132" s="77" t="s">
        <v>37</v>
      </c>
      <c r="CA132" s="78"/>
      <c r="CB132" s="77" t="s">
        <v>31</v>
      </c>
      <c r="CC132" s="78"/>
    </row>
    <row r="133" spans="2:81" ht="15" thickBot="1" x14ac:dyDescent="0.35">
      <c r="B133" s="4"/>
      <c r="C133" s="7"/>
      <c r="D133" s="4"/>
      <c r="E133" s="4"/>
      <c r="F133" s="4"/>
      <c r="G133" s="23"/>
      <c r="H133" s="24"/>
      <c r="I133" s="25"/>
      <c r="J133" s="23"/>
      <c r="K133" s="24"/>
      <c r="L133" s="25"/>
      <c r="M133" s="23"/>
      <c r="N133" s="24"/>
      <c r="O133" s="25"/>
      <c r="P133" s="23"/>
      <c r="Q133" s="24"/>
      <c r="R133" s="25"/>
      <c r="S133" s="23"/>
      <c r="T133" s="24"/>
      <c r="U133" s="25"/>
      <c r="V133" s="23"/>
      <c r="W133" s="24"/>
      <c r="X133" s="25"/>
      <c r="Y133" s="23"/>
      <c r="Z133" s="24"/>
      <c r="AA133" s="25"/>
      <c r="AB133" s="23"/>
      <c r="AC133" s="25"/>
      <c r="AD133" s="23"/>
      <c r="AE133" s="25"/>
      <c r="AF133" s="66"/>
      <c r="AG133" s="67"/>
      <c r="AH133" s="66"/>
      <c r="AI133" s="67"/>
      <c r="AK133" s="4"/>
      <c r="AL133" s="7"/>
      <c r="AM133" s="4"/>
      <c r="AN133" s="4"/>
      <c r="AO133" s="23"/>
      <c r="AP133" s="24"/>
      <c r="AQ133" s="25"/>
      <c r="AR133" s="23"/>
      <c r="AS133" s="24"/>
      <c r="AT133" s="25"/>
      <c r="AU133" s="23"/>
      <c r="AV133" s="24"/>
      <c r="AW133" s="25"/>
      <c r="AX133" s="23"/>
      <c r="AY133" s="24"/>
      <c r="AZ133" s="25"/>
      <c r="BA133" s="23"/>
      <c r="BB133" s="24"/>
      <c r="BC133" s="25"/>
      <c r="BD133" s="23"/>
      <c r="BE133" s="24"/>
      <c r="BF133" s="25"/>
      <c r="BG133" s="23"/>
      <c r="BH133" s="24"/>
      <c r="BI133" s="25"/>
      <c r="BJ133" s="23"/>
      <c r="BK133" s="25"/>
      <c r="BL133" s="23"/>
      <c r="BM133" s="25"/>
      <c r="BN133" s="66"/>
      <c r="BO133" s="67"/>
      <c r="BP133" s="66"/>
      <c r="BQ133" s="67"/>
      <c r="BT133" s="79"/>
      <c r="BU133" s="80"/>
      <c r="BV133" s="79"/>
      <c r="BW133" s="80"/>
      <c r="BX133" s="79"/>
      <c r="BY133" s="80"/>
      <c r="BZ133" s="79"/>
      <c r="CA133" s="80"/>
      <c r="CB133" s="79"/>
      <c r="CC133" s="80"/>
    </row>
    <row r="134" spans="2:81" ht="15" thickBot="1" x14ac:dyDescent="0.35">
      <c r="B134" s="5"/>
      <c r="C134" s="7"/>
      <c r="D134" s="18"/>
      <c r="E134" s="19"/>
      <c r="F134" s="18"/>
      <c r="G134" s="21"/>
      <c r="H134" s="6"/>
      <c r="I134" s="22"/>
      <c r="J134" s="21"/>
      <c r="K134" s="6"/>
      <c r="L134" s="22"/>
      <c r="M134" s="21"/>
      <c r="N134" s="6"/>
      <c r="O134" s="22"/>
      <c r="P134" s="21"/>
      <c r="Q134" s="6"/>
      <c r="R134" s="22"/>
      <c r="S134" s="21"/>
      <c r="T134" s="6"/>
      <c r="U134" s="22"/>
      <c r="V134" s="21"/>
      <c r="W134" s="6"/>
      <c r="X134" s="22"/>
      <c r="Y134" s="21"/>
      <c r="Z134" s="6"/>
      <c r="AA134" s="22"/>
      <c r="AB134" s="36">
        <f>SUM(G137:AA138, G140:AA141)</f>
        <v>40</v>
      </c>
      <c r="AC134" s="37"/>
      <c r="AD134" s="43">
        <f ca="1">AB134*E135</f>
        <v>800</v>
      </c>
      <c r="AE134" s="37"/>
      <c r="AF134" s="43">
        <f ca="1">SUM(G146:AA147)</f>
        <v>435.72</v>
      </c>
      <c r="AG134" s="60"/>
      <c r="AH134" s="43">
        <f ca="1">AD134+AF134</f>
        <v>1235.72</v>
      </c>
      <c r="AI134" s="60"/>
      <c r="AK134" s="5"/>
      <c r="AL134" s="7"/>
      <c r="AM134" s="18"/>
      <c r="AN134" s="19"/>
      <c r="AO134" s="21"/>
      <c r="AP134" s="6"/>
      <c r="AQ134" s="22"/>
      <c r="AR134" s="21"/>
      <c r="AS134" s="6"/>
      <c r="AT134" s="22"/>
      <c r="AU134" s="21"/>
      <c r="AV134" s="6"/>
      <c r="AW134" s="22"/>
      <c r="AX134" s="21"/>
      <c r="AY134" s="6"/>
      <c r="AZ134" s="22"/>
      <c r="BA134" s="21"/>
      <c r="BB134" s="6"/>
      <c r="BC134" s="22"/>
      <c r="BD134" s="21"/>
      <c r="BE134" s="6"/>
      <c r="BF134" s="22"/>
      <c r="BG134" s="21"/>
      <c r="BH134" s="6"/>
      <c r="BI134" s="22"/>
      <c r="BJ134" s="36">
        <f>SUM(AO137:BI138, AO140:BI141)</f>
        <v>40</v>
      </c>
      <c r="BK134" s="37"/>
      <c r="BL134" s="43">
        <f ca="1">BJ134*AN135</f>
        <v>800</v>
      </c>
      <c r="BM134" s="37"/>
      <c r="BN134" s="43">
        <f ca="1">SUM(AO146:BI147)</f>
        <v>395.88</v>
      </c>
      <c r="BO134" s="60"/>
      <c r="BP134" s="43">
        <f ca="1">BL134+BN134</f>
        <v>1195.8800000000001</v>
      </c>
      <c r="BQ134" s="60"/>
      <c r="BS134" s="12">
        <f>B135</f>
        <v>9</v>
      </c>
      <c r="BT134" s="36">
        <f>BJ134+AB134</f>
        <v>80</v>
      </c>
      <c r="BU134" s="37"/>
      <c r="BV134" s="43">
        <f ca="1">BL134+AD134</f>
        <v>1600</v>
      </c>
      <c r="BW134" s="37"/>
      <c r="BX134" s="43">
        <f ca="1">BN134+AF134</f>
        <v>831.6</v>
      </c>
      <c r="BY134" s="37"/>
      <c r="BZ134" s="43">
        <f ca="1">BP134+AH134</f>
        <v>2431.6000000000004</v>
      </c>
      <c r="CA134" s="37"/>
      <c r="CB134" s="43">
        <f ca="1">SUM(AO143:BI144, G143:AA144)</f>
        <v>6930</v>
      </c>
      <c r="CC134" s="60"/>
    </row>
    <row r="135" spans="2:81" ht="15" thickBot="1" x14ac:dyDescent="0.35">
      <c r="B135" s="9">
        <v>9</v>
      </c>
      <c r="C135" s="7"/>
      <c r="D135" s="12" t="str">
        <f>VLOOKUP(B135, Database!$B$7:$C$16, 2)</f>
        <v>Walter Melon</v>
      </c>
      <c r="E135" s="15">
        <f ca="1">VLOOKUP(B135, Database!$B$7:$H$16, 6)</f>
        <v>20</v>
      </c>
      <c r="F135" s="54">
        <f ca="1">VLOOKUP(B135, Database!$B$7:$H$16, 7)</f>
        <v>0.12</v>
      </c>
      <c r="G135" s="23"/>
      <c r="H135" s="24"/>
      <c r="I135" s="25"/>
      <c r="J135" s="23"/>
      <c r="K135" s="24"/>
      <c r="L135" s="25"/>
      <c r="M135" s="23"/>
      <c r="N135" s="24"/>
      <c r="O135" s="25"/>
      <c r="P135" s="23"/>
      <c r="Q135" s="24"/>
      <c r="R135" s="25"/>
      <c r="S135" s="23"/>
      <c r="T135" s="24"/>
      <c r="U135" s="25"/>
      <c r="V135" s="23"/>
      <c r="W135" s="24"/>
      <c r="X135" s="25"/>
      <c r="Y135" s="23"/>
      <c r="Z135" s="24"/>
      <c r="AA135" s="25"/>
      <c r="AB135" s="38"/>
      <c r="AC135" s="39"/>
      <c r="AD135" s="38"/>
      <c r="AE135" s="39"/>
      <c r="AF135" s="53"/>
      <c r="AG135" s="61"/>
      <c r="AH135" s="53"/>
      <c r="AI135" s="61"/>
      <c r="AK135" s="9">
        <f>B135</f>
        <v>9</v>
      </c>
      <c r="AL135" s="7"/>
      <c r="AM135" s="12" t="str">
        <f>VLOOKUP(AK135, Database!$B$7:$C$16, 2)</f>
        <v>Walter Melon</v>
      </c>
      <c r="AN135" s="15">
        <f ca="1">VLOOKUP(AK135, Database!$B$7:$H$16, 6)</f>
        <v>20</v>
      </c>
      <c r="AO135" s="23"/>
      <c r="AP135" s="24"/>
      <c r="AQ135" s="25"/>
      <c r="AR135" s="23"/>
      <c r="AS135" s="24"/>
      <c r="AT135" s="25"/>
      <c r="AU135" s="23"/>
      <c r="AV135" s="24"/>
      <c r="AW135" s="25"/>
      <c r="AX135" s="23"/>
      <c r="AY135" s="24"/>
      <c r="AZ135" s="25"/>
      <c r="BA135" s="23"/>
      <c r="BB135" s="24"/>
      <c r="BC135" s="25"/>
      <c r="BD135" s="23"/>
      <c r="BE135" s="24"/>
      <c r="BF135" s="25"/>
      <c r="BG135" s="23"/>
      <c r="BH135" s="24"/>
      <c r="BI135" s="25"/>
      <c r="BJ135" s="38"/>
      <c r="BK135" s="39"/>
      <c r="BL135" s="38"/>
      <c r="BM135" s="39"/>
      <c r="BN135" s="53"/>
      <c r="BO135" s="61"/>
      <c r="BP135" s="53"/>
      <c r="BQ135" s="61"/>
      <c r="BS135" s="13"/>
      <c r="BT135" s="38"/>
      <c r="BU135" s="39"/>
      <c r="BV135" s="38"/>
      <c r="BW135" s="39"/>
      <c r="BX135" s="38"/>
      <c r="BY135" s="39"/>
      <c r="BZ135" s="38"/>
      <c r="CA135" s="39"/>
      <c r="CB135" s="53"/>
      <c r="CC135" s="61"/>
    </row>
    <row r="136" spans="2:81" ht="15" thickBot="1" x14ac:dyDescent="0.35">
      <c r="B136" s="10"/>
      <c r="C136" s="7"/>
      <c r="D136" s="13"/>
      <c r="E136" s="16"/>
      <c r="F136" s="55"/>
      <c r="G136" s="26">
        <v>0.33333333333333331</v>
      </c>
      <c r="H136" s="34" t="s">
        <v>19</v>
      </c>
      <c r="I136" s="26">
        <v>0.5</v>
      </c>
      <c r="J136" s="26">
        <v>0.33333333333333331</v>
      </c>
      <c r="K136" s="34" t="s">
        <v>19</v>
      </c>
      <c r="L136" s="26">
        <v>0.5</v>
      </c>
      <c r="M136" s="26">
        <v>0.33333333333333331</v>
      </c>
      <c r="N136" s="34" t="s">
        <v>19</v>
      </c>
      <c r="O136" s="26">
        <v>0.5</v>
      </c>
      <c r="P136" s="26">
        <v>0.33333333333333331</v>
      </c>
      <c r="Q136" s="34" t="s">
        <v>19</v>
      </c>
      <c r="R136" s="26">
        <v>0.5</v>
      </c>
      <c r="S136" s="26">
        <v>0.33333333333333331</v>
      </c>
      <c r="T136" s="34" t="s">
        <v>19</v>
      </c>
      <c r="U136" s="26">
        <v>0.5</v>
      </c>
      <c r="V136" s="26">
        <v>0.33333333333333331</v>
      </c>
      <c r="W136" s="34" t="s">
        <v>19</v>
      </c>
      <c r="X136" s="26">
        <v>0.5</v>
      </c>
      <c r="Y136" s="26">
        <v>0.33333333333333331</v>
      </c>
      <c r="Z136" s="34" t="s">
        <v>19</v>
      </c>
      <c r="AA136" s="26">
        <v>0.5</v>
      </c>
      <c r="AB136" s="38"/>
      <c r="AC136" s="39"/>
      <c r="AD136" s="38"/>
      <c r="AE136" s="39"/>
      <c r="AF136" s="53"/>
      <c r="AG136" s="61"/>
      <c r="AH136" s="53"/>
      <c r="AI136" s="61"/>
      <c r="AK136" s="10"/>
      <c r="AL136" s="7"/>
      <c r="AM136" s="13"/>
      <c r="AN136" s="16"/>
      <c r="AO136" s="26">
        <v>0.33333333333333331</v>
      </c>
      <c r="AP136" s="34" t="s">
        <v>19</v>
      </c>
      <c r="AQ136" s="26">
        <v>0.5</v>
      </c>
      <c r="AR136" s="26">
        <v>0.33333333333333331</v>
      </c>
      <c r="AS136" s="34" t="s">
        <v>19</v>
      </c>
      <c r="AT136" s="26">
        <v>0.5</v>
      </c>
      <c r="AU136" s="26">
        <v>0.33333333333333331</v>
      </c>
      <c r="AV136" s="34" t="s">
        <v>19</v>
      </c>
      <c r="AW136" s="26">
        <v>0.5</v>
      </c>
      <c r="AX136" s="26">
        <v>0.33333333333333331</v>
      </c>
      <c r="AY136" s="34" t="s">
        <v>19</v>
      </c>
      <c r="AZ136" s="26">
        <v>0.5</v>
      </c>
      <c r="BA136" s="26">
        <v>0.33333333333333331</v>
      </c>
      <c r="BB136" s="34" t="s">
        <v>19</v>
      </c>
      <c r="BC136" s="26">
        <v>0.5</v>
      </c>
      <c r="BD136" s="26">
        <v>0.33333333333333331</v>
      </c>
      <c r="BE136" s="34" t="s">
        <v>19</v>
      </c>
      <c r="BF136" s="26">
        <v>0.5</v>
      </c>
      <c r="BG136" s="26">
        <v>0.33333333333333331</v>
      </c>
      <c r="BH136" s="34" t="s">
        <v>19</v>
      </c>
      <c r="BI136" s="26">
        <v>0.5</v>
      </c>
      <c r="BJ136" s="38"/>
      <c r="BK136" s="39"/>
      <c r="BL136" s="38"/>
      <c r="BM136" s="39"/>
      <c r="BN136" s="53"/>
      <c r="BO136" s="61"/>
      <c r="BP136" s="53"/>
      <c r="BQ136" s="61"/>
      <c r="BS136" s="13"/>
      <c r="BT136" s="38"/>
      <c r="BU136" s="39"/>
      <c r="BV136" s="38"/>
      <c r="BW136" s="39"/>
      <c r="BX136" s="38"/>
      <c r="BY136" s="39"/>
      <c r="BZ136" s="38"/>
      <c r="CA136" s="39"/>
      <c r="CB136" s="53"/>
      <c r="CC136" s="61"/>
    </row>
    <row r="137" spans="2:81" x14ac:dyDescent="0.3">
      <c r="B137" s="10"/>
      <c r="C137" s="7"/>
      <c r="D137" s="13"/>
      <c r="E137" s="16"/>
      <c r="F137" s="55"/>
      <c r="G137" s="28">
        <f>(I136-G136)*24</f>
        <v>4</v>
      </c>
      <c r="H137" s="29"/>
      <c r="I137" s="30"/>
      <c r="J137" s="28">
        <f>(L136-J136)*24</f>
        <v>4</v>
      </c>
      <c r="K137" s="29"/>
      <c r="L137" s="30"/>
      <c r="M137" s="28">
        <f>(O136-M136)*24</f>
        <v>4</v>
      </c>
      <c r="N137" s="29"/>
      <c r="O137" s="30"/>
      <c r="P137" s="28">
        <f>(R136-P136)*24</f>
        <v>4</v>
      </c>
      <c r="Q137" s="29"/>
      <c r="R137" s="30"/>
      <c r="S137" s="28">
        <f>(U136-S136)*24</f>
        <v>4</v>
      </c>
      <c r="T137" s="29"/>
      <c r="U137" s="30"/>
      <c r="V137" s="28">
        <f>(X136-V136)*24</f>
        <v>4</v>
      </c>
      <c r="W137" s="29"/>
      <c r="X137" s="30"/>
      <c r="Y137" s="28">
        <f>(AA136-Y136)*24</f>
        <v>4</v>
      </c>
      <c r="Z137" s="29"/>
      <c r="AA137" s="30"/>
      <c r="AB137" s="38"/>
      <c r="AC137" s="39"/>
      <c r="AD137" s="38"/>
      <c r="AE137" s="39"/>
      <c r="AF137" s="53"/>
      <c r="AG137" s="61"/>
      <c r="AH137" s="53"/>
      <c r="AI137" s="61"/>
      <c r="AK137" s="10"/>
      <c r="AL137" s="7"/>
      <c r="AM137" s="13"/>
      <c r="AN137" s="16"/>
      <c r="AO137" s="28">
        <f>(AQ136-AO136)*24</f>
        <v>4</v>
      </c>
      <c r="AP137" s="29"/>
      <c r="AQ137" s="30"/>
      <c r="AR137" s="28">
        <f>(AT136-AR136)*24</f>
        <v>4</v>
      </c>
      <c r="AS137" s="29"/>
      <c r="AT137" s="30"/>
      <c r="AU137" s="28">
        <f>(AW136-AU136)*24</f>
        <v>4</v>
      </c>
      <c r="AV137" s="29"/>
      <c r="AW137" s="30"/>
      <c r="AX137" s="28">
        <f>(AZ136-AX136)*24</f>
        <v>4</v>
      </c>
      <c r="AY137" s="29"/>
      <c r="AZ137" s="30"/>
      <c r="BA137" s="28">
        <f>(BC136-BA136)*24</f>
        <v>4</v>
      </c>
      <c r="BB137" s="29"/>
      <c r="BC137" s="30"/>
      <c r="BD137" s="28">
        <f>(BF136-BD136)*24</f>
        <v>4</v>
      </c>
      <c r="BE137" s="29"/>
      <c r="BF137" s="30"/>
      <c r="BG137" s="28">
        <f>(BI136-BG136)*24</f>
        <v>4</v>
      </c>
      <c r="BH137" s="29"/>
      <c r="BI137" s="30"/>
      <c r="BJ137" s="38"/>
      <c r="BK137" s="39"/>
      <c r="BL137" s="38"/>
      <c r="BM137" s="39"/>
      <c r="BN137" s="53"/>
      <c r="BO137" s="61"/>
      <c r="BP137" s="53"/>
      <c r="BQ137" s="61"/>
      <c r="BS137" s="13"/>
      <c r="BT137" s="38"/>
      <c r="BU137" s="39"/>
      <c r="BV137" s="38"/>
      <c r="BW137" s="39"/>
      <c r="BX137" s="38"/>
      <c r="BY137" s="39"/>
      <c r="BZ137" s="38"/>
      <c r="CA137" s="39"/>
      <c r="CB137" s="53"/>
      <c r="CC137" s="61"/>
    </row>
    <row r="138" spans="2:81" ht="15" thickBot="1" x14ac:dyDescent="0.35">
      <c r="B138" s="10"/>
      <c r="C138" s="7"/>
      <c r="D138" s="13"/>
      <c r="E138" s="16"/>
      <c r="F138" s="55"/>
      <c r="G138" s="31"/>
      <c r="H138" s="32"/>
      <c r="I138" s="33"/>
      <c r="J138" s="31"/>
      <c r="K138" s="32"/>
      <c r="L138" s="33"/>
      <c r="M138" s="31"/>
      <c r="N138" s="32"/>
      <c r="O138" s="33"/>
      <c r="P138" s="31"/>
      <c r="Q138" s="32"/>
      <c r="R138" s="33"/>
      <c r="S138" s="31"/>
      <c r="T138" s="32"/>
      <c r="U138" s="33"/>
      <c r="V138" s="31"/>
      <c r="W138" s="32"/>
      <c r="X138" s="33"/>
      <c r="Y138" s="31"/>
      <c r="Z138" s="32"/>
      <c r="AA138" s="33"/>
      <c r="AB138" s="38"/>
      <c r="AC138" s="39"/>
      <c r="AD138" s="38"/>
      <c r="AE138" s="39"/>
      <c r="AF138" s="53"/>
      <c r="AG138" s="61"/>
      <c r="AH138" s="53"/>
      <c r="AI138" s="61"/>
      <c r="AK138" s="10"/>
      <c r="AL138" s="7"/>
      <c r="AM138" s="13"/>
      <c r="AN138" s="16"/>
      <c r="AO138" s="31"/>
      <c r="AP138" s="32"/>
      <c r="AQ138" s="33"/>
      <c r="AR138" s="31"/>
      <c r="AS138" s="32"/>
      <c r="AT138" s="33"/>
      <c r="AU138" s="31"/>
      <c r="AV138" s="32"/>
      <c r="AW138" s="33"/>
      <c r="AX138" s="31"/>
      <c r="AY138" s="32"/>
      <c r="AZ138" s="33"/>
      <c r="BA138" s="31"/>
      <c r="BB138" s="32"/>
      <c r="BC138" s="33"/>
      <c r="BD138" s="31"/>
      <c r="BE138" s="32"/>
      <c r="BF138" s="33"/>
      <c r="BG138" s="31"/>
      <c r="BH138" s="32"/>
      <c r="BI138" s="33"/>
      <c r="BJ138" s="38"/>
      <c r="BK138" s="39"/>
      <c r="BL138" s="38"/>
      <c r="BM138" s="39"/>
      <c r="BN138" s="53"/>
      <c r="BO138" s="61"/>
      <c r="BP138" s="53"/>
      <c r="BQ138" s="61"/>
      <c r="BS138" s="13"/>
      <c r="BT138" s="38"/>
      <c r="BU138" s="39"/>
      <c r="BV138" s="38"/>
      <c r="BW138" s="39"/>
      <c r="BX138" s="38"/>
      <c r="BY138" s="39"/>
      <c r="BZ138" s="38"/>
      <c r="CA138" s="39"/>
      <c r="CB138" s="53"/>
      <c r="CC138" s="61"/>
    </row>
    <row r="139" spans="2:81" ht="15" thickBot="1" x14ac:dyDescent="0.35">
      <c r="B139" s="10"/>
      <c r="C139" s="7"/>
      <c r="D139" s="13"/>
      <c r="E139" s="16"/>
      <c r="F139" s="55"/>
      <c r="G139" s="27">
        <v>0.54166666666666663</v>
      </c>
      <c r="H139" s="34" t="s">
        <v>19</v>
      </c>
      <c r="I139" s="27">
        <v>0.66666666666666663</v>
      </c>
      <c r="J139" s="27">
        <v>0.54166666666666663</v>
      </c>
      <c r="K139" s="34" t="s">
        <v>19</v>
      </c>
      <c r="L139" s="27">
        <v>0.66666666666666663</v>
      </c>
      <c r="M139" s="27"/>
      <c r="N139" s="34" t="s">
        <v>19</v>
      </c>
      <c r="O139" s="27"/>
      <c r="P139" s="27"/>
      <c r="Q139" s="34" t="s">
        <v>19</v>
      </c>
      <c r="R139" s="27"/>
      <c r="S139" s="27"/>
      <c r="T139" s="34" t="s">
        <v>19</v>
      </c>
      <c r="U139" s="27"/>
      <c r="V139" s="27">
        <v>0.54166666666666663</v>
      </c>
      <c r="W139" s="34" t="s">
        <v>19</v>
      </c>
      <c r="X139" s="27">
        <v>0.66666666666666663</v>
      </c>
      <c r="Y139" s="27">
        <v>0.54166666666666663</v>
      </c>
      <c r="Z139" s="34" t="s">
        <v>19</v>
      </c>
      <c r="AA139" s="27">
        <v>0.66666666666666663</v>
      </c>
      <c r="AB139" s="38"/>
      <c r="AC139" s="39"/>
      <c r="AD139" s="38"/>
      <c r="AE139" s="39"/>
      <c r="AF139" s="53"/>
      <c r="AG139" s="61"/>
      <c r="AH139" s="53"/>
      <c r="AI139" s="61"/>
      <c r="AK139" s="10"/>
      <c r="AL139" s="7"/>
      <c r="AM139" s="13"/>
      <c r="AN139" s="16"/>
      <c r="AO139" s="27">
        <v>0.54166666666666663</v>
      </c>
      <c r="AP139" s="34" t="s">
        <v>19</v>
      </c>
      <c r="AQ139" s="27">
        <v>0.66666666666666663</v>
      </c>
      <c r="AR139" s="27">
        <v>0.54166666666666663</v>
      </c>
      <c r="AS139" s="34" t="s">
        <v>19</v>
      </c>
      <c r="AT139" s="27">
        <v>0.66666666666666663</v>
      </c>
      <c r="AU139" s="27"/>
      <c r="AV139" s="34" t="s">
        <v>19</v>
      </c>
      <c r="AW139" s="27"/>
      <c r="AX139" s="27"/>
      <c r="AY139" s="34" t="s">
        <v>19</v>
      </c>
      <c r="AZ139" s="27"/>
      <c r="BA139" s="27"/>
      <c r="BB139" s="34" t="s">
        <v>19</v>
      </c>
      <c r="BC139" s="27"/>
      <c r="BD139" s="27">
        <v>0.54166666666666663</v>
      </c>
      <c r="BE139" s="34" t="s">
        <v>19</v>
      </c>
      <c r="BF139" s="27">
        <v>0.66666666666666663</v>
      </c>
      <c r="BG139" s="27">
        <v>0.54166666666666663</v>
      </c>
      <c r="BH139" s="34" t="s">
        <v>19</v>
      </c>
      <c r="BI139" s="27">
        <v>0.66666666666666663</v>
      </c>
      <c r="BJ139" s="38"/>
      <c r="BK139" s="39"/>
      <c r="BL139" s="38"/>
      <c r="BM139" s="39"/>
      <c r="BN139" s="53"/>
      <c r="BO139" s="61"/>
      <c r="BP139" s="53"/>
      <c r="BQ139" s="61"/>
      <c r="BS139" s="13"/>
      <c r="BT139" s="38"/>
      <c r="BU139" s="39"/>
      <c r="BV139" s="38"/>
      <c r="BW139" s="39"/>
      <c r="BX139" s="38"/>
      <c r="BY139" s="39"/>
      <c r="BZ139" s="38"/>
      <c r="CA139" s="39"/>
      <c r="CB139" s="53"/>
      <c r="CC139" s="61"/>
    </row>
    <row r="140" spans="2:81" x14ac:dyDescent="0.3">
      <c r="B140" s="10"/>
      <c r="C140" s="7"/>
      <c r="D140" s="13"/>
      <c r="E140" s="16"/>
      <c r="F140" s="55"/>
      <c r="G140" s="28">
        <f>(I139-G139)*24</f>
        <v>3</v>
      </c>
      <c r="H140" s="29"/>
      <c r="I140" s="30"/>
      <c r="J140" s="28">
        <f>(L139-J139)*24</f>
        <v>3</v>
      </c>
      <c r="K140" s="29"/>
      <c r="L140" s="30"/>
      <c r="M140" s="28">
        <f>(O139-M139)*24</f>
        <v>0</v>
      </c>
      <c r="N140" s="29"/>
      <c r="O140" s="30"/>
      <c r="P140" s="28">
        <f>(R139-P139)*24</f>
        <v>0</v>
      </c>
      <c r="Q140" s="29"/>
      <c r="R140" s="30"/>
      <c r="S140" s="28">
        <f>(U139-S139)*24</f>
        <v>0</v>
      </c>
      <c r="T140" s="29"/>
      <c r="U140" s="30"/>
      <c r="V140" s="28">
        <f>(X139-V139)*24</f>
        <v>3</v>
      </c>
      <c r="W140" s="29"/>
      <c r="X140" s="30"/>
      <c r="Y140" s="28">
        <f>(AA139-Y139)*24</f>
        <v>3</v>
      </c>
      <c r="Z140" s="29"/>
      <c r="AA140" s="30"/>
      <c r="AB140" s="38"/>
      <c r="AC140" s="39"/>
      <c r="AD140" s="38"/>
      <c r="AE140" s="39"/>
      <c r="AF140" s="53"/>
      <c r="AG140" s="61"/>
      <c r="AH140" s="53"/>
      <c r="AI140" s="61"/>
      <c r="AK140" s="10"/>
      <c r="AL140" s="7"/>
      <c r="AM140" s="13"/>
      <c r="AN140" s="16"/>
      <c r="AO140" s="28">
        <f>(AQ139-AO139)*24</f>
        <v>3</v>
      </c>
      <c r="AP140" s="29"/>
      <c r="AQ140" s="30"/>
      <c r="AR140" s="28">
        <f>(AT139-AR139)*24</f>
        <v>3</v>
      </c>
      <c r="AS140" s="29"/>
      <c r="AT140" s="30"/>
      <c r="AU140" s="28">
        <f>(AW139-AU139)*24</f>
        <v>0</v>
      </c>
      <c r="AV140" s="29"/>
      <c r="AW140" s="30"/>
      <c r="AX140" s="28">
        <f>(AZ139-AX139)*24</f>
        <v>0</v>
      </c>
      <c r="AY140" s="29"/>
      <c r="AZ140" s="30"/>
      <c r="BA140" s="28">
        <f>(BC139-BA139)*24</f>
        <v>0</v>
      </c>
      <c r="BB140" s="29"/>
      <c r="BC140" s="30"/>
      <c r="BD140" s="28">
        <f>(BF139-BD139)*24</f>
        <v>3</v>
      </c>
      <c r="BE140" s="29"/>
      <c r="BF140" s="30"/>
      <c r="BG140" s="28">
        <f>(BI139-BG139)*24</f>
        <v>3</v>
      </c>
      <c r="BH140" s="29"/>
      <c r="BI140" s="30"/>
      <c r="BJ140" s="38"/>
      <c r="BK140" s="39"/>
      <c r="BL140" s="38"/>
      <c r="BM140" s="39"/>
      <c r="BN140" s="53"/>
      <c r="BO140" s="61"/>
      <c r="BP140" s="53"/>
      <c r="BQ140" s="61"/>
      <c r="BS140" s="13"/>
      <c r="BT140" s="38"/>
      <c r="BU140" s="39"/>
      <c r="BV140" s="38"/>
      <c r="BW140" s="39"/>
      <c r="BX140" s="38"/>
      <c r="BY140" s="39"/>
      <c r="BZ140" s="38"/>
      <c r="CA140" s="39"/>
      <c r="CB140" s="53"/>
      <c r="CC140" s="61"/>
    </row>
    <row r="141" spans="2:81" ht="15" thickBot="1" x14ac:dyDescent="0.35">
      <c r="B141" s="10"/>
      <c r="C141" s="7"/>
      <c r="D141" s="13"/>
      <c r="E141" s="16"/>
      <c r="F141" s="55"/>
      <c r="G141" s="31"/>
      <c r="H141" s="32"/>
      <c r="I141" s="33"/>
      <c r="J141" s="31"/>
      <c r="K141" s="32"/>
      <c r="L141" s="33"/>
      <c r="M141" s="31"/>
      <c r="N141" s="32"/>
      <c r="O141" s="33"/>
      <c r="P141" s="31"/>
      <c r="Q141" s="32"/>
      <c r="R141" s="33"/>
      <c r="S141" s="31"/>
      <c r="T141" s="32"/>
      <c r="U141" s="33"/>
      <c r="V141" s="31"/>
      <c r="W141" s="32"/>
      <c r="X141" s="33"/>
      <c r="Y141" s="31"/>
      <c r="Z141" s="32"/>
      <c r="AA141" s="33"/>
      <c r="AB141" s="38"/>
      <c r="AC141" s="39"/>
      <c r="AD141" s="38"/>
      <c r="AE141" s="39"/>
      <c r="AF141" s="53"/>
      <c r="AG141" s="61"/>
      <c r="AH141" s="53"/>
      <c r="AI141" s="61"/>
      <c r="AK141" s="10"/>
      <c r="AL141" s="7"/>
      <c r="AM141" s="13"/>
      <c r="AN141" s="16"/>
      <c r="AO141" s="31"/>
      <c r="AP141" s="32"/>
      <c r="AQ141" s="33"/>
      <c r="AR141" s="31"/>
      <c r="AS141" s="32"/>
      <c r="AT141" s="33"/>
      <c r="AU141" s="31"/>
      <c r="AV141" s="32"/>
      <c r="AW141" s="33"/>
      <c r="AX141" s="31"/>
      <c r="AY141" s="32"/>
      <c r="AZ141" s="33"/>
      <c r="BA141" s="31"/>
      <c r="BB141" s="32"/>
      <c r="BC141" s="33"/>
      <c r="BD141" s="31"/>
      <c r="BE141" s="32"/>
      <c r="BF141" s="33"/>
      <c r="BG141" s="31"/>
      <c r="BH141" s="32"/>
      <c r="BI141" s="33"/>
      <c r="BJ141" s="38"/>
      <c r="BK141" s="39"/>
      <c r="BL141" s="38"/>
      <c r="BM141" s="39"/>
      <c r="BN141" s="53"/>
      <c r="BO141" s="61"/>
      <c r="BP141" s="53"/>
      <c r="BQ141" s="61"/>
      <c r="BS141" s="13"/>
      <c r="BT141" s="38"/>
      <c r="BU141" s="39"/>
      <c r="BV141" s="38"/>
      <c r="BW141" s="39"/>
      <c r="BX141" s="38"/>
      <c r="BY141" s="39"/>
      <c r="BZ141" s="38"/>
      <c r="CA141" s="39"/>
      <c r="CB141" s="53"/>
      <c r="CC141" s="61"/>
    </row>
    <row r="142" spans="2:81" ht="15" thickBot="1" x14ac:dyDescent="0.35">
      <c r="B142" s="10"/>
      <c r="C142" s="7"/>
      <c r="D142" s="13"/>
      <c r="E142" s="16"/>
      <c r="F142" s="55"/>
      <c r="G142" s="57" t="s">
        <v>31</v>
      </c>
      <c r="H142" s="58"/>
      <c r="I142" s="59"/>
      <c r="J142" s="57" t="s">
        <v>31</v>
      </c>
      <c r="K142" s="58"/>
      <c r="L142" s="59"/>
      <c r="M142" s="57" t="s">
        <v>31</v>
      </c>
      <c r="N142" s="58"/>
      <c r="O142" s="59"/>
      <c r="P142" s="57" t="s">
        <v>31</v>
      </c>
      <c r="Q142" s="58"/>
      <c r="R142" s="59"/>
      <c r="S142" s="57" t="s">
        <v>31</v>
      </c>
      <c r="T142" s="58"/>
      <c r="U142" s="59"/>
      <c r="V142" s="57" t="s">
        <v>31</v>
      </c>
      <c r="W142" s="58"/>
      <c r="X142" s="59"/>
      <c r="Y142" s="57" t="s">
        <v>31</v>
      </c>
      <c r="Z142" s="58"/>
      <c r="AA142" s="59"/>
      <c r="AB142" s="38"/>
      <c r="AC142" s="39"/>
      <c r="AD142" s="38"/>
      <c r="AE142" s="39"/>
      <c r="AF142" s="53"/>
      <c r="AG142" s="61"/>
      <c r="AH142" s="53"/>
      <c r="AI142" s="61"/>
      <c r="AK142" s="10"/>
      <c r="AL142" s="7"/>
      <c r="AM142" s="13"/>
      <c r="AN142" s="16"/>
      <c r="AO142" s="57" t="s">
        <v>31</v>
      </c>
      <c r="AP142" s="58"/>
      <c r="AQ142" s="59"/>
      <c r="AR142" s="57" t="s">
        <v>31</v>
      </c>
      <c r="AS142" s="58"/>
      <c r="AT142" s="59"/>
      <c r="AU142" s="57" t="s">
        <v>31</v>
      </c>
      <c r="AV142" s="58"/>
      <c r="AW142" s="59"/>
      <c r="AX142" s="57" t="s">
        <v>31</v>
      </c>
      <c r="AY142" s="58"/>
      <c r="AZ142" s="59"/>
      <c r="BA142" s="57" t="s">
        <v>31</v>
      </c>
      <c r="BB142" s="58"/>
      <c r="BC142" s="59"/>
      <c r="BD142" s="57" t="s">
        <v>31</v>
      </c>
      <c r="BE142" s="58"/>
      <c r="BF142" s="59"/>
      <c r="BG142" s="57" t="s">
        <v>31</v>
      </c>
      <c r="BH142" s="58"/>
      <c r="BI142" s="59"/>
      <c r="BJ142" s="38"/>
      <c r="BK142" s="39"/>
      <c r="BL142" s="38"/>
      <c r="BM142" s="39"/>
      <c r="BN142" s="53"/>
      <c r="BO142" s="61"/>
      <c r="BP142" s="53"/>
      <c r="BQ142" s="61"/>
      <c r="BS142" s="13"/>
      <c r="BT142" s="38"/>
      <c r="BU142" s="39"/>
      <c r="BV142" s="38"/>
      <c r="BW142" s="39"/>
      <c r="BX142" s="38"/>
      <c r="BY142" s="39"/>
      <c r="BZ142" s="38"/>
      <c r="CA142" s="39"/>
      <c r="CB142" s="53"/>
      <c r="CC142" s="61"/>
    </row>
    <row r="143" spans="2:81" x14ac:dyDescent="0.3">
      <c r="B143" s="10"/>
      <c r="C143" s="7"/>
      <c r="D143" s="13"/>
      <c r="E143" s="16"/>
      <c r="F143" s="55"/>
      <c r="G143" s="28">
        <f ca="1">RANDBETWEEN(100, 1000)</f>
        <v>544</v>
      </c>
      <c r="H143" s="29"/>
      <c r="I143" s="30"/>
      <c r="J143" s="28">
        <f ca="1">RANDBETWEEN(100, 1000)</f>
        <v>637</v>
      </c>
      <c r="K143" s="29"/>
      <c r="L143" s="30"/>
      <c r="M143" s="28">
        <f ca="1">RANDBETWEEN(100, 1000)</f>
        <v>205</v>
      </c>
      <c r="N143" s="29"/>
      <c r="O143" s="30"/>
      <c r="P143" s="28">
        <f ca="1">RANDBETWEEN(100, 1000)</f>
        <v>451</v>
      </c>
      <c r="Q143" s="29"/>
      <c r="R143" s="30"/>
      <c r="S143" s="28">
        <f ca="1">RANDBETWEEN(100, 1000)</f>
        <v>669</v>
      </c>
      <c r="T143" s="29"/>
      <c r="U143" s="30"/>
      <c r="V143" s="28">
        <f ca="1">RANDBETWEEN(100, 1000)</f>
        <v>194</v>
      </c>
      <c r="W143" s="29"/>
      <c r="X143" s="30"/>
      <c r="Y143" s="28">
        <f ca="1">RANDBETWEEN(100, 1000)</f>
        <v>931</v>
      </c>
      <c r="Z143" s="29"/>
      <c r="AA143" s="30"/>
      <c r="AB143" s="38"/>
      <c r="AC143" s="39"/>
      <c r="AD143" s="38"/>
      <c r="AE143" s="39"/>
      <c r="AF143" s="53"/>
      <c r="AG143" s="61"/>
      <c r="AH143" s="53"/>
      <c r="AI143" s="61"/>
      <c r="AK143" s="10"/>
      <c r="AL143" s="7"/>
      <c r="AM143" s="13"/>
      <c r="AN143" s="16"/>
      <c r="AO143" s="28">
        <f ca="1">RANDBETWEEN(100, 1000)</f>
        <v>196</v>
      </c>
      <c r="AP143" s="29"/>
      <c r="AQ143" s="30"/>
      <c r="AR143" s="28">
        <f ca="1">RANDBETWEEN(100, 1000)</f>
        <v>872</v>
      </c>
      <c r="AS143" s="29"/>
      <c r="AT143" s="30"/>
      <c r="AU143" s="28">
        <f ca="1">RANDBETWEEN(100, 1000)</f>
        <v>424</v>
      </c>
      <c r="AV143" s="29"/>
      <c r="AW143" s="30"/>
      <c r="AX143" s="28">
        <f ca="1">RANDBETWEEN(100, 1000)</f>
        <v>206</v>
      </c>
      <c r="AY143" s="29"/>
      <c r="AZ143" s="30"/>
      <c r="BA143" s="28">
        <f ca="1">RANDBETWEEN(100, 1000)</f>
        <v>517</v>
      </c>
      <c r="BB143" s="29"/>
      <c r="BC143" s="30"/>
      <c r="BD143" s="28">
        <f ca="1">RANDBETWEEN(100, 1000)</f>
        <v>359</v>
      </c>
      <c r="BE143" s="29"/>
      <c r="BF143" s="30"/>
      <c r="BG143" s="28">
        <f ca="1">RANDBETWEEN(100, 1000)</f>
        <v>725</v>
      </c>
      <c r="BH143" s="29"/>
      <c r="BI143" s="30"/>
      <c r="BJ143" s="38"/>
      <c r="BK143" s="39"/>
      <c r="BL143" s="38"/>
      <c r="BM143" s="39"/>
      <c r="BN143" s="53"/>
      <c r="BO143" s="61"/>
      <c r="BP143" s="53"/>
      <c r="BQ143" s="61"/>
      <c r="BS143" s="13"/>
      <c r="BT143" s="38"/>
      <c r="BU143" s="39"/>
      <c r="BV143" s="38"/>
      <c r="BW143" s="39"/>
      <c r="BX143" s="38"/>
      <c r="BY143" s="39"/>
      <c r="BZ143" s="38"/>
      <c r="CA143" s="39"/>
      <c r="CB143" s="53"/>
      <c r="CC143" s="61"/>
    </row>
    <row r="144" spans="2:81" ht="15" thickBot="1" x14ac:dyDescent="0.35">
      <c r="B144" s="10"/>
      <c r="C144" s="7"/>
      <c r="D144" s="13"/>
      <c r="E144" s="16"/>
      <c r="F144" s="55"/>
      <c r="G144" s="31"/>
      <c r="H144" s="32"/>
      <c r="I144" s="33"/>
      <c r="J144" s="31"/>
      <c r="K144" s="32"/>
      <c r="L144" s="33"/>
      <c r="M144" s="31"/>
      <c r="N144" s="32"/>
      <c r="O144" s="33"/>
      <c r="P144" s="31"/>
      <c r="Q144" s="32"/>
      <c r="R144" s="33"/>
      <c r="S144" s="31"/>
      <c r="T144" s="32"/>
      <c r="U144" s="33"/>
      <c r="V144" s="31"/>
      <c r="W144" s="32"/>
      <c r="X144" s="33"/>
      <c r="Y144" s="31"/>
      <c r="Z144" s="32"/>
      <c r="AA144" s="33"/>
      <c r="AB144" s="38"/>
      <c r="AC144" s="39"/>
      <c r="AD144" s="38"/>
      <c r="AE144" s="39"/>
      <c r="AF144" s="53"/>
      <c r="AG144" s="61"/>
      <c r="AH144" s="53"/>
      <c r="AI144" s="61"/>
      <c r="AK144" s="10"/>
      <c r="AL144" s="7"/>
      <c r="AM144" s="13"/>
      <c r="AN144" s="16"/>
      <c r="AO144" s="31"/>
      <c r="AP144" s="32"/>
      <c r="AQ144" s="33"/>
      <c r="AR144" s="31"/>
      <c r="AS144" s="32"/>
      <c r="AT144" s="33"/>
      <c r="AU144" s="31"/>
      <c r="AV144" s="32"/>
      <c r="AW144" s="33"/>
      <c r="AX144" s="31"/>
      <c r="AY144" s="32"/>
      <c r="AZ144" s="33"/>
      <c r="BA144" s="31"/>
      <c r="BB144" s="32"/>
      <c r="BC144" s="33"/>
      <c r="BD144" s="31"/>
      <c r="BE144" s="32"/>
      <c r="BF144" s="33"/>
      <c r="BG144" s="31"/>
      <c r="BH144" s="32"/>
      <c r="BI144" s="33"/>
      <c r="BJ144" s="38"/>
      <c r="BK144" s="39"/>
      <c r="BL144" s="38"/>
      <c r="BM144" s="39"/>
      <c r="BN144" s="53"/>
      <c r="BO144" s="61"/>
      <c r="BP144" s="53"/>
      <c r="BQ144" s="61"/>
      <c r="BS144" s="13"/>
      <c r="BT144" s="38"/>
      <c r="BU144" s="39"/>
      <c r="BV144" s="38"/>
      <c r="BW144" s="39"/>
      <c r="BX144" s="38"/>
      <c r="BY144" s="39"/>
      <c r="BZ144" s="38"/>
      <c r="CA144" s="39"/>
      <c r="CB144" s="53"/>
      <c r="CC144" s="61"/>
    </row>
    <row r="145" spans="2:81" ht="15" thickBot="1" x14ac:dyDescent="0.35">
      <c r="B145" s="10"/>
      <c r="C145" s="7"/>
      <c r="D145" s="13"/>
      <c r="E145" s="16"/>
      <c r="F145" s="55"/>
      <c r="G145" s="57" t="s">
        <v>5</v>
      </c>
      <c r="H145" s="58"/>
      <c r="I145" s="59"/>
      <c r="J145" s="57" t="s">
        <v>5</v>
      </c>
      <c r="K145" s="58"/>
      <c r="L145" s="59"/>
      <c r="M145" s="57" t="s">
        <v>5</v>
      </c>
      <c r="N145" s="58"/>
      <c r="O145" s="59"/>
      <c r="P145" s="57" t="s">
        <v>5</v>
      </c>
      <c r="Q145" s="58"/>
      <c r="R145" s="59"/>
      <c r="S145" s="57" t="s">
        <v>5</v>
      </c>
      <c r="T145" s="58"/>
      <c r="U145" s="59"/>
      <c r="V145" s="57" t="s">
        <v>5</v>
      </c>
      <c r="W145" s="58"/>
      <c r="X145" s="59"/>
      <c r="Y145" s="57" t="s">
        <v>5</v>
      </c>
      <c r="Z145" s="58"/>
      <c r="AA145" s="59"/>
      <c r="AB145" s="38"/>
      <c r="AC145" s="39"/>
      <c r="AD145" s="38"/>
      <c r="AE145" s="39"/>
      <c r="AF145" s="53"/>
      <c r="AG145" s="61"/>
      <c r="AH145" s="53"/>
      <c r="AI145" s="61"/>
      <c r="AK145" s="10"/>
      <c r="AL145" s="7"/>
      <c r="AM145" s="13"/>
      <c r="AN145" s="16"/>
      <c r="AO145" s="57" t="s">
        <v>5</v>
      </c>
      <c r="AP145" s="58"/>
      <c r="AQ145" s="59"/>
      <c r="AR145" s="57" t="s">
        <v>5</v>
      </c>
      <c r="AS145" s="58"/>
      <c r="AT145" s="59"/>
      <c r="AU145" s="57" t="s">
        <v>5</v>
      </c>
      <c r="AV145" s="58"/>
      <c r="AW145" s="59"/>
      <c r="AX145" s="57" t="s">
        <v>5</v>
      </c>
      <c r="AY145" s="58"/>
      <c r="AZ145" s="59"/>
      <c r="BA145" s="57" t="s">
        <v>5</v>
      </c>
      <c r="BB145" s="58"/>
      <c r="BC145" s="59"/>
      <c r="BD145" s="57" t="s">
        <v>5</v>
      </c>
      <c r="BE145" s="58"/>
      <c r="BF145" s="59"/>
      <c r="BG145" s="57" t="s">
        <v>5</v>
      </c>
      <c r="BH145" s="58"/>
      <c r="BI145" s="59"/>
      <c r="BJ145" s="38"/>
      <c r="BK145" s="39"/>
      <c r="BL145" s="38"/>
      <c r="BM145" s="39"/>
      <c r="BN145" s="53"/>
      <c r="BO145" s="61"/>
      <c r="BP145" s="53"/>
      <c r="BQ145" s="61"/>
      <c r="BS145" s="13"/>
      <c r="BT145" s="38"/>
      <c r="BU145" s="39"/>
      <c r="BV145" s="38"/>
      <c r="BW145" s="39"/>
      <c r="BX145" s="38"/>
      <c r="BY145" s="39"/>
      <c r="BZ145" s="38"/>
      <c r="CA145" s="39"/>
      <c r="CB145" s="53"/>
      <c r="CC145" s="61"/>
    </row>
    <row r="146" spans="2:81" x14ac:dyDescent="0.3">
      <c r="B146" s="10"/>
      <c r="C146" s="7"/>
      <c r="D146" s="13"/>
      <c r="E146" s="16"/>
      <c r="F146" s="55"/>
      <c r="G146" s="28">
        <f ca="1">G143*$F$7</f>
        <v>65.28</v>
      </c>
      <c r="H146" s="29"/>
      <c r="I146" s="30"/>
      <c r="J146" s="28">
        <f ca="1">J143*$F$7</f>
        <v>76.44</v>
      </c>
      <c r="K146" s="29"/>
      <c r="L146" s="30"/>
      <c r="M146" s="28">
        <f ca="1">M143*$F$7</f>
        <v>24.599999999999998</v>
      </c>
      <c r="N146" s="29"/>
      <c r="O146" s="30"/>
      <c r="P146" s="28">
        <f ca="1">P143*$F$7</f>
        <v>54.12</v>
      </c>
      <c r="Q146" s="29"/>
      <c r="R146" s="30"/>
      <c r="S146" s="28">
        <f ca="1">S143*$F$7</f>
        <v>80.28</v>
      </c>
      <c r="T146" s="29"/>
      <c r="U146" s="30"/>
      <c r="V146" s="28">
        <f ca="1">V143*$F$7</f>
        <v>23.279999999999998</v>
      </c>
      <c r="W146" s="29"/>
      <c r="X146" s="30"/>
      <c r="Y146" s="28">
        <f ca="1">Y143*$F$7</f>
        <v>111.72</v>
      </c>
      <c r="Z146" s="29"/>
      <c r="AA146" s="30"/>
      <c r="AB146" s="38"/>
      <c r="AC146" s="39"/>
      <c r="AD146" s="38"/>
      <c r="AE146" s="39"/>
      <c r="AF146" s="53"/>
      <c r="AG146" s="61"/>
      <c r="AH146" s="53"/>
      <c r="AI146" s="61"/>
      <c r="AK146" s="10"/>
      <c r="AL146" s="7"/>
      <c r="AM146" s="13"/>
      <c r="AN146" s="16"/>
      <c r="AO146" s="28">
        <f ca="1">AO143*$F$7</f>
        <v>23.52</v>
      </c>
      <c r="AP146" s="29"/>
      <c r="AQ146" s="30"/>
      <c r="AR146" s="28">
        <f ca="1">AR143*$F$7</f>
        <v>104.64</v>
      </c>
      <c r="AS146" s="29"/>
      <c r="AT146" s="30"/>
      <c r="AU146" s="28">
        <f ca="1">AU143*$F$7</f>
        <v>50.879999999999995</v>
      </c>
      <c r="AV146" s="29"/>
      <c r="AW146" s="30"/>
      <c r="AX146" s="28">
        <f ca="1">AX143*$F$7</f>
        <v>24.72</v>
      </c>
      <c r="AY146" s="29"/>
      <c r="AZ146" s="30"/>
      <c r="BA146" s="28">
        <f ca="1">BA143*$F$7</f>
        <v>62.04</v>
      </c>
      <c r="BB146" s="29"/>
      <c r="BC146" s="30"/>
      <c r="BD146" s="28">
        <f ca="1">BD143*$F$7</f>
        <v>43.08</v>
      </c>
      <c r="BE146" s="29"/>
      <c r="BF146" s="30"/>
      <c r="BG146" s="28">
        <f ca="1">BG143*$F$7</f>
        <v>87</v>
      </c>
      <c r="BH146" s="29"/>
      <c r="BI146" s="30"/>
      <c r="BJ146" s="38"/>
      <c r="BK146" s="39"/>
      <c r="BL146" s="38"/>
      <c r="BM146" s="39"/>
      <c r="BN146" s="53"/>
      <c r="BO146" s="61"/>
      <c r="BP146" s="53"/>
      <c r="BQ146" s="61"/>
      <c r="BS146" s="13"/>
      <c r="BT146" s="38"/>
      <c r="BU146" s="39"/>
      <c r="BV146" s="38"/>
      <c r="BW146" s="39"/>
      <c r="BX146" s="38"/>
      <c r="BY146" s="39"/>
      <c r="BZ146" s="38"/>
      <c r="CA146" s="39"/>
      <c r="CB146" s="53"/>
      <c r="CC146" s="61"/>
    </row>
    <row r="147" spans="2:81" ht="15" thickBot="1" x14ac:dyDescent="0.35">
      <c r="B147" s="10"/>
      <c r="C147" s="7"/>
      <c r="D147" s="13"/>
      <c r="E147" s="16"/>
      <c r="F147" s="55"/>
      <c r="G147" s="31"/>
      <c r="H147" s="32"/>
      <c r="I147" s="33"/>
      <c r="J147" s="31"/>
      <c r="K147" s="32"/>
      <c r="L147" s="33"/>
      <c r="M147" s="31"/>
      <c r="N147" s="32"/>
      <c r="O147" s="33"/>
      <c r="P147" s="31"/>
      <c r="Q147" s="32"/>
      <c r="R147" s="33"/>
      <c r="S147" s="31"/>
      <c r="T147" s="32"/>
      <c r="U147" s="33"/>
      <c r="V147" s="31"/>
      <c r="W147" s="32"/>
      <c r="X147" s="33"/>
      <c r="Y147" s="31"/>
      <c r="Z147" s="32"/>
      <c r="AA147" s="33"/>
      <c r="AB147" s="38"/>
      <c r="AC147" s="39"/>
      <c r="AD147" s="38"/>
      <c r="AE147" s="39"/>
      <c r="AF147" s="62"/>
      <c r="AG147" s="63"/>
      <c r="AH147" s="62"/>
      <c r="AI147" s="63"/>
      <c r="AK147" s="10"/>
      <c r="AL147" s="7"/>
      <c r="AM147" s="13"/>
      <c r="AN147" s="16"/>
      <c r="AO147" s="31"/>
      <c r="AP147" s="32"/>
      <c r="AQ147" s="33"/>
      <c r="AR147" s="31"/>
      <c r="AS147" s="32"/>
      <c r="AT147" s="33"/>
      <c r="AU147" s="31"/>
      <c r="AV147" s="32"/>
      <c r="AW147" s="33"/>
      <c r="AX147" s="31"/>
      <c r="AY147" s="32"/>
      <c r="AZ147" s="33"/>
      <c r="BA147" s="31"/>
      <c r="BB147" s="32"/>
      <c r="BC147" s="33"/>
      <c r="BD147" s="31"/>
      <c r="BE147" s="32"/>
      <c r="BF147" s="33"/>
      <c r="BG147" s="31"/>
      <c r="BH147" s="32"/>
      <c r="BI147" s="33"/>
      <c r="BJ147" s="38"/>
      <c r="BK147" s="39"/>
      <c r="BL147" s="38"/>
      <c r="BM147" s="39"/>
      <c r="BN147" s="62"/>
      <c r="BO147" s="63"/>
      <c r="BP147" s="62"/>
      <c r="BQ147" s="63"/>
      <c r="BS147" s="14"/>
      <c r="BT147" s="40"/>
      <c r="BU147" s="41"/>
      <c r="BV147" s="40"/>
      <c r="BW147" s="41"/>
      <c r="BX147" s="40"/>
      <c r="BY147" s="41"/>
      <c r="BZ147" s="40"/>
      <c r="CA147" s="41"/>
      <c r="CB147" s="62"/>
      <c r="CC147" s="63"/>
    </row>
    <row r="148" spans="2:81" x14ac:dyDescent="0.3">
      <c r="B148" s="3" t="s">
        <v>16</v>
      </c>
      <c r="C148" s="3"/>
      <c r="D148" s="3" t="s">
        <v>1</v>
      </c>
      <c r="E148" s="3" t="s">
        <v>17</v>
      </c>
      <c r="F148" s="3" t="s">
        <v>5</v>
      </c>
      <c r="G148" s="21" t="s">
        <v>18</v>
      </c>
      <c r="H148" s="6"/>
      <c r="I148" s="22"/>
      <c r="J148" s="21" t="s">
        <v>20</v>
      </c>
      <c r="K148" s="6"/>
      <c r="L148" s="22"/>
      <c r="M148" s="21" t="s">
        <v>21</v>
      </c>
      <c r="N148" s="6"/>
      <c r="O148" s="22"/>
      <c r="P148" s="21" t="s">
        <v>22</v>
      </c>
      <c r="Q148" s="6"/>
      <c r="R148" s="22"/>
      <c r="S148" s="21" t="s">
        <v>23</v>
      </c>
      <c r="T148" s="6"/>
      <c r="U148" s="22"/>
      <c r="V148" s="21" t="s">
        <v>24</v>
      </c>
      <c r="W148" s="6"/>
      <c r="X148" s="22"/>
      <c r="Y148" s="21" t="s">
        <v>25</v>
      </c>
      <c r="Z148" s="6"/>
      <c r="AA148" s="22"/>
      <c r="AB148" s="21" t="s">
        <v>26</v>
      </c>
      <c r="AC148" s="22"/>
      <c r="AD148" s="21" t="s">
        <v>27</v>
      </c>
      <c r="AE148" s="22"/>
      <c r="AF148" s="64" t="s">
        <v>32</v>
      </c>
      <c r="AG148" s="65"/>
      <c r="AH148" s="64" t="s">
        <v>33</v>
      </c>
      <c r="AI148" s="65"/>
      <c r="AK148" s="3" t="s">
        <v>16</v>
      </c>
      <c r="AL148" s="3"/>
      <c r="AM148" s="3" t="s">
        <v>1</v>
      </c>
      <c r="AN148" s="3" t="s">
        <v>17</v>
      </c>
      <c r="AO148" s="21" t="s">
        <v>18</v>
      </c>
      <c r="AP148" s="6"/>
      <c r="AQ148" s="22"/>
      <c r="AR148" s="21" t="s">
        <v>20</v>
      </c>
      <c r="AS148" s="6"/>
      <c r="AT148" s="22"/>
      <c r="AU148" s="21" t="s">
        <v>21</v>
      </c>
      <c r="AV148" s="6"/>
      <c r="AW148" s="22"/>
      <c r="AX148" s="21" t="s">
        <v>22</v>
      </c>
      <c r="AY148" s="6"/>
      <c r="AZ148" s="22"/>
      <c r="BA148" s="21" t="s">
        <v>23</v>
      </c>
      <c r="BB148" s="6"/>
      <c r="BC148" s="22"/>
      <c r="BD148" s="21" t="s">
        <v>24</v>
      </c>
      <c r="BE148" s="6"/>
      <c r="BF148" s="22"/>
      <c r="BG148" s="21" t="s">
        <v>25</v>
      </c>
      <c r="BH148" s="6"/>
      <c r="BI148" s="22"/>
      <c r="BJ148" s="21" t="s">
        <v>26</v>
      </c>
      <c r="BK148" s="22"/>
      <c r="BL148" s="21" t="s">
        <v>27</v>
      </c>
      <c r="BM148" s="22"/>
      <c r="BN148" s="64" t="s">
        <v>32</v>
      </c>
      <c r="BO148" s="65"/>
      <c r="BP148" s="64" t="s">
        <v>33</v>
      </c>
      <c r="BQ148" s="65"/>
      <c r="BT148" s="77" t="s">
        <v>34</v>
      </c>
      <c r="BU148" s="78"/>
      <c r="BV148" s="77" t="s">
        <v>35</v>
      </c>
      <c r="BW148" s="78"/>
      <c r="BX148" s="77" t="s">
        <v>32</v>
      </c>
      <c r="BY148" s="78"/>
      <c r="BZ148" s="77" t="s">
        <v>37</v>
      </c>
      <c r="CA148" s="78"/>
      <c r="CB148" s="77" t="s">
        <v>31</v>
      </c>
      <c r="CC148" s="78"/>
    </row>
    <row r="149" spans="2:81" ht="15" thickBot="1" x14ac:dyDescent="0.35">
      <c r="B149" s="4"/>
      <c r="C149" s="7"/>
      <c r="D149" s="4"/>
      <c r="E149" s="4"/>
      <c r="F149" s="4"/>
      <c r="G149" s="23"/>
      <c r="H149" s="24"/>
      <c r="I149" s="25"/>
      <c r="J149" s="23"/>
      <c r="K149" s="24"/>
      <c r="L149" s="25"/>
      <c r="M149" s="23"/>
      <c r="N149" s="24"/>
      <c r="O149" s="25"/>
      <c r="P149" s="23"/>
      <c r="Q149" s="24"/>
      <c r="R149" s="25"/>
      <c r="S149" s="23"/>
      <c r="T149" s="24"/>
      <c r="U149" s="25"/>
      <c r="V149" s="23"/>
      <c r="W149" s="24"/>
      <c r="X149" s="25"/>
      <c r="Y149" s="23"/>
      <c r="Z149" s="24"/>
      <c r="AA149" s="25"/>
      <c r="AB149" s="23"/>
      <c r="AC149" s="25"/>
      <c r="AD149" s="23"/>
      <c r="AE149" s="25"/>
      <c r="AF149" s="66"/>
      <c r="AG149" s="67"/>
      <c r="AH149" s="66"/>
      <c r="AI149" s="67"/>
      <c r="AK149" s="4"/>
      <c r="AL149" s="7"/>
      <c r="AM149" s="4"/>
      <c r="AN149" s="4"/>
      <c r="AO149" s="23"/>
      <c r="AP149" s="24"/>
      <c r="AQ149" s="25"/>
      <c r="AR149" s="23"/>
      <c r="AS149" s="24"/>
      <c r="AT149" s="25"/>
      <c r="AU149" s="23"/>
      <c r="AV149" s="24"/>
      <c r="AW149" s="25"/>
      <c r="AX149" s="23"/>
      <c r="AY149" s="24"/>
      <c r="AZ149" s="25"/>
      <c r="BA149" s="23"/>
      <c r="BB149" s="24"/>
      <c r="BC149" s="25"/>
      <c r="BD149" s="23"/>
      <c r="BE149" s="24"/>
      <c r="BF149" s="25"/>
      <c r="BG149" s="23"/>
      <c r="BH149" s="24"/>
      <c r="BI149" s="25"/>
      <c r="BJ149" s="23"/>
      <c r="BK149" s="25"/>
      <c r="BL149" s="23"/>
      <c r="BM149" s="25"/>
      <c r="BN149" s="66"/>
      <c r="BO149" s="67"/>
      <c r="BP149" s="66"/>
      <c r="BQ149" s="67"/>
      <c r="BT149" s="79"/>
      <c r="BU149" s="80"/>
      <c r="BV149" s="79"/>
      <c r="BW149" s="80"/>
      <c r="BX149" s="79"/>
      <c r="BY149" s="80"/>
      <c r="BZ149" s="79"/>
      <c r="CA149" s="80"/>
      <c r="CB149" s="79"/>
      <c r="CC149" s="80"/>
    </row>
    <row r="150" spans="2:81" ht="15" thickBot="1" x14ac:dyDescent="0.35">
      <c r="B150" s="5"/>
      <c r="C150" s="7"/>
      <c r="D150" s="18"/>
      <c r="E150" s="19"/>
      <c r="F150" s="18"/>
      <c r="G150" s="21"/>
      <c r="H150" s="6"/>
      <c r="I150" s="22"/>
      <c r="J150" s="21"/>
      <c r="K150" s="6"/>
      <c r="L150" s="22"/>
      <c r="M150" s="21"/>
      <c r="N150" s="6"/>
      <c r="O150" s="22"/>
      <c r="P150" s="21"/>
      <c r="Q150" s="6"/>
      <c r="R150" s="22"/>
      <c r="S150" s="21"/>
      <c r="T150" s="6"/>
      <c r="U150" s="22"/>
      <c r="V150" s="21"/>
      <c r="W150" s="6"/>
      <c r="X150" s="22"/>
      <c r="Y150" s="21"/>
      <c r="Z150" s="6"/>
      <c r="AA150" s="22"/>
      <c r="AB150" s="36">
        <f>SUM(G153:AA154, G156:AA157)</f>
        <v>40</v>
      </c>
      <c r="AC150" s="37"/>
      <c r="AD150" s="43">
        <f ca="1">AB150*E151</f>
        <v>1000</v>
      </c>
      <c r="AE150" s="37"/>
      <c r="AF150" s="43">
        <f ca="1">SUM(G162:AA163)</f>
        <v>452.88</v>
      </c>
      <c r="AG150" s="60"/>
      <c r="AH150" s="43">
        <f ca="1">AD150+AF150</f>
        <v>1452.88</v>
      </c>
      <c r="AI150" s="60"/>
      <c r="AK150" s="5"/>
      <c r="AL150" s="7"/>
      <c r="AM150" s="18"/>
      <c r="AN150" s="19"/>
      <c r="AO150" s="21"/>
      <c r="AP150" s="6"/>
      <c r="AQ150" s="22"/>
      <c r="AR150" s="21"/>
      <c r="AS150" s="6"/>
      <c r="AT150" s="22"/>
      <c r="AU150" s="21"/>
      <c r="AV150" s="6"/>
      <c r="AW150" s="22"/>
      <c r="AX150" s="21"/>
      <c r="AY150" s="6"/>
      <c r="AZ150" s="22"/>
      <c r="BA150" s="21"/>
      <c r="BB150" s="6"/>
      <c r="BC150" s="22"/>
      <c r="BD150" s="21"/>
      <c r="BE150" s="6"/>
      <c r="BF150" s="22"/>
      <c r="BG150" s="21"/>
      <c r="BH150" s="6"/>
      <c r="BI150" s="22"/>
      <c r="BJ150" s="36">
        <f>SUM(AO153:BI154, AO156:BI157)</f>
        <v>40</v>
      </c>
      <c r="BK150" s="37"/>
      <c r="BL150" s="43">
        <f ca="1">BJ150*AN151</f>
        <v>1000</v>
      </c>
      <c r="BM150" s="37"/>
      <c r="BN150" s="43">
        <f ca="1">SUM(AO162:BI163)</f>
        <v>495.12</v>
      </c>
      <c r="BO150" s="60"/>
      <c r="BP150" s="43">
        <f ca="1">BL150+BN150</f>
        <v>1495.12</v>
      </c>
      <c r="BQ150" s="60"/>
      <c r="BS150" s="12">
        <f>B151</f>
        <v>10</v>
      </c>
      <c r="BT150" s="36">
        <f>BJ150+AB150</f>
        <v>80</v>
      </c>
      <c r="BU150" s="37"/>
      <c r="BV150" s="43">
        <f ca="1">BL150+AD150</f>
        <v>2000</v>
      </c>
      <c r="BW150" s="37"/>
      <c r="BX150" s="43">
        <f ca="1">BN150+AF150</f>
        <v>948</v>
      </c>
      <c r="BY150" s="37"/>
      <c r="BZ150" s="43">
        <f ca="1">BP150+AH150</f>
        <v>2948</v>
      </c>
      <c r="CA150" s="37"/>
      <c r="CB150" s="43">
        <f ca="1">SUM(AO159:BI160, G159:AA160)</f>
        <v>7900</v>
      </c>
      <c r="CC150" s="60"/>
    </row>
    <row r="151" spans="2:81" ht="15" thickBot="1" x14ac:dyDescent="0.35">
      <c r="B151" s="9">
        <v>10</v>
      </c>
      <c r="C151" s="7"/>
      <c r="D151" s="12" t="str">
        <f>VLOOKUP(B151, Database!$B$7:$C$16, 2)</f>
        <v>Nick R. Bocker</v>
      </c>
      <c r="E151" s="15">
        <f ca="1">VLOOKUP(B151, Database!$B$7:$H$16, 6)</f>
        <v>25</v>
      </c>
      <c r="F151" s="54">
        <f ca="1">VLOOKUP(B151, Database!$B$7:$H$16, 7)</f>
        <v>0.19</v>
      </c>
      <c r="G151" s="23"/>
      <c r="H151" s="24"/>
      <c r="I151" s="25"/>
      <c r="J151" s="23"/>
      <c r="K151" s="24"/>
      <c r="L151" s="25"/>
      <c r="M151" s="23"/>
      <c r="N151" s="24"/>
      <c r="O151" s="25"/>
      <c r="P151" s="23"/>
      <c r="Q151" s="24"/>
      <c r="R151" s="25"/>
      <c r="S151" s="23"/>
      <c r="T151" s="24"/>
      <c r="U151" s="25"/>
      <c r="V151" s="23"/>
      <c r="W151" s="24"/>
      <c r="X151" s="25"/>
      <c r="Y151" s="23"/>
      <c r="Z151" s="24"/>
      <c r="AA151" s="25"/>
      <c r="AB151" s="38"/>
      <c r="AC151" s="39"/>
      <c r="AD151" s="38"/>
      <c r="AE151" s="39"/>
      <c r="AF151" s="53"/>
      <c r="AG151" s="61"/>
      <c r="AH151" s="53"/>
      <c r="AI151" s="61"/>
      <c r="AK151" s="9">
        <f>B151</f>
        <v>10</v>
      </c>
      <c r="AL151" s="7"/>
      <c r="AM151" s="12" t="str">
        <f>VLOOKUP(AK151, Database!$B$7:$C$16, 2)</f>
        <v>Nick R. Bocker</v>
      </c>
      <c r="AN151" s="15">
        <f ca="1">VLOOKUP(AK151, Database!$B$7:$H$16, 6)</f>
        <v>25</v>
      </c>
      <c r="AO151" s="23"/>
      <c r="AP151" s="24"/>
      <c r="AQ151" s="25"/>
      <c r="AR151" s="23"/>
      <c r="AS151" s="24"/>
      <c r="AT151" s="25"/>
      <c r="AU151" s="23"/>
      <c r="AV151" s="24"/>
      <c r="AW151" s="25"/>
      <c r="AX151" s="23"/>
      <c r="AY151" s="24"/>
      <c r="AZ151" s="25"/>
      <c r="BA151" s="23"/>
      <c r="BB151" s="24"/>
      <c r="BC151" s="25"/>
      <c r="BD151" s="23"/>
      <c r="BE151" s="24"/>
      <c r="BF151" s="25"/>
      <c r="BG151" s="23"/>
      <c r="BH151" s="24"/>
      <c r="BI151" s="25"/>
      <c r="BJ151" s="38"/>
      <c r="BK151" s="39"/>
      <c r="BL151" s="38"/>
      <c r="BM151" s="39"/>
      <c r="BN151" s="53"/>
      <c r="BO151" s="61"/>
      <c r="BP151" s="53"/>
      <c r="BQ151" s="61"/>
      <c r="BS151" s="13"/>
      <c r="BT151" s="38"/>
      <c r="BU151" s="39"/>
      <c r="BV151" s="38"/>
      <c r="BW151" s="39"/>
      <c r="BX151" s="38"/>
      <c r="BY151" s="39"/>
      <c r="BZ151" s="38"/>
      <c r="CA151" s="39"/>
      <c r="CB151" s="53"/>
      <c r="CC151" s="61"/>
    </row>
    <row r="152" spans="2:81" ht="15" thickBot="1" x14ac:dyDescent="0.35">
      <c r="B152" s="10"/>
      <c r="C152" s="7"/>
      <c r="D152" s="13"/>
      <c r="E152" s="16"/>
      <c r="F152" s="55"/>
      <c r="G152" s="26">
        <v>0.33333333333333331</v>
      </c>
      <c r="H152" s="34" t="s">
        <v>19</v>
      </c>
      <c r="I152" s="26">
        <v>0.5</v>
      </c>
      <c r="J152" s="26">
        <v>0.33333333333333331</v>
      </c>
      <c r="K152" s="34" t="s">
        <v>19</v>
      </c>
      <c r="L152" s="26">
        <v>0.5</v>
      </c>
      <c r="M152" s="26">
        <v>0.33333333333333331</v>
      </c>
      <c r="N152" s="34" t="s">
        <v>19</v>
      </c>
      <c r="O152" s="26">
        <v>0.5</v>
      </c>
      <c r="P152" s="26">
        <v>0.33333333333333331</v>
      </c>
      <c r="Q152" s="34" t="s">
        <v>19</v>
      </c>
      <c r="R152" s="26">
        <v>0.5</v>
      </c>
      <c r="S152" s="26">
        <v>0.33333333333333331</v>
      </c>
      <c r="T152" s="34" t="s">
        <v>19</v>
      </c>
      <c r="U152" s="26">
        <v>0.5</v>
      </c>
      <c r="V152" s="26">
        <v>0.33333333333333331</v>
      </c>
      <c r="W152" s="34" t="s">
        <v>19</v>
      </c>
      <c r="X152" s="26">
        <v>0.5</v>
      </c>
      <c r="Y152" s="26">
        <v>0.33333333333333331</v>
      </c>
      <c r="Z152" s="34" t="s">
        <v>19</v>
      </c>
      <c r="AA152" s="26">
        <v>0.5</v>
      </c>
      <c r="AB152" s="38"/>
      <c r="AC152" s="39"/>
      <c r="AD152" s="38"/>
      <c r="AE152" s="39"/>
      <c r="AF152" s="53"/>
      <c r="AG152" s="61"/>
      <c r="AH152" s="53"/>
      <c r="AI152" s="61"/>
      <c r="AK152" s="10"/>
      <c r="AL152" s="7"/>
      <c r="AM152" s="13"/>
      <c r="AN152" s="16"/>
      <c r="AO152" s="26">
        <v>0.33333333333333331</v>
      </c>
      <c r="AP152" s="34" t="s">
        <v>19</v>
      </c>
      <c r="AQ152" s="26">
        <v>0.5</v>
      </c>
      <c r="AR152" s="26">
        <v>0.33333333333333331</v>
      </c>
      <c r="AS152" s="34" t="s">
        <v>19</v>
      </c>
      <c r="AT152" s="26">
        <v>0.5</v>
      </c>
      <c r="AU152" s="26">
        <v>0.33333333333333331</v>
      </c>
      <c r="AV152" s="34" t="s">
        <v>19</v>
      </c>
      <c r="AW152" s="26">
        <v>0.5</v>
      </c>
      <c r="AX152" s="26">
        <v>0.33333333333333331</v>
      </c>
      <c r="AY152" s="34" t="s">
        <v>19</v>
      </c>
      <c r="AZ152" s="26">
        <v>0.5</v>
      </c>
      <c r="BA152" s="26">
        <v>0.33333333333333331</v>
      </c>
      <c r="BB152" s="34" t="s">
        <v>19</v>
      </c>
      <c r="BC152" s="26">
        <v>0.5</v>
      </c>
      <c r="BD152" s="26">
        <v>0.33333333333333331</v>
      </c>
      <c r="BE152" s="34" t="s">
        <v>19</v>
      </c>
      <c r="BF152" s="26">
        <v>0.5</v>
      </c>
      <c r="BG152" s="26">
        <v>0.33333333333333331</v>
      </c>
      <c r="BH152" s="34" t="s">
        <v>19</v>
      </c>
      <c r="BI152" s="26">
        <v>0.5</v>
      </c>
      <c r="BJ152" s="38"/>
      <c r="BK152" s="39"/>
      <c r="BL152" s="38"/>
      <c r="BM152" s="39"/>
      <c r="BN152" s="53"/>
      <c r="BO152" s="61"/>
      <c r="BP152" s="53"/>
      <c r="BQ152" s="61"/>
      <c r="BS152" s="13"/>
      <c r="BT152" s="38"/>
      <c r="BU152" s="39"/>
      <c r="BV152" s="38"/>
      <c r="BW152" s="39"/>
      <c r="BX152" s="38"/>
      <c r="BY152" s="39"/>
      <c r="BZ152" s="38"/>
      <c r="CA152" s="39"/>
      <c r="CB152" s="53"/>
      <c r="CC152" s="61"/>
    </row>
    <row r="153" spans="2:81" x14ac:dyDescent="0.3">
      <c r="B153" s="10"/>
      <c r="C153" s="7"/>
      <c r="D153" s="13"/>
      <c r="E153" s="16"/>
      <c r="F153" s="55"/>
      <c r="G153" s="28">
        <f>(I152-G152)*24</f>
        <v>4</v>
      </c>
      <c r="H153" s="29"/>
      <c r="I153" s="30"/>
      <c r="J153" s="28">
        <f>(L152-J152)*24</f>
        <v>4</v>
      </c>
      <c r="K153" s="29"/>
      <c r="L153" s="30"/>
      <c r="M153" s="28">
        <f>(O152-M152)*24</f>
        <v>4</v>
      </c>
      <c r="N153" s="29"/>
      <c r="O153" s="30"/>
      <c r="P153" s="28">
        <f>(R152-P152)*24</f>
        <v>4</v>
      </c>
      <c r="Q153" s="29"/>
      <c r="R153" s="30"/>
      <c r="S153" s="28">
        <f>(U152-S152)*24</f>
        <v>4</v>
      </c>
      <c r="T153" s="29"/>
      <c r="U153" s="30"/>
      <c r="V153" s="28">
        <f>(X152-V152)*24</f>
        <v>4</v>
      </c>
      <c r="W153" s="29"/>
      <c r="X153" s="30"/>
      <c r="Y153" s="28">
        <f>(AA152-Y152)*24</f>
        <v>4</v>
      </c>
      <c r="Z153" s="29"/>
      <c r="AA153" s="30"/>
      <c r="AB153" s="38"/>
      <c r="AC153" s="39"/>
      <c r="AD153" s="38"/>
      <c r="AE153" s="39"/>
      <c r="AF153" s="53"/>
      <c r="AG153" s="61"/>
      <c r="AH153" s="53"/>
      <c r="AI153" s="61"/>
      <c r="AK153" s="10"/>
      <c r="AL153" s="7"/>
      <c r="AM153" s="13"/>
      <c r="AN153" s="16"/>
      <c r="AO153" s="28">
        <f>(AQ152-AO152)*24</f>
        <v>4</v>
      </c>
      <c r="AP153" s="29"/>
      <c r="AQ153" s="30"/>
      <c r="AR153" s="28">
        <f>(AT152-AR152)*24</f>
        <v>4</v>
      </c>
      <c r="AS153" s="29"/>
      <c r="AT153" s="30"/>
      <c r="AU153" s="28">
        <f>(AW152-AU152)*24</f>
        <v>4</v>
      </c>
      <c r="AV153" s="29"/>
      <c r="AW153" s="30"/>
      <c r="AX153" s="28">
        <f>(AZ152-AX152)*24</f>
        <v>4</v>
      </c>
      <c r="AY153" s="29"/>
      <c r="AZ153" s="30"/>
      <c r="BA153" s="28">
        <f>(BC152-BA152)*24</f>
        <v>4</v>
      </c>
      <c r="BB153" s="29"/>
      <c r="BC153" s="30"/>
      <c r="BD153" s="28">
        <f>(BF152-BD152)*24</f>
        <v>4</v>
      </c>
      <c r="BE153" s="29"/>
      <c r="BF153" s="30"/>
      <c r="BG153" s="28">
        <f>(BI152-BG152)*24</f>
        <v>4</v>
      </c>
      <c r="BH153" s="29"/>
      <c r="BI153" s="30"/>
      <c r="BJ153" s="38"/>
      <c r="BK153" s="39"/>
      <c r="BL153" s="38"/>
      <c r="BM153" s="39"/>
      <c r="BN153" s="53"/>
      <c r="BO153" s="61"/>
      <c r="BP153" s="53"/>
      <c r="BQ153" s="61"/>
      <c r="BS153" s="13"/>
      <c r="BT153" s="38"/>
      <c r="BU153" s="39"/>
      <c r="BV153" s="38"/>
      <c r="BW153" s="39"/>
      <c r="BX153" s="38"/>
      <c r="BY153" s="39"/>
      <c r="BZ153" s="38"/>
      <c r="CA153" s="39"/>
      <c r="CB153" s="53"/>
      <c r="CC153" s="61"/>
    </row>
    <row r="154" spans="2:81" ht="15" thickBot="1" x14ac:dyDescent="0.35">
      <c r="B154" s="10"/>
      <c r="C154" s="7"/>
      <c r="D154" s="13"/>
      <c r="E154" s="16"/>
      <c r="F154" s="55"/>
      <c r="G154" s="31"/>
      <c r="H154" s="32"/>
      <c r="I154" s="33"/>
      <c r="J154" s="31"/>
      <c r="K154" s="32"/>
      <c r="L154" s="33"/>
      <c r="M154" s="31"/>
      <c r="N154" s="32"/>
      <c r="O154" s="33"/>
      <c r="P154" s="31"/>
      <c r="Q154" s="32"/>
      <c r="R154" s="33"/>
      <c r="S154" s="31"/>
      <c r="T154" s="32"/>
      <c r="U154" s="33"/>
      <c r="V154" s="31"/>
      <c r="W154" s="32"/>
      <c r="X154" s="33"/>
      <c r="Y154" s="31"/>
      <c r="Z154" s="32"/>
      <c r="AA154" s="33"/>
      <c r="AB154" s="38"/>
      <c r="AC154" s="39"/>
      <c r="AD154" s="38"/>
      <c r="AE154" s="39"/>
      <c r="AF154" s="53"/>
      <c r="AG154" s="61"/>
      <c r="AH154" s="53"/>
      <c r="AI154" s="61"/>
      <c r="AK154" s="10"/>
      <c r="AL154" s="7"/>
      <c r="AM154" s="13"/>
      <c r="AN154" s="16"/>
      <c r="AO154" s="31"/>
      <c r="AP154" s="32"/>
      <c r="AQ154" s="33"/>
      <c r="AR154" s="31"/>
      <c r="AS154" s="32"/>
      <c r="AT154" s="33"/>
      <c r="AU154" s="31"/>
      <c r="AV154" s="32"/>
      <c r="AW154" s="33"/>
      <c r="AX154" s="31"/>
      <c r="AY154" s="32"/>
      <c r="AZ154" s="33"/>
      <c r="BA154" s="31"/>
      <c r="BB154" s="32"/>
      <c r="BC154" s="33"/>
      <c r="BD154" s="31"/>
      <c r="BE154" s="32"/>
      <c r="BF154" s="33"/>
      <c r="BG154" s="31"/>
      <c r="BH154" s="32"/>
      <c r="BI154" s="33"/>
      <c r="BJ154" s="38"/>
      <c r="BK154" s="39"/>
      <c r="BL154" s="38"/>
      <c r="BM154" s="39"/>
      <c r="BN154" s="53"/>
      <c r="BO154" s="61"/>
      <c r="BP154" s="53"/>
      <c r="BQ154" s="61"/>
      <c r="BS154" s="13"/>
      <c r="BT154" s="38"/>
      <c r="BU154" s="39"/>
      <c r="BV154" s="38"/>
      <c r="BW154" s="39"/>
      <c r="BX154" s="38"/>
      <c r="BY154" s="39"/>
      <c r="BZ154" s="38"/>
      <c r="CA154" s="39"/>
      <c r="CB154" s="53"/>
      <c r="CC154" s="61"/>
    </row>
    <row r="155" spans="2:81" ht="15" thickBot="1" x14ac:dyDescent="0.35">
      <c r="B155" s="10"/>
      <c r="C155" s="7"/>
      <c r="D155" s="13"/>
      <c r="E155" s="16"/>
      <c r="F155" s="55"/>
      <c r="G155" s="27">
        <v>0.54166666666666663</v>
      </c>
      <c r="H155" s="34" t="s">
        <v>19</v>
      </c>
      <c r="I155" s="27">
        <v>0.66666666666666663</v>
      </c>
      <c r="J155" s="27">
        <v>0.54166666666666663</v>
      </c>
      <c r="K155" s="34" t="s">
        <v>19</v>
      </c>
      <c r="L155" s="27">
        <v>0.66666666666666663</v>
      </c>
      <c r="M155" s="27"/>
      <c r="N155" s="34" t="s">
        <v>19</v>
      </c>
      <c r="O155" s="27"/>
      <c r="P155" s="27"/>
      <c r="Q155" s="34" t="s">
        <v>19</v>
      </c>
      <c r="R155" s="27"/>
      <c r="S155" s="27"/>
      <c r="T155" s="34" t="s">
        <v>19</v>
      </c>
      <c r="U155" s="27"/>
      <c r="V155" s="27">
        <v>0.54166666666666663</v>
      </c>
      <c r="W155" s="34" t="s">
        <v>19</v>
      </c>
      <c r="X155" s="27">
        <v>0.66666666666666663</v>
      </c>
      <c r="Y155" s="27">
        <v>0.54166666666666663</v>
      </c>
      <c r="Z155" s="34" t="s">
        <v>19</v>
      </c>
      <c r="AA155" s="27">
        <v>0.66666666666666663</v>
      </c>
      <c r="AB155" s="38"/>
      <c r="AC155" s="39"/>
      <c r="AD155" s="38"/>
      <c r="AE155" s="39"/>
      <c r="AF155" s="53"/>
      <c r="AG155" s="61"/>
      <c r="AH155" s="53"/>
      <c r="AI155" s="61"/>
      <c r="AK155" s="10"/>
      <c r="AL155" s="7"/>
      <c r="AM155" s="13"/>
      <c r="AN155" s="16"/>
      <c r="AO155" s="27">
        <v>0.54166666666666663</v>
      </c>
      <c r="AP155" s="34" t="s">
        <v>19</v>
      </c>
      <c r="AQ155" s="27">
        <v>0.66666666666666663</v>
      </c>
      <c r="AR155" s="27">
        <v>0.54166666666666663</v>
      </c>
      <c r="AS155" s="34" t="s">
        <v>19</v>
      </c>
      <c r="AT155" s="27">
        <v>0.66666666666666663</v>
      </c>
      <c r="AU155" s="27"/>
      <c r="AV155" s="34" t="s">
        <v>19</v>
      </c>
      <c r="AW155" s="27"/>
      <c r="AX155" s="27"/>
      <c r="AY155" s="34" t="s">
        <v>19</v>
      </c>
      <c r="AZ155" s="27"/>
      <c r="BA155" s="27"/>
      <c r="BB155" s="34" t="s">
        <v>19</v>
      </c>
      <c r="BC155" s="27"/>
      <c r="BD155" s="27">
        <v>0.54166666666666663</v>
      </c>
      <c r="BE155" s="34" t="s">
        <v>19</v>
      </c>
      <c r="BF155" s="27">
        <v>0.66666666666666663</v>
      </c>
      <c r="BG155" s="27">
        <v>0.54166666666666663</v>
      </c>
      <c r="BH155" s="34" t="s">
        <v>19</v>
      </c>
      <c r="BI155" s="27">
        <v>0.66666666666666663</v>
      </c>
      <c r="BJ155" s="38"/>
      <c r="BK155" s="39"/>
      <c r="BL155" s="38"/>
      <c r="BM155" s="39"/>
      <c r="BN155" s="53"/>
      <c r="BO155" s="61"/>
      <c r="BP155" s="53"/>
      <c r="BQ155" s="61"/>
      <c r="BS155" s="13"/>
      <c r="BT155" s="38"/>
      <c r="BU155" s="39"/>
      <c r="BV155" s="38"/>
      <c r="BW155" s="39"/>
      <c r="BX155" s="38"/>
      <c r="BY155" s="39"/>
      <c r="BZ155" s="38"/>
      <c r="CA155" s="39"/>
      <c r="CB155" s="53"/>
      <c r="CC155" s="61"/>
    </row>
    <row r="156" spans="2:81" x14ac:dyDescent="0.3">
      <c r="B156" s="10"/>
      <c r="C156" s="7"/>
      <c r="D156" s="13"/>
      <c r="E156" s="16"/>
      <c r="F156" s="55"/>
      <c r="G156" s="28">
        <f>(I155-G155)*24</f>
        <v>3</v>
      </c>
      <c r="H156" s="29"/>
      <c r="I156" s="30"/>
      <c r="J156" s="28">
        <f>(L155-J155)*24</f>
        <v>3</v>
      </c>
      <c r="K156" s="29"/>
      <c r="L156" s="30"/>
      <c r="M156" s="28">
        <f>(O155-M155)*24</f>
        <v>0</v>
      </c>
      <c r="N156" s="29"/>
      <c r="O156" s="30"/>
      <c r="P156" s="28">
        <f>(R155-P155)*24</f>
        <v>0</v>
      </c>
      <c r="Q156" s="29"/>
      <c r="R156" s="30"/>
      <c r="S156" s="28">
        <f>(U155-S155)*24</f>
        <v>0</v>
      </c>
      <c r="T156" s="29"/>
      <c r="U156" s="30"/>
      <c r="V156" s="28">
        <f>(X155-V155)*24</f>
        <v>3</v>
      </c>
      <c r="W156" s="29"/>
      <c r="X156" s="30"/>
      <c r="Y156" s="28">
        <f>(AA155-Y155)*24</f>
        <v>3</v>
      </c>
      <c r="Z156" s="29"/>
      <c r="AA156" s="30"/>
      <c r="AB156" s="38"/>
      <c r="AC156" s="39"/>
      <c r="AD156" s="38"/>
      <c r="AE156" s="39"/>
      <c r="AF156" s="53"/>
      <c r="AG156" s="61"/>
      <c r="AH156" s="53"/>
      <c r="AI156" s="61"/>
      <c r="AK156" s="10"/>
      <c r="AL156" s="7"/>
      <c r="AM156" s="13"/>
      <c r="AN156" s="16"/>
      <c r="AO156" s="28">
        <f>(AQ155-AO155)*24</f>
        <v>3</v>
      </c>
      <c r="AP156" s="29"/>
      <c r="AQ156" s="30"/>
      <c r="AR156" s="28">
        <f>(AT155-AR155)*24</f>
        <v>3</v>
      </c>
      <c r="AS156" s="29"/>
      <c r="AT156" s="30"/>
      <c r="AU156" s="28">
        <f>(AW155-AU155)*24</f>
        <v>0</v>
      </c>
      <c r="AV156" s="29"/>
      <c r="AW156" s="30"/>
      <c r="AX156" s="28">
        <f>(AZ155-AX155)*24</f>
        <v>0</v>
      </c>
      <c r="AY156" s="29"/>
      <c r="AZ156" s="30"/>
      <c r="BA156" s="28">
        <f>(BC155-BA155)*24</f>
        <v>0</v>
      </c>
      <c r="BB156" s="29"/>
      <c r="BC156" s="30"/>
      <c r="BD156" s="28">
        <f>(BF155-BD155)*24</f>
        <v>3</v>
      </c>
      <c r="BE156" s="29"/>
      <c r="BF156" s="30"/>
      <c r="BG156" s="28">
        <f>(BI155-BG155)*24</f>
        <v>3</v>
      </c>
      <c r="BH156" s="29"/>
      <c r="BI156" s="30"/>
      <c r="BJ156" s="38"/>
      <c r="BK156" s="39"/>
      <c r="BL156" s="38"/>
      <c r="BM156" s="39"/>
      <c r="BN156" s="53"/>
      <c r="BO156" s="61"/>
      <c r="BP156" s="53"/>
      <c r="BQ156" s="61"/>
      <c r="BS156" s="13"/>
      <c r="BT156" s="38"/>
      <c r="BU156" s="39"/>
      <c r="BV156" s="38"/>
      <c r="BW156" s="39"/>
      <c r="BX156" s="38"/>
      <c r="BY156" s="39"/>
      <c r="BZ156" s="38"/>
      <c r="CA156" s="39"/>
      <c r="CB156" s="53"/>
      <c r="CC156" s="61"/>
    </row>
    <row r="157" spans="2:81" ht="15" thickBot="1" x14ac:dyDescent="0.35">
      <c r="B157" s="10"/>
      <c r="C157" s="7"/>
      <c r="D157" s="13"/>
      <c r="E157" s="16"/>
      <c r="F157" s="55"/>
      <c r="G157" s="31"/>
      <c r="H157" s="32"/>
      <c r="I157" s="33"/>
      <c r="J157" s="31"/>
      <c r="K157" s="32"/>
      <c r="L157" s="33"/>
      <c r="M157" s="31"/>
      <c r="N157" s="32"/>
      <c r="O157" s="33"/>
      <c r="P157" s="31"/>
      <c r="Q157" s="32"/>
      <c r="R157" s="33"/>
      <c r="S157" s="31"/>
      <c r="T157" s="32"/>
      <c r="U157" s="33"/>
      <c r="V157" s="31"/>
      <c r="W157" s="32"/>
      <c r="X157" s="33"/>
      <c r="Y157" s="31"/>
      <c r="Z157" s="32"/>
      <c r="AA157" s="33"/>
      <c r="AB157" s="38"/>
      <c r="AC157" s="39"/>
      <c r="AD157" s="38"/>
      <c r="AE157" s="39"/>
      <c r="AF157" s="53"/>
      <c r="AG157" s="61"/>
      <c r="AH157" s="53"/>
      <c r="AI157" s="61"/>
      <c r="AK157" s="10"/>
      <c r="AL157" s="7"/>
      <c r="AM157" s="13"/>
      <c r="AN157" s="16"/>
      <c r="AO157" s="31"/>
      <c r="AP157" s="32"/>
      <c r="AQ157" s="33"/>
      <c r="AR157" s="31"/>
      <c r="AS157" s="32"/>
      <c r="AT157" s="33"/>
      <c r="AU157" s="31"/>
      <c r="AV157" s="32"/>
      <c r="AW157" s="33"/>
      <c r="AX157" s="31"/>
      <c r="AY157" s="32"/>
      <c r="AZ157" s="33"/>
      <c r="BA157" s="31"/>
      <c r="BB157" s="32"/>
      <c r="BC157" s="33"/>
      <c r="BD157" s="31"/>
      <c r="BE157" s="32"/>
      <c r="BF157" s="33"/>
      <c r="BG157" s="31"/>
      <c r="BH157" s="32"/>
      <c r="BI157" s="33"/>
      <c r="BJ157" s="38"/>
      <c r="BK157" s="39"/>
      <c r="BL157" s="38"/>
      <c r="BM157" s="39"/>
      <c r="BN157" s="53"/>
      <c r="BO157" s="61"/>
      <c r="BP157" s="53"/>
      <c r="BQ157" s="61"/>
      <c r="BS157" s="13"/>
      <c r="BT157" s="38"/>
      <c r="BU157" s="39"/>
      <c r="BV157" s="38"/>
      <c r="BW157" s="39"/>
      <c r="BX157" s="38"/>
      <c r="BY157" s="39"/>
      <c r="BZ157" s="38"/>
      <c r="CA157" s="39"/>
      <c r="CB157" s="53"/>
      <c r="CC157" s="61"/>
    </row>
    <row r="158" spans="2:81" ht="15" thickBot="1" x14ac:dyDescent="0.35">
      <c r="B158" s="10"/>
      <c r="C158" s="7"/>
      <c r="D158" s="13"/>
      <c r="E158" s="16"/>
      <c r="F158" s="55"/>
      <c r="G158" s="57" t="s">
        <v>31</v>
      </c>
      <c r="H158" s="58"/>
      <c r="I158" s="59"/>
      <c r="J158" s="57" t="s">
        <v>31</v>
      </c>
      <c r="K158" s="58"/>
      <c r="L158" s="59"/>
      <c r="M158" s="57" t="s">
        <v>31</v>
      </c>
      <c r="N158" s="58"/>
      <c r="O158" s="59"/>
      <c r="P158" s="57" t="s">
        <v>31</v>
      </c>
      <c r="Q158" s="58"/>
      <c r="R158" s="59"/>
      <c r="S158" s="57" t="s">
        <v>31</v>
      </c>
      <c r="T158" s="58"/>
      <c r="U158" s="59"/>
      <c r="V158" s="57" t="s">
        <v>31</v>
      </c>
      <c r="W158" s="58"/>
      <c r="X158" s="59"/>
      <c r="Y158" s="57" t="s">
        <v>31</v>
      </c>
      <c r="Z158" s="58"/>
      <c r="AA158" s="59"/>
      <c r="AB158" s="38"/>
      <c r="AC158" s="39"/>
      <c r="AD158" s="38"/>
      <c r="AE158" s="39"/>
      <c r="AF158" s="53"/>
      <c r="AG158" s="61"/>
      <c r="AH158" s="53"/>
      <c r="AI158" s="61"/>
      <c r="AK158" s="10"/>
      <c r="AL158" s="7"/>
      <c r="AM158" s="13"/>
      <c r="AN158" s="16"/>
      <c r="AO158" s="57" t="s">
        <v>31</v>
      </c>
      <c r="AP158" s="58"/>
      <c r="AQ158" s="59"/>
      <c r="AR158" s="57" t="s">
        <v>31</v>
      </c>
      <c r="AS158" s="58"/>
      <c r="AT158" s="59"/>
      <c r="AU158" s="57" t="s">
        <v>31</v>
      </c>
      <c r="AV158" s="58"/>
      <c r="AW158" s="59"/>
      <c r="AX158" s="57" t="s">
        <v>31</v>
      </c>
      <c r="AY158" s="58"/>
      <c r="AZ158" s="59"/>
      <c r="BA158" s="57" t="s">
        <v>31</v>
      </c>
      <c r="BB158" s="58"/>
      <c r="BC158" s="59"/>
      <c r="BD158" s="57" t="s">
        <v>31</v>
      </c>
      <c r="BE158" s="58"/>
      <c r="BF158" s="59"/>
      <c r="BG158" s="57" t="s">
        <v>31</v>
      </c>
      <c r="BH158" s="58"/>
      <c r="BI158" s="59"/>
      <c r="BJ158" s="38"/>
      <c r="BK158" s="39"/>
      <c r="BL158" s="38"/>
      <c r="BM158" s="39"/>
      <c r="BN158" s="53"/>
      <c r="BO158" s="61"/>
      <c r="BP158" s="53"/>
      <c r="BQ158" s="61"/>
      <c r="BS158" s="13"/>
      <c r="BT158" s="38"/>
      <c r="BU158" s="39"/>
      <c r="BV158" s="38"/>
      <c r="BW158" s="39"/>
      <c r="BX158" s="38"/>
      <c r="BY158" s="39"/>
      <c r="BZ158" s="38"/>
      <c r="CA158" s="39"/>
      <c r="CB158" s="53"/>
      <c r="CC158" s="61"/>
    </row>
    <row r="159" spans="2:81" x14ac:dyDescent="0.3">
      <c r="B159" s="10"/>
      <c r="C159" s="7"/>
      <c r="D159" s="13"/>
      <c r="E159" s="16"/>
      <c r="F159" s="55"/>
      <c r="G159" s="28">
        <f ca="1">RANDBETWEEN(100, 1000)</f>
        <v>347</v>
      </c>
      <c r="H159" s="29"/>
      <c r="I159" s="30"/>
      <c r="J159" s="28">
        <f ca="1">RANDBETWEEN(100, 1000)</f>
        <v>550</v>
      </c>
      <c r="K159" s="29"/>
      <c r="L159" s="30"/>
      <c r="M159" s="28">
        <f ca="1">RANDBETWEEN(100, 1000)</f>
        <v>531</v>
      </c>
      <c r="N159" s="29"/>
      <c r="O159" s="30"/>
      <c r="P159" s="28">
        <f ca="1">RANDBETWEEN(100, 1000)</f>
        <v>351</v>
      </c>
      <c r="Q159" s="29"/>
      <c r="R159" s="30"/>
      <c r="S159" s="28">
        <f ca="1">RANDBETWEEN(100, 1000)</f>
        <v>981</v>
      </c>
      <c r="T159" s="29"/>
      <c r="U159" s="30"/>
      <c r="V159" s="28">
        <f ca="1">RANDBETWEEN(100, 1000)</f>
        <v>296</v>
      </c>
      <c r="W159" s="29"/>
      <c r="X159" s="30"/>
      <c r="Y159" s="28">
        <f ca="1">RANDBETWEEN(100, 1000)</f>
        <v>718</v>
      </c>
      <c r="Z159" s="29"/>
      <c r="AA159" s="30"/>
      <c r="AB159" s="38"/>
      <c r="AC159" s="39"/>
      <c r="AD159" s="38"/>
      <c r="AE159" s="39"/>
      <c r="AF159" s="53"/>
      <c r="AG159" s="61"/>
      <c r="AH159" s="53"/>
      <c r="AI159" s="61"/>
      <c r="AK159" s="10"/>
      <c r="AL159" s="7"/>
      <c r="AM159" s="13"/>
      <c r="AN159" s="16"/>
      <c r="AO159" s="28">
        <f ca="1">RANDBETWEEN(100, 1000)</f>
        <v>710</v>
      </c>
      <c r="AP159" s="29"/>
      <c r="AQ159" s="30"/>
      <c r="AR159" s="28">
        <f ca="1">RANDBETWEEN(100, 1000)</f>
        <v>413</v>
      </c>
      <c r="AS159" s="29"/>
      <c r="AT159" s="30"/>
      <c r="AU159" s="28">
        <f ca="1">RANDBETWEEN(100, 1000)</f>
        <v>605</v>
      </c>
      <c r="AV159" s="29"/>
      <c r="AW159" s="30"/>
      <c r="AX159" s="28">
        <f ca="1">RANDBETWEEN(100, 1000)</f>
        <v>916</v>
      </c>
      <c r="AY159" s="29"/>
      <c r="AZ159" s="30"/>
      <c r="BA159" s="28">
        <f ca="1">RANDBETWEEN(100, 1000)</f>
        <v>337</v>
      </c>
      <c r="BB159" s="29"/>
      <c r="BC159" s="30"/>
      <c r="BD159" s="28">
        <f ca="1">RANDBETWEEN(100, 1000)</f>
        <v>593</v>
      </c>
      <c r="BE159" s="29"/>
      <c r="BF159" s="30"/>
      <c r="BG159" s="28">
        <f ca="1">RANDBETWEEN(100, 1000)</f>
        <v>552</v>
      </c>
      <c r="BH159" s="29"/>
      <c r="BI159" s="30"/>
      <c r="BJ159" s="38"/>
      <c r="BK159" s="39"/>
      <c r="BL159" s="38"/>
      <c r="BM159" s="39"/>
      <c r="BN159" s="53"/>
      <c r="BO159" s="61"/>
      <c r="BP159" s="53"/>
      <c r="BQ159" s="61"/>
      <c r="BS159" s="13"/>
      <c r="BT159" s="38"/>
      <c r="BU159" s="39"/>
      <c r="BV159" s="38"/>
      <c r="BW159" s="39"/>
      <c r="BX159" s="38"/>
      <c r="BY159" s="39"/>
      <c r="BZ159" s="38"/>
      <c r="CA159" s="39"/>
      <c r="CB159" s="53"/>
      <c r="CC159" s="61"/>
    </row>
    <row r="160" spans="2:81" ht="15" thickBot="1" x14ac:dyDescent="0.35">
      <c r="B160" s="10"/>
      <c r="C160" s="7"/>
      <c r="D160" s="13"/>
      <c r="E160" s="16"/>
      <c r="F160" s="55"/>
      <c r="G160" s="31"/>
      <c r="H160" s="32"/>
      <c r="I160" s="33"/>
      <c r="J160" s="31"/>
      <c r="K160" s="32"/>
      <c r="L160" s="33"/>
      <c r="M160" s="31"/>
      <c r="N160" s="32"/>
      <c r="O160" s="33"/>
      <c r="P160" s="31"/>
      <c r="Q160" s="32"/>
      <c r="R160" s="33"/>
      <c r="S160" s="31"/>
      <c r="T160" s="32"/>
      <c r="U160" s="33"/>
      <c r="V160" s="31"/>
      <c r="W160" s="32"/>
      <c r="X160" s="33"/>
      <c r="Y160" s="31"/>
      <c r="Z160" s="32"/>
      <c r="AA160" s="33"/>
      <c r="AB160" s="38"/>
      <c r="AC160" s="39"/>
      <c r="AD160" s="38"/>
      <c r="AE160" s="39"/>
      <c r="AF160" s="53"/>
      <c r="AG160" s="61"/>
      <c r="AH160" s="53"/>
      <c r="AI160" s="61"/>
      <c r="AK160" s="10"/>
      <c r="AL160" s="7"/>
      <c r="AM160" s="13"/>
      <c r="AN160" s="16"/>
      <c r="AO160" s="31"/>
      <c r="AP160" s="32"/>
      <c r="AQ160" s="33"/>
      <c r="AR160" s="31"/>
      <c r="AS160" s="32"/>
      <c r="AT160" s="33"/>
      <c r="AU160" s="31"/>
      <c r="AV160" s="32"/>
      <c r="AW160" s="33"/>
      <c r="AX160" s="31"/>
      <c r="AY160" s="32"/>
      <c r="AZ160" s="33"/>
      <c r="BA160" s="31"/>
      <c r="BB160" s="32"/>
      <c r="BC160" s="33"/>
      <c r="BD160" s="31"/>
      <c r="BE160" s="32"/>
      <c r="BF160" s="33"/>
      <c r="BG160" s="31"/>
      <c r="BH160" s="32"/>
      <c r="BI160" s="33"/>
      <c r="BJ160" s="38"/>
      <c r="BK160" s="39"/>
      <c r="BL160" s="38"/>
      <c r="BM160" s="39"/>
      <c r="BN160" s="53"/>
      <c r="BO160" s="61"/>
      <c r="BP160" s="53"/>
      <c r="BQ160" s="61"/>
      <c r="BS160" s="13"/>
      <c r="BT160" s="38"/>
      <c r="BU160" s="39"/>
      <c r="BV160" s="38"/>
      <c r="BW160" s="39"/>
      <c r="BX160" s="38"/>
      <c r="BY160" s="39"/>
      <c r="BZ160" s="38"/>
      <c r="CA160" s="39"/>
      <c r="CB160" s="53"/>
      <c r="CC160" s="61"/>
    </row>
    <row r="161" spans="2:81" ht="15" thickBot="1" x14ac:dyDescent="0.35">
      <c r="B161" s="10"/>
      <c r="C161" s="7"/>
      <c r="D161" s="13"/>
      <c r="E161" s="16"/>
      <c r="F161" s="55"/>
      <c r="G161" s="57" t="s">
        <v>5</v>
      </c>
      <c r="H161" s="58"/>
      <c r="I161" s="59"/>
      <c r="J161" s="57" t="s">
        <v>5</v>
      </c>
      <c r="K161" s="58"/>
      <c r="L161" s="59"/>
      <c r="M161" s="57" t="s">
        <v>5</v>
      </c>
      <c r="N161" s="58"/>
      <c r="O161" s="59"/>
      <c r="P161" s="57" t="s">
        <v>5</v>
      </c>
      <c r="Q161" s="58"/>
      <c r="R161" s="59"/>
      <c r="S161" s="57" t="s">
        <v>5</v>
      </c>
      <c r="T161" s="58"/>
      <c r="U161" s="59"/>
      <c r="V161" s="57" t="s">
        <v>5</v>
      </c>
      <c r="W161" s="58"/>
      <c r="X161" s="59"/>
      <c r="Y161" s="57" t="s">
        <v>5</v>
      </c>
      <c r="Z161" s="58"/>
      <c r="AA161" s="59"/>
      <c r="AB161" s="38"/>
      <c r="AC161" s="39"/>
      <c r="AD161" s="38"/>
      <c r="AE161" s="39"/>
      <c r="AF161" s="53"/>
      <c r="AG161" s="61"/>
      <c r="AH161" s="53"/>
      <c r="AI161" s="61"/>
      <c r="AK161" s="10"/>
      <c r="AL161" s="7"/>
      <c r="AM161" s="13"/>
      <c r="AN161" s="16"/>
      <c r="AO161" s="57" t="s">
        <v>5</v>
      </c>
      <c r="AP161" s="58"/>
      <c r="AQ161" s="59"/>
      <c r="AR161" s="57" t="s">
        <v>5</v>
      </c>
      <c r="AS161" s="58"/>
      <c r="AT161" s="59"/>
      <c r="AU161" s="57" t="s">
        <v>5</v>
      </c>
      <c r="AV161" s="58"/>
      <c r="AW161" s="59"/>
      <c r="AX161" s="57" t="s">
        <v>5</v>
      </c>
      <c r="AY161" s="58"/>
      <c r="AZ161" s="59"/>
      <c r="BA161" s="57" t="s">
        <v>5</v>
      </c>
      <c r="BB161" s="58"/>
      <c r="BC161" s="59"/>
      <c r="BD161" s="57" t="s">
        <v>5</v>
      </c>
      <c r="BE161" s="58"/>
      <c r="BF161" s="59"/>
      <c r="BG161" s="57" t="s">
        <v>5</v>
      </c>
      <c r="BH161" s="58"/>
      <c r="BI161" s="59"/>
      <c r="BJ161" s="38"/>
      <c r="BK161" s="39"/>
      <c r="BL161" s="38"/>
      <c r="BM161" s="39"/>
      <c r="BN161" s="53"/>
      <c r="BO161" s="61"/>
      <c r="BP161" s="53"/>
      <c r="BQ161" s="61"/>
      <c r="BS161" s="13"/>
      <c r="BT161" s="38"/>
      <c r="BU161" s="39"/>
      <c r="BV161" s="38"/>
      <c r="BW161" s="39"/>
      <c r="BX161" s="38"/>
      <c r="BY161" s="39"/>
      <c r="BZ161" s="38"/>
      <c r="CA161" s="39"/>
      <c r="CB161" s="53"/>
      <c r="CC161" s="61"/>
    </row>
    <row r="162" spans="2:81" x14ac:dyDescent="0.3">
      <c r="B162" s="10"/>
      <c r="C162" s="7"/>
      <c r="D162" s="13"/>
      <c r="E162" s="16"/>
      <c r="F162" s="55"/>
      <c r="G162" s="28">
        <f ca="1">G159*$F$7</f>
        <v>41.64</v>
      </c>
      <c r="H162" s="29"/>
      <c r="I162" s="30"/>
      <c r="J162" s="28">
        <f ca="1">J159*$F$7</f>
        <v>66</v>
      </c>
      <c r="K162" s="29"/>
      <c r="L162" s="30"/>
      <c r="M162" s="28">
        <f ca="1">M159*$F$7</f>
        <v>63.72</v>
      </c>
      <c r="N162" s="29"/>
      <c r="O162" s="30"/>
      <c r="P162" s="28">
        <f ca="1">P159*$F$7</f>
        <v>42.12</v>
      </c>
      <c r="Q162" s="29"/>
      <c r="R162" s="30"/>
      <c r="S162" s="28">
        <f ca="1">S159*$F$7</f>
        <v>117.72</v>
      </c>
      <c r="T162" s="29"/>
      <c r="U162" s="30"/>
      <c r="V162" s="28">
        <f ca="1">V159*$F$7</f>
        <v>35.519999999999996</v>
      </c>
      <c r="W162" s="29"/>
      <c r="X162" s="30"/>
      <c r="Y162" s="28">
        <f ca="1">Y159*$F$7</f>
        <v>86.16</v>
      </c>
      <c r="Z162" s="29"/>
      <c r="AA162" s="30"/>
      <c r="AB162" s="38"/>
      <c r="AC162" s="39"/>
      <c r="AD162" s="38"/>
      <c r="AE162" s="39"/>
      <c r="AF162" s="53"/>
      <c r="AG162" s="61"/>
      <c r="AH162" s="53"/>
      <c r="AI162" s="61"/>
      <c r="AK162" s="10"/>
      <c r="AL162" s="7"/>
      <c r="AM162" s="13"/>
      <c r="AN162" s="16"/>
      <c r="AO162" s="28">
        <f ca="1">AO159*$F$7</f>
        <v>85.2</v>
      </c>
      <c r="AP162" s="29"/>
      <c r="AQ162" s="30"/>
      <c r="AR162" s="28">
        <f ca="1">AR159*$F$7</f>
        <v>49.559999999999995</v>
      </c>
      <c r="AS162" s="29"/>
      <c r="AT162" s="30"/>
      <c r="AU162" s="28">
        <f ca="1">AU159*$F$7</f>
        <v>72.599999999999994</v>
      </c>
      <c r="AV162" s="29"/>
      <c r="AW162" s="30"/>
      <c r="AX162" s="28">
        <f ca="1">AX159*$F$7</f>
        <v>109.92</v>
      </c>
      <c r="AY162" s="29"/>
      <c r="AZ162" s="30"/>
      <c r="BA162" s="28">
        <f ca="1">BA159*$F$7</f>
        <v>40.44</v>
      </c>
      <c r="BB162" s="29"/>
      <c r="BC162" s="30"/>
      <c r="BD162" s="28">
        <f ca="1">BD159*$F$7</f>
        <v>71.16</v>
      </c>
      <c r="BE162" s="29"/>
      <c r="BF162" s="30"/>
      <c r="BG162" s="28">
        <f ca="1">BG159*$F$7</f>
        <v>66.239999999999995</v>
      </c>
      <c r="BH162" s="29"/>
      <c r="BI162" s="30"/>
      <c r="BJ162" s="38"/>
      <c r="BK162" s="39"/>
      <c r="BL162" s="38"/>
      <c r="BM162" s="39"/>
      <c r="BN162" s="53"/>
      <c r="BO162" s="61"/>
      <c r="BP162" s="53"/>
      <c r="BQ162" s="61"/>
      <c r="BS162" s="13"/>
      <c r="BT162" s="38"/>
      <c r="BU162" s="39"/>
      <c r="BV162" s="38"/>
      <c r="BW162" s="39"/>
      <c r="BX162" s="38"/>
      <c r="BY162" s="39"/>
      <c r="BZ162" s="38"/>
      <c r="CA162" s="39"/>
      <c r="CB162" s="53"/>
      <c r="CC162" s="61"/>
    </row>
    <row r="163" spans="2:81" ht="15" thickBot="1" x14ac:dyDescent="0.35">
      <c r="B163" s="11"/>
      <c r="C163" s="4"/>
      <c r="D163" s="14"/>
      <c r="E163" s="17"/>
      <c r="F163" s="56"/>
      <c r="G163" s="31"/>
      <c r="H163" s="32"/>
      <c r="I163" s="33"/>
      <c r="J163" s="31"/>
      <c r="K163" s="32"/>
      <c r="L163" s="33"/>
      <c r="M163" s="31"/>
      <c r="N163" s="32"/>
      <c r="O163" s="33"/>
      <c r="P163" s="31"/>
      <c r="Q163" s="32"/>
      <c r="R163" s="33"/>
      <c r="S163" s="31"/>
      <c r="T163" s="32"/>
      <c r="U163" s="33"/>
      <c r="V163" s="31"/>
      <c r="W163" s="32"/>
      <c r="X163" s="33"/>
      <c r="Y163" s="31"/>
      <c r="Z163" s="32"/>
      <c r="AA163" s="33"/>
      <c r="AB163" s="40"/>
      <c r="AC163" s="41"/>
      <c r="AD163" s="40"/>
      <c r="AE163" s="41"/>
      <c r="AF163" s="62"/>
      <c r="AG163" s="63"/>
      <c r="AH163" s="62"/>
      <c r="AI163" s="63"/>
      <c r="AK163" s="11"/>
      <c r="AL163" s="4"/>
      <c r="AM163" s="14"/>
      <c r="AN163" s="17"/>
      <c r="AO163" s="31"/>
      <c r="AP163" s="32"/>
      <c r="AQ163" s="33"/>
      <c r="AR163" s="31"/>
      <c r="AS163" s="32"/>
      <c r="AT163" s="33"/>
      <c r="AU163" s="31"/>
      <c r="AV163" s="32"/>
      <c r="AW163" s="33"/>
      <c r="AX163" s="31"/>
      <c r="AY163" s="32"/>
      <c r="AZ163" s="33"/>
      <c r="BA163" s="31"/>
      <c r="BB163" s="32"/>
      <c r="BC163" s="33"/>
      <c r="BD163" s="31"/>
      <c r="BE163" s="32"/>
      <c r="BF163" s="33"/>
      <c r="BG163" s="31"/>
      <c r="BH163" s="32"/>
      <c r="BI163" s="33"/>
      <c r="BJ163" s="40"/>
      <c r="BK163" s="41"/>
      <c r="BL163" s="40"/>
      <c r="BM163" s="41"/>
      <c r="BN163" s="62"/>
      <c r="BO163" s="63"/>
      <c r="BP163" s="62"/>
      <c r="BQ163" s="63"/>
      <c r="BS163" s="14"/>
      <c r="BT163" s="40"/>
      <c r="BU163" s="41"/>
      <c r="BV163" s="40"/>
      <c r="BW163" s="41"/>
      <c r="BX163" s="40"/>
      <c r="BY163" s="41"/>
      <c r="BZ163" s="40"/>
      <c r="CA163" s="41"/>
      <c r="CB163" s="62"/>
      <c r="CC163" s="63"/>
    </row>
    <row r="164" spans="2:81" ht="14.4" customHeight="1" x14ac:dyDescent="0.3">
      <c r="B164" s="21" t="s">
        <v>28</v>
      </c>
      <c r="C164" s="6"/>
      <c r="D164" s="6"/>
      <c r="E164" s="22"/>
      <c r="F164" s="44"/>
      <c r="G164" s="42">
        <f ca="1">(G156+G153)*$E$151+(G140+G137)*$E$135+(G124+G121)*$E$119+(G108+G105)*$E$103+(G92+G89)*$E$87+(G76+G73)*$E$71+(G60+G57)*$E$55+(G44+G41)*$E$39+(G28+G25)*$E$23+(G12+G9)*$E$7</f>
        <v>1393</v>
      </c>
      <c r="H164" s="6"/>
      <c r="I164" s="22"/>
      <c r="J164" s="42">
        <f ca="1">(J156+J153)*$E$151+(J140+J137)*$E$135+(J124+J121)*$E$119+(J108+J105)*$E$103+(J92+J89)*$E$87+(J76+J73)*$E$71+(J60+J57)*$E$55+(J44+J41)*$E$39+(J28+J25)*$E$23+(J12+J9)*$E$7</f>
        <v>1393</v>
      </c>
      <c r="K164" s="6"/>
      <c r="L164" s="22"/>
      <c r="M164" s="42">
        <f ca="1">(M156+M153)*$E$151+(M140+M137)*$E$135+(M124+M121)*$E$119+(M108+M105)*$E$103+(M92+M89)*$E$87+(M76+M73)*$E$71+(M60+M57)*$E$55+(M44+M41)*$E$39+(M28+M25)*$E$23+(M12+M9)*$E$7</f>
        <v>796</v>
      </c>
      <c r="N164" s="6"/>
      <c r="O164" s="22"/>
      <c r="P164" s="42">
        <f ca="1">(P156+P153)*$E$151+(P140+P137)*$E$135+(P124+P121)*$E$119+(P108+P105)*$E$103+(P92+P89)*$E$87+(P76+P73)*$E$71+(P60+P57)*$E$55+(P44+P41)*$E$39+(P28+P25)*$E$23+(P12+P9)*$E$7</f>
        <v>796</v>
      </c>
      <c r="Q164" s="6"/>
      <c r="R164" s="22"/>
      <c r="S164" s="42">
        <f ca="1">(S156+S153)*$E$151+(S140+S137)*$E$135+(S124+S121)*$E$119+(S108+S105)*$E$103+(S92+S89)*$E$87+(S76+S73)*$E$71+(S60+S57)*$E$55+(S44+S41)*$E$39+(S28+S25)*$E$23+(S12+S9)*$E$7</f>
        <v>796</v>
      </c>
      <c r="T164" s="6"/>
      <c r="U164" s="22"/>
      <c r="V164" s="42">
        <f ca="1">(V156+V153)*$E$151+(V140+V137)*$E$135+(V124+V121)*$E$119+(V108+V105)*$E$103+(V92+V89)*$E$87+(V76+V73)*$E$71+(V60+V57)*$E$55+(V44+V41)*$E$39+(V28+V25)*$E$23+(V12+V9)*$E$7</f>
        <v>1393</v>
      </c>
      <c r="W164" s="6"/>
      <c r="X164" s="22"/>
      <c r="Y164" s="42">
        <f ca="1">(Y156+Y153)*$E$151+(Y140+Y137)*$E$135+(Y124+Y121)*$E$119+(Y108+Y105)*$E$103+(Y92+Y89)*$E$87+(Y76+Y73)*$E$71+(Y60+Y57)*$E$55+(Y44+Y41)*$E$39+(Y28+Y25)*$E$23+(Y12+Y9)*$E$7</f>
        <v>1393</v>
      </c>
      <c r="Z164" s="6"/>
      <c r="AA164" s="22"/>
      <c r="AK164" s="21" t="s">
        <v>28</v>
      </c>
      <c r="AL164" s="6"/>
      <c r="AM164" s="6"/>
      <c r="AN164" s="22"/>
      <c r="AO164" s="42">
        <f ca="1">(AO156+AO153)*$E$151+(AO140+AO137)*$E$135+(AO124+AO121)*$E$119+(AO108+AO105)*$E$103+(AO92+AO89)*$E$87+(AO76+AO73)*$E$71+(AO60+AO57)*$E$55+(AO44+AO41)*$E$39+(AO28+AO25)*$E$23+(AO12+AO9)*$E$7</f>
        <v>1393</v>
      </c>
      <c r="AP164" s="6"/>
      <c r="AQ164" s="22"/>
      <c r="AR164" s="42">
        <f ca="1">(AR156+AR153)*$E$151+(AR140+AR137)*$E$135+(AR124+AR121)*$E$119+(AR108+AR105)*$E$103+(AR92+AR89)*$E$87+(AR76+AR73)*$E$71+(AR60+AR57)*$E$55+(AR44+AR41)*$E$39+(AR28+AR25)*$E$23+(AR12+AR9)*$E$7</f>
        <v>1393</v>
      </c>
      <c r="AS164" s="6"/>
      <c r="AT164" s="22"/>
      <c r="AU164" s="42">
        <f ca="1">(AU156+AU153)*$E$151+(AU140+AU137)*$E$135+(AU124+AU121)*$E$119+(AU108+AU105)*$E$103+(AU92+AU89)*$E$87+(AU76+AU73)*$E$71+(AU60+AU57)*$E$55+(AU44+AU41)*$E$39+(AU28+AU25)*$E$23+(AU12+AU9)*$E$7</f>
        <v>796</v>
      </c>
      <c r="AV164" s="6"/>
      <c r="AW164" s="22"/>
      <c r="AX164" s="42">
        <f ca="1">(AX156+AX153)*$E$151+(AX140+AX137)*$E$135+(AX124+AX121)*$E$119+(AX108+AX105)*$E$103+(AX92+AX89)*$E$87+(AX76+AX73)*$E$71+(AX60+AX57)*$E$55+(AX44+AX41)*$E$39+(AX28+AX25)*$E$23+(AX12+AX9)*$E$7</f>
        <v>796</v>
      </c>
      <c r="AY164" s="6"/>
      <c r="AZ164" s="22"/>
      <c r="BA164" s="42">
        <f ca="1">(BA156+BA153)*$E$151+(BA140+BA137)*$E$135+(BA124+BA121)*$E$119+(BA108+BA105)*$E$103+(BA92+BA89)*$E$87+(BA76+BA73)*$E$71+(BA60+BA57)*$E$55+(BA44+BA41)*$E$39+(BA28+BA25)*$E$23+(BA12+BA9)*$E$7</f>
        <v>796</v>
      </c>
      <c r="BB164" s="6"/>
      <c r="BC164" s="22"/>
      <c r="BD164" s="42">
        <f ca="1">(BD156+BD153)*$E$151+(BD140+BD137)*$E$135+(BD124+BD121)*$E$119+(BD108+BD105)*$E$103+(BD92+BD89)*$E$87+(BD76+BD73)*$E$71+(BD60+BD57)*$E$55+(BD44+BD41)*$E$39+(BD28+BD25)*$E$23+(BD12+BD9)*$E$7</f>
        <v>1393</v>
      </c>
      <c r="BE164" s="6"/>
      <c r="BF164" s="22"/>
      <c r="BG164" s="42">
        <f ca="1">(BG156+BG153)*$E$151+(BG140+BG137)*$E$135+(BG124+BG121)*$E$119+(BG108+BG105)*$E$103+(BG92+BG89)*$E$87+(BG76+BG73)*$E$71+(BG60+BG57)*$E$55+(BG44+BG41)*$E$39+(BG28+BG25)*$E$23+(BG12+BG9)*$E$7</f>
        <v>1393</v>
      </c>
      <c r="BH164" s="6"/>
      <c r="BI164" s="22"/>
    </row>
    <row r="165" spans="2:81" ht="15" thickBot="1" x14ac:dyDescent="0.35">
      <c r="B165" s="23"/>
      <c r="C165" s="24"/>
      <c r="D165" s="24"/>
      <c r="E165" s="25"/>
      <c r="F165" s="45"/>
      <c r="G165" s="23"/>
      <c r="H165" s="24"/>
      <c r="I165" s="25"/>
      <c r="J165" s="23"/>
      <c r="K165" s="24"/>
      <c r="L165" s="25"/>
      <c r="M165" s="23"/>
      <c r="N165" s="24"/>
      <c r="O165" s="25"/>
      <c r="P165" s="23"/>
      <c r="Q165" s="24"/>
      <c r="R165" s="25"/>
      <c r="S165" s="23"/>
      <c r="T165" s="24"/>
      <c r="U165" s="25"/>
      <c r="V165" s="23"/>
      <c r="W165" s="24"/>
      <c r="X165" s="25"/>
      <c r="Y165" s="23"/>
      <c r="Z165" s="24"/>
      <c r="AA165" s="25"/>
      <c r="AK165" s="23"/>
      <c r="AL165" s="24"/>
      <c r="AM165" s="24"/>
      <c r="AN165" s="25"/>
      <c r="AO165" s="23"/>
      <c r="AP165" s="24"/>
      <c r="AQ165" s="25"/>
      <c r="AR165" s="23"/>
      <c r="AS165" s="24"/>
      <c r="AT165" s="25"/>
      <c r="AU165" s="23"/>
      <c r="AV165" s="24"/>
      <c r="AW165" s="25"/>
      <c r="AX165" s="23"/>
      <c r="AY165" s="24"/>
      <c r="AZ165" s="25"/>
      <c r="BA165" s="23"/>
      <c r="BB165" s="24"/>
      <c r="BC165" s="25"/>
      <c r="BD165" s="23"/>
      <c r="BE165" s="24"/>
      <c r="BF165" s="25"/>
      <c r="BG165" s="23"/>
      <c r="BH165" s="24"/>
      <c r="BI165" s="25"/>
    </row>
    <row r="166" spans="2:81" x14ac:dyDescent="0.3">
      <c r="B166" s="21" t="s">
        <v>29</v>
      </c>
      <c r="C166" s="6"/>
      <c r="D166" s="6"/>
      <c r="E166" s="22"/>
      <c r="F166" s="44"/>
      <c r="G166" s="21">
        <f>G156+G153+G140+G137+G124+G121+G108+G105+G92+G89+G76+G73+G60+G57+G44+G41+G28+G25+G12+G9</f>
        <v>70</v>
      </c>
      <c r="H166" s="6"/>
      <c r="I166" s="22"/>
      <c r="J166" s="21">
        <f>J156+J153+J140+J137+J124+J121+J108+J105+J92+J89+J76+J73+J60+J57+J44+J41+J28+J25+J12+J9</f>
        <v>70</v>
      </c>
      <c r="K166" s="6"/>
      <c r="L166" s="22"/>
      <c r="M166" s="21">
        <f>M156+M153+M140+M137+M124+M121+M108+M105+M92+M89+M76+M73+M60+M57+M44+M41+M28+M25+M12+M9</f>
        <v>40</v>
      </c>
      <c r="N166" s="6"/>
      <c r="O166" s="22"/>
      <c r="P166" s="21">
        <f>P156+P153+P140+P137+P124+P121+P108+P105+P92+P89+P76+P73+P60+P57+P44+P41+P28+P25+P12+P9</f>
        <v>40</v>
      </c>
      <c r="Q166" s="6"/>
      <c r="R166" s="22"/>
      <c r="S166" s="21">
        <f>S156+S153+S140+S137+S124+S121+S108+S105+S92+S89+S76+S73+S60+S57+S44+S41+S28+S25+S12+S9</f>
        <v>40</v>
      </c>
      <c r="T166" s="6"/>
      <c r="U166" s="22"/>
      <c r="V166" s="21">
        <f>V156+V153+V140+V137+V124+V121+V108+V105+V92+V89+V76+V73+V60+V57+V44+V41+V28+V25+V12+V9</f>
        <v>70</v>
      </c>
      <c r="W166" s="6"/>
      <c r="X166" s="22"/>
      <c r="Y166" s="21">
        <f>Y156+Y153+Y140+Y137+Y124+Y121+Y108+Y105+Y92+Y89+Y76+Y73+Y60+Y57+Y44+Y41+Y28+Y25+Y12+Y9</f>
        <v>70</v>
      </c>
      <c r="Z166" s="6"/>
      <c r="AA166" s="22"/>
      <c r="AK166" s="21" t="s">
        <v>29</v>
      </c>
      <c r="AL166" s="6"/>
      <c r="AM166" s="6"/>
      <c r="AN166" s="22"/>
      <c r="AO166" s="21">
        <f>AO156+AO153+AO140+AO137+AO124+AO121+AO108+AO105+AO92+AO89+AO76+AO73+AO60+AO57+AO44+AO41+AO28+AO25+AO12+AO9</f>
        <v>70</v>
      </c>
      <c r="AP166" s="6"/>
      <c r="AQ166" s="22"/>
      <c r="AR166" s="21">
        <f>AR156+AR153+AR140+AR137+AR124+AR121+AR108+AR105+AR92+AR89+AR76+AR73+AR60+AR57+AR44+AR41+AR28+AR25+AR12+AR9</f>
        <v>70</v>
      </c>
      <c r="AS166" s="6"/>
      <c r="AT166" s="22"/>
      <c r="AU166" s="21">
        <f>AU156+AU153+AU140+AU137+AU124+AU121+AU108+AU105+AU92+AU89+AU76+AU73+AU60+AU57+AU44+AU41+AU28+AU25+AU12+AU9</f>
        <v>40</v>
      </c>
      <c r="AV166" s="6"/>
      <c r="AW166" s="22"/>
      <c r="AX166" s="21">
        <f>AX156+AX153+AX140+AX137+AX124+AX121+AX108+AX105+AX92+AX89+AX76+AX73+AX60+AX57+AX44+AX41+AX28+AX25+AX12+AX9</f>
        <v>40</v>
      </c>
      <c r="AY166" s="6"/>
      <c r="AZ166" s="22"/>
      <c r="BA166" s="21">
        <f>BA156+BA153+BA140+BA137+BA124+BA121+BA108+BA105+BA92+BA89+BA76+BA73+BA60+BA57+BA44+BA41+BA28+BA25+BA12+BA9</f>
        <v>40</v>
      </c>
      <c r="BB166" s="6"/>
      <c r="BC166" s="22"/>
      <c r="BD166" s="21">
        <f>BD156+BD153+BD140+BD137+BD124+BD121+BD108+BD105+BD92+BD89+BD76+BD73+BD60+BD57+BD44+BD41+BD28+BD25+BD12+BD9</f>
        <v>70</v>
      </c>
      <c r="BE166" s="6"/>
      <c r="BF166" s="22"/>
      <c r="BG166" s="21">
        <f>BG156+BG153+BG140+BG137+BG124+BG121+BG108+BG105+BG92+BG89+BG76+BG73+BG60+BG57+BG44+BG41+BG28+BG25+BG12+BG9</f>
        <v>70</v>
      </c>
      <c r="BH166" s="6"/>
      <c r="BI166" s="22"/>
    </row>
    <row r="167" spans="2:81" ht="15" thickBot="1" x14ac:dyDescent="0.35">
      <c r="B167" s="23"/>
      <c r="C167" s="24"/>
      <c r="D167" s="24"/>
      <c r="E167" s="25"/>
      <c r="F167" s="45"/>
      <c r="G167" s="23"/>
      <c r="H167" s="24"/>
      <c r="I167" s="25"/>
      <c r="J167" s="23"/>
      <c r="K167" s="24"/>
      <c r="L167" s="25"/>
      <c r="M167" s="23"/>
      <c r="N167" s="24"/>
      <c r="O167" s="25"/>
      <c r="P167" s="23"/>
      <c r="Q167" s="24"/>
      <c r="R167" s="25"/>
      <c r="S167" s="23"/>
      <c r="T167" s="24"/>
      <c r="U167" s="25"/>
      <c r="V167" s="23"/>
      <c r="W167" s="24"/>
      <c r="X167" s="25"/>
      <c r="Y167" s="23"/>
      <c r="Z167" s="24"/>
      <c r="AA167" s="25"/>
      <c r="AK167" s="23"/>
      <c r="AL167" s="24"/>
      <c r="AM167" s="24"/>
      <c r="AN167" s="25"/>
      <c r="AO167" s="23"/>
      <c r="AP167" s="24"/>
      <c r="AQ167" s="25"/>
      <c r="AR167" s="23"/>
      <c r="AS167" s="24"/>
      <c r="AT167" s="25"/>
      <c r="AU167" s="23"/>
      <c r="AV167" s="24"/>
      <c r="AW167" s="25"/>
      <c r="AX167" s="23"/>
      <c r="AY167" s="24"/>
      <c r="AZ167" s="25"/>
      <c r="BA167" s="23"/>
      <c r="BB167" s="24"/>
      <c r="BC167" s="25"/>
      <c r="BD167" s="23"/>
      <c r="BE167" s="24"/>
      <c r="BF167" s="25"/>
      <c r="BG167" s="23"/>
      <c r="BH167" s="24"/>
      <c r="BI167" s="25"/>
    </row>
  </sheetData>
  <mergeCells count="1584">
    <mergeCell ref="BS150:BS163"/>
    <mergeCell ref="BT150:BU163"/>
    <mergeCell ref="BV150:BW163"/>
    <mergeCell ref="BX150:BY163"/>
    <mergeCell ref="BZ150:CA163"/>
    <mergeCell ref="CB150:CC163"/>
    <mergeCell ref="CB134:CC147"/>
    <mergeCell ref="BT148:BU149"/>
    <mergeCell ref="BV148:BW149"/>
    <mergeCell ref="BX148:BY149"/>
    <mergeCell ref="BZ148:CA149"/>
    <mergeCell ref="CB148:CC149"/>
    <mergeCell ref="BT132:BU133"/>
    <mergeCell ref="BV132:BW133"/>
    <mergeCell ref="BX132:BY133"/>
    <mergeCell ref="BZ132:CA133"/>
    <mergeCell ref="CB132:CC133"/>
    <mergeCell ref="BS134:BS147"/>
    <mergeCell ref="BT134:BU147"/>
    <mergeCell ref="BV134:BW147"/>
    <mergeCell ref="BX134:BY147"/>
    <mergeCell ref="BZ134:CA147"/>
    <mergeCell ref="BS118:BS131"/>
    <mergeCell ref="BT118:BU131"/>
    <mergeCell ref="BV118:BW131"/>
    <mergeCell ref="BX118:BY131"/>
    <mergeCell ref="BZ118:CA131"/>
    <mergeCell ref="CB118:CC131"/>
    <mergeCell ref="CB102:CC115"/>
    <mergeCell ref="BT116:BU117"/>
    <mergeCell ref="BV116:BW117"/>
    <mergeCell ref="BX116:BY117"/>
    <mergeCell ref="BZ116:CA117"/>
    <mergeCell ref="CB116:CC117"/>
    <mergeCell ref="BT100:BU101"/>
    <mergeCell ref="BV100:BW101"/>
    <mergeCell ref="BX100:BY101"/>
    <mergeCell ref="BZ100:CA101"/>
    <mergeCell ref="CB100:CC101"/>
    <mergeCell ref="BS102:BS115"/>
    <mergeCell ref="BT102:BU115"/>
    <mergeCell ref="BV102:BW115"/>
    <mergeCell ref="BX102:BY115"/>
    <mergeCell ref="BZ102:CA115"/>
    <mergeCell ref="BS86:BS99"/>
    <mergeCell ref="BT86:BU99"/>
    <mergeCell ref="BV86:BW99"/>
    <mergeCell ref="BX86:BY99"/>
    <mergeCell ref="BZ86:CA99"/>
    <mergeCell ref="CB86:CC99"/>
    <mergeCell ref="CB70:CC83"/>
    <mergeCell ref="BT84:BU85"/>
    <mergeCell ref="BV84:BW85"/>
    <mergeCell ref="BX84:BY85"/>
    <mergeCell ref="BZ84:CA85"/>
    <mergeCell ref="CB84:CC85"/>
    <mergeCell ref="BT68:BU69"/>
    <mergeCell ref="BV68:BW69"/>
    <mergeCell ref="BX68:BY69"/>
    <mergeCell ref="BZ68:CA69"/>
    <mergeCell ref="CB68:CC69"/>
    <mergeCell ref="BS70:BS83"/>
    <mergeCell ref="BT70:BU83"/>
    <mergeCell ref="BV70:BW83"/>
    <mergeCell ref="BX70:BY83"/>
    <mergeCell ref="BZ70:CA83"/>
    <mergeCell ref="BS54:BS67"/>
    <mergeCell ref="BT54:BU67"/>
    <mergeCell ref="BV54:BW67"/>
    <mergeCell ref="BX54:BY67"/>
    <mergeCell ref="BZ54:CA67"/>
    <mergeCell ref="CB54:CC67"/>
    <mergeCell ref="CB38:CC51"/>
    <mergeCell ref="BT52:BU53"/>
    <mergeCell ref="BV52:BW53"/>
    <mergeCell ref="BX52:BY53"/>
    <mergeCell ref="BZ52:CA53"/>
    <mergeCell ref="CB52:CC53"/>
    <mergeCell ref="BT36:BU37"/>
    <mergeCell ref="BV36:BW37"/>
    <mergeCell ref="BX36:BY37"/>
    <mergeCell ref="BZ36:CA37"/>
    <mergeCell ref="CB36:CC37"/>
    <mergeCell ref="BS38:BS51"/>
    <mergeCell ref="BT38:BU51"/>
    <mergeCell ref="BV38:BW51"/>
    <mergeCell ref="BX38:BY51"/>
    <mergeCell ref="BZ38:CA51"/>
    <mergeCell ref="CB20:CC21"/>
    <mergeCell ref="BS22:BS35"/>
    <mergeCell ref="BT22:BU35"/>
    <mergeCell ref="BV22:BW35"/>
    <mergeCell ref="BX22:BY35"/>
    <mergeCell ref="BZ22:CA35"/>
    <mergeCell ref="CB22:CC35"/>
    <mergeCell ref="BT20:BU21"/>
    <mergeCell ref="BV20:BW21"/>
    <mergeCell ref="BX20:BY21"/>
    <mergeCell ref="BZ20:CA21"/>
    <mergeCell ref="BT6:BU19"/>
    <mergeCell ref="BV6:BW19"/>
    <mergeCell ref="BX6:BY19"/>
    <mergeCell ref="BZ6:CA19"/>
    <mergeCell ref="CB6:CC19"/>
    <mergeCell ref="BS6:BS19"/>
    <mergeCell ref="BT4:BU5"/>
    <mergeCell ref="BV4:BW5"/>
    <mergeCell ref="BX4:BY5"/>
    <mergeCell ref="BZ4:CA5"/>
    <mergeCell ref="CB4:CC5"/>
    <mergeCell ref="BT2:CC3"/>
    <mergeCell ref="B2:BQ3"/>
    <mergeCell ref="BN134:BO147"/>
    <mergeCell ref="BP134:BQ147"/>
    <mergeCell ref="BN148:BO149"/>
    <mergeCell ref="BP148:BQ149"/>
    <mergeCell ref="BN150:BO163"/>
    <mergeCell ref="BP150:BQ163"/>
    <mergeCell ref="BN116:BO117"/>
    <mergeCell ref="BP116:BQ117"/>
    <mergeCell ref="BN118:BO131"/>
    <mergeCell ref="BP118:BQ131"/>
    <mergeCell ref="BN132:BO133"/>
    <mergeCell ref="BP132:BQ133"/>
    <mergeCell ref="BN86:BO99"/>
    <mergeCell ref="BP86:BQ99"/>
    <mergeCell ref="BN100:BO101"/>
    <mergeCell ref="BP100:BQ101"/>
    <mergeCell ref="BN102:BO115"/>
    <mergeCell ref="BP102:BQ115"/>
    <mergeCell ref="BN68:BO69"/>
    <mergeCell ref="BP68:BQ69"/>
    <mergeCell ref="BN70:BO83"/>
    <mergeCell ref="BP70:BQ83"/>
    <mergeCell ref="BN84:BO85"/>
    <mergeCell ref="BP84:BQ85"/>
    <mergeCell ref="BP36:BQ37"/>
    <mergeCell ref="BN38:BO51"/>
    <mergeCell ref="BP38:BQ51"/>
    <mergeCell ref="BN52:BO53"/>
    <mergeCell ref="BP52:BQ53"/>
    <mergeCell ref="BN54:BO67"/>
    <mergeCell ref="BP54:BQ67"/>
    <mergeCell ref="BG162:BI163"/>
    <mergeCell ref="BN4:BO5"/>
    <mergeCell ref="BP4:BQ5"/>
    <mergeCell ref="BN6:BO19"/>
    <mergeCell ref="BP6:BQ19"/>
    <mergeCell ref="BN20:BO21"/>
    <mergeCell ref="BP20:BQ21"/>
    <mergeCell ref="BN22:BO35"/>
    <mergeCell ref="BP22:BQ35"/>
    <mergeCell ref="BN36:BO37"/>
    <mergeCell ref="AO162:AQ163"/>
    <mergeCell ref="AR162:AT163"/>
    <mergeCell ref="AU162:AW163"/>
    <mergeCell ref="AX162:AZ163"/>
    <mergeCell ref="BA162:BC163"/>
    <mergeCell ref="BD162:BF163"/>
    <mergeCell ref="BD159:BF160"/>
    <mergeCell ref="BG159:BI160"/>
    <mergeCell ref="AO161:AQ161"/>
    <mergeCell ref="AR161:AT161"/>
    <mergeCell ref="AU161:AW161"/>
    <mergeCell ref="AX161:AZ161"/>
    <mergeCell ref="BA161:BC161"/>
    <mergeCell ref="BD161:BF161"/>
    <mergeCell ref="BG161:BI161"/>
    <mergeCell ref="AU158:AW158"/>
    <mergeCell ref="AX158:AZ158"/>
    <mergeCell ref="BA158:BC158"/>
    <mergeCell ref="BD158:BF158"/>
    <mergeCell ref="BG158:BI158"/>
    <mergeCell ref="AO159:AQ160"/>
    <mergeCell ref="AR159:AT160"/>
    <mergeCell ref="AU159:AW160"/>
    <mergeCell ref="AX159:AZ160"/>
    <mergeCell ref="BA159:BC160"/>
    <mergeCell ref="BG145:BI145"/>
    <mergeCell ref="AO146:AQ147"/>
    <mergeCell ref="AR146:AT147"/>
    <mergeCell ref="AU146:AW147"/>
    <mergeCell ref="AX146:AZ147"/>
    <mergeCell ref="BA146:BC147"/>
    <mergeCell ref="BD146:BF147"/>
    <mergeCell ref="BG146:BI147"/>
    <mergeCell ref="AO145:AQ145"/>
    <mergeCell ref="AR145:AT145"/>
    <mergeCell ref="AU145:AW145"/>
    <mergeCell ref="AX145:AZ145"/>
    <mergeCell ref="BA145:BC145"/>
    <mergeCell ref="BD145:BF145"/>
    <mergeCell ref="BG142:BI142"/>
    <mergeCell ref="AO143:AQ144"/>
    <mergeCell ref="AR143:AT144"/>
    <mergeCell ref="AU143:AW144"/>
    <mergeCell ref="AX143:AZ144"/>
    <mergeCell ref="BA143:BC144"/>
    <mergeCell ref="BD143:BF144"/>
    <mergeCell ref="BG143:BI144"/>
    <mergeCell ref="AO142:AQ142"/>
    <mergeCell ref="AR142:AT142"/>
    <mergeCell ref="AU142:AW142"/>
    <mergeCell ref="AX142:AZ142"/>
    <mergeCell ref="BA142:BC142"/>
    <mergeCell ref="BD142:BF142"/>
    <mergeCell ref="BD129:BF129"/>
    <mergeCell ref="BG129:BI129"/>
    <mergeCell ref="AO130:AQ131"/>
    <mergeCell ref="AR130:AT131"/>
    <mergeCell ref="AU130:AW131"/>
    <mergeCell ref="AX130:AZ131"/>
    <mergeCell ref="BA130:BC131"/>
    <mergeCell ref="BD130:BF131"/>
    <mergeCell ref="BG130:BI131"/>
    <mergeCell ref="AU127:AW128"/>
    <mergeCell ref="AX127:AZ128"/>
    <mergeCell ref="BA127:BC128"/>
    <mergeCell ref="BD127:BF128"/>
    <mergeCell ref="BG127:BI128"/>
    <mergeCell ref="AO129:AQ129"/>
    <mergeCell ref="AR129:AT129"/>
    <mergeCell ref="AU129:AW129"/>
    <mergeCell ref="AX129:AZ129"/>
    <mergeCell ref="BA129:BC129"/>
    <mergeCell ref="BG114:BI115"/>
    <mergeCell ref="AO126:AQ126"/>
    <mergeCell ref="AR126:AT126"/>
    <mergeCell ref="AU126:AW126"/>
    <mergeCell ref="AX126:AZ126"/>
    <mergeCell ref="BA126:BC126"/>
    <mergeCell ref="BD126:BF126"/>
    <mergeCell ref="BG126:BI126"/>
    <mergeCell ref="AO114:AQ115"/>
    <mergeCell ref="AR114:AT115"/>
    <mergeCell ref="AU114:AW115"/>
    <mergeCell ref="AX114:AZ115"/>
    <mergeCell ref="BA114:BC115"/>
    <mergeCell ref="BD114:BF115"/>
    <mergeCell ref="BD111:BF112"/>
    <mergeCell ref="BG111:BI112"/>
    <mergeCell ref="AO113:AQ113"/>
    <mergeCell ref="AR113:AT113"/>
    <mergeCell ref="AU113:AW113"/>
    <mergeCell ref="AX113:AZ113"/>
    <mergeCell ref="BA113:BC113"/>
    <mergeCell ref="BD113:BF113"/>
    <mergeCell ref="BG113:BI113"/>
    <mergeCell ref="AU110:AW110"/>
    <mergeCell ref="AX110:AZ110"/>
    <mergeCell ref="BA110:BC110"/>
    <mergeCell ref="BD110:BF110"/>
    <mergeCell ref="BG110:BI110"/>
    <mergeCell ref="AO111:AQ112"/>
    <mergeCell ref="AR111:AT112"/>
    <mergeCell ref="AU111:AW112"/>
    <mergeCell ref="AX111:AZ112"/>
    <mergeCell ref="BA111:BC112"/>
    <mergeCell ref="BD97:BF97"/>
    <mergeCell ref="BG97:BI97"/>
    <mergeCell ref="AO98:AQ99"/>
    <mergeCell ref="AR98:AT99"/>
    <mergeCell ref="AU98:AW99"/>
    <mergeCell ref="AX98:AZ99"/>
    <mergeCell ref="BA98:BC99"/>
    <mergeCell ref="BD98:BF99"/>
    <mergeCell ref="BG98:BI99"/>
    <mergeCell ref="AU95:AW96"/>
    <mergeCell ref="AX95:AZ96"/>
    <mergeCell ref="BA95:BC96"/>
    <mergeCell ref="BD95:BF96"/>
    <mergeCell ref="BG95:BI96"/>
    <mergeCell ref="AO97:AQ97"/>
    <mergeCell ref="AR97:AT97"/>
    <mergeCell ref="AU97:AW97"/>
    <mergeCell ref="AX97:AZ97"/>
    <mergeCell ref="BA97:BC97"/>
    <mergeCell ref="BG82:BI83"/>
    <mergeCell ref="AO94:AQ94"/>
    <mergeCell ref="AR94:AT94"/>
    <mergeCell ref="AU94:AW94"/>
    <mergeCell ref="AX94:AZ94"/>
    <mergeCell ref="BA94:BC94"/>
    <mergeCell ref="BD94:BF94"/>
    <mergeCell ref="BG94:BI94"/>
    <mergeCell ref="AO82:AQ83"/>
    <mergeCell ref="AR82:AT83"/>
    <mergeCell ref="AU82:AW83"/>
    <mergeCell ref="AX82:AZ83"/>
    <mergeCell ref="BA82:BC83"/>
    <mergeCell ref="BD82:BF83"/>
    <mergeCell ref="BD79:BF80"/>
    <mergeCell ref="BG79:BI80"/>
    <mergeCell ref="AO81:AQ81"/>
    <mergeCell ref="AR81:AT81"/>
    <mergeCell ref="AU81:AW81"/>
    <mergeCell ref="AX81:AZ81"/>
    <mergeCell ref="BA81:BC81"/>
    <mergeCell ref="BD81:BF81"/>
    <mergeCell ref="BG81:BI81"/>
    <mergeCell ref="AU78:AW78"/>
    <mergeCell ref="AX78:AZ78"/>
    <mergeCell ref="BA78:BC78"/>
    <mergeCell ref="BD78:BF78"/>
    <mergeCell ref="BG78:BI78"/>
    <mergeCell ref="AO79:AQ80"/>
    <mergeCell ref="AR79:AT80"/>
    <mergeCell ref="AU79:AW80"/>
    <mergeCell ref="AX79:AZ80"/>
    <mergeCell ref="BA79:BC80"/>
    <mergeCell ref="BD65:BF65"/>
    <mergeCell ref="BG65:BI65"/>
    <mergeCell ref="AO66:AQ67"/>
    <mergeCell ref="AR66:AT67"/>
    <mergeCell ref="AU66:AW67"/>
    <mergeCell ref="AX66:AZ67"/>
    <mergeCell ref="BA66:BC67"/>
    <mergeCell ref="BD66:BF67"/>
    <mergeCell ref="BG66:BI67"/>
    <mergeCell ref="AU63:AW64"/>
    <mergeCell ref="AX63:AZ64"/>
    <mergeCell ref="BA63:BC64"/>
    <mergeCell ref="BD63:BF64"/>
    <mergeCell ref="BG63:BI64"/>
    <mergeCell ref="AO65:AQ65"/>
    <mergeCell ref="AR65:AT65"/>
    <mergeCell ref="AU65:AW65"/>
    <mergeCell ref="AX65:AZ65"/>
    <mergeCell ref="BA65:BC65"/>
    <mergeCell ref="BG50:BI51"/>
    <mergeCell ref="AO62:AQ62"/>
    <mergeCell ref="AR62:AT62"/>
    <mergeCell ref="AU62:AW62"/>
    <mergeCell ref="AX62:AZ62"/>
    <mergeCell ref="BA62:BC62"/>
    <mergeCell ref="BD62:BF62"/>
    <mergeCell ref="BG62:BI62"/>
    <mergeCell ref="AO50:AQ51"/>
    <mergeCell ref="AR50:AT51"/>
    <mergeCell ref="AU50:AW51"/>
    <mergeCell ref="AX50:AZ51"/>
    <mergeCell ref="BA50:BC51"/>
    <mergeCell ref="BD50:BF51"/>
    <mergeCell ref="BD47:BF48"/>
    <mergeCell ref="BG47:BI48"/>
    <mergeCell ref="AO49:AQ49"/>
    <mergeCell ref="AR49:AT49"/>
    <mergeCell ref="AU49:AW49"/>
    <mergeCell ref="AX49:AZ49"/>
    <mergeCell ref="BA49:BC49"/>
    <mergeCell ref="BD49:BF49"/>
    <mergeCell ref="BG49:BI49"/>
    <mergeCell ref="AU46:AW46"/>
    <mergeCell ref="AX46:AZ46"/>
    <mergeCell ref="BA46:BC46"/>
    <mergeCell ref="BD46:BF46"/>
    <mergeCell ref="BG46:BI46"/>
    <mergeCell ref="AO47:AQ48"/>
    <mergeCell ref="AR47:AT48"/>
    <mergeCell ref="AU47:AW48"/>
    <mergeCell ref="AX47:AZ48"/>
    <mergeCell ref="BA47:BC48"/>
    <mergeCell ref="BD33:BF33"/>
    <mergeCell ref="BG33:BI33"/>
    <mergeCell ref="AO34:AQ35"/>
    <mergeCell ref="AR34:AT35"/>
    <mergeCell ref="AU34:AW35"/>
    <mergeCell ref="AX34:AZ35"/>
    <mergeCell ref="BA34:BC35"/>
    <mergeCell ref="BD34:BF35"/>
    <mergeCell ref="BG34:BI35"/>
    <mergeCell ref="AU31:AW32"/>
    <mergeCell ref="AX31:AZ32"/>
    <mergeCell ref="BA31:BC32"/>
    <mergeCell ref="BD31:BF32"/>
    <mergeCell ref="BG31:BI32"/>
    <mergeCell ref="AO33:AQ33"/>
    <mergeCell ref="AR33:AT33"/>
    <mergeCell ref="AU33:AW33"/>
    <mergeCell ref="AX33:AZ33"/>
    <mergeCell ref="BA33:BC33"/>
    <mergeCell ref="BG18:BI19"/>
    <mergeCell ref="AO30:AQ30"/>
    <mergeCell ref="AR30:AT30"/>
    <mergeCell ref="AU30:AW30"/>
    <mergeCell ref="AX30:AZ30"/>
    <mergeCell ref="BA30:BC30"/>
    <mergeCell ref="BD30:BF30"/>
    <mergeCell ref="BG30:BI30"/>
    <mergeCell ref="AO18:AQ19"/>
    <mergeCell ref="AR18:AT19"/>
    <mergeCell ref="AU18:AW19"/>
    <mergeCell ref="AX18:AZ19"/>
    <mergeCell ref="BA18:BC19"/>
    <mergeCell ref="BD18:BF19"/>
    <mergeCell ref="AR17:AT17"/>
    <mergeCell ref="AU17:AW17"/>
    <mergeCell ref="AX17:AZ17"/>
    <mergeCell ref="BA17:BC17"/>
    <mergeCell ref="BD17:BF17"/>
    <mergeCell ref="BG17:BI17"/>
    <mergeCell ref="BG14:BI14"/>
    <mergeCell ref="AO15:AQ16"/>
    <mergeCell ref="AR15:AT16"/>
    <mergeCell ref="AU15:AW16"/>
    <mergeCell ref="AX15:AZ16"/>
    <mergeCell ref="BA15:BC16"/>
    <mergeCell ref="BD15:BF16"/>
    <mergeCell ref="BG15:BI16"/>
    <mergeCell ref="AO14:AQ14"/>
    <mergeCell ref="AR14:AT14"/>
    <mergeCell ref="AU14:AW14"/>
    <mergeCell ref="AX14:AZ14"/>
    <mergeCell ref="BA14:BC14"/>
    <mergeCell ref="BD14:BF14"/>
    <mergeCell ref="AO17:AQ17"/>
    <mergeCell ref="AF134:AG147"/>
    <mergeCell ref="AH134:AI147"/>
    <mergeCell ref="AF148:AG149"/>
    <mergeCell ref="AH148:AI149"/>
    <mergeCell ref="AF150:AG163"/>
    <mergeCell ref="AH150:AI163"/>
    <mergeCell ref="AF116:AG117"/>
    <mergeCell ref="AH116:AI117"/>
    <mergeCell ref="AF118:AG131"/>
    <mergeCell ref="AH118:AI131"/>
    <mergeCell ref="AF132:AG133"/>
    <mergeCell ref="AH132:AI133"/>
    <mergeCell ref="AF86:AG99"/>
    <mergeCell ref="AH86:AI99"/>
    <mergeCell ref="AF100:AG101"/>
    <mergeCell ref="AH100:AI101"/>
    <mergeCell ref="AF102:AG115"/>
    <mergeCell ref="AH102:AI115"/>
    <mergeCell ref="AF68:AG69"/>
    <mergeCell ref="AH68:AI69"/>
    <mergeCell ref="AF70:AG83"/>
    <mergeCell ref="AH70:AI83"/>
    <mergeCell ref="AF84:AG85"/>
    <mergeCell ref="AH84:AI85"/>
    <mergeCell ref="AF38:AG51"/>
    <mergeCell ref="AH38:AI51"/>
    <mergeCell ref="AF52:AG53"/>
    <mergeCell ref="AH52:AI53"/>
    <mergeCell ref="AF54:AG67"/>
    <mergeCell ref="AH54:AI67"/>
    <mergeCell ref="AF20:AG21"/>
    <mergeCell ref="AH20:AI21"/>
    <mergeCell ref="AF22:AG35"/>
    <mergeCell ref="AH22:AI35"/>
    <mergeCell ref="AF36:AG37"/>
    <mergeCell ref="AH36:AI37"/>
    <mergeCell ref="V161:X161"/>
    <mergeCell ref="Y161:AA161"/>
    <mergeCell ref="G162:I163"/>
    <mergeCell ref="J162:L163"/>
    <mergeCell ref="M162:O163"/>
    <mergeCell ref="P162:R163"/>
    <mergeCell ref="S162:U163"/>
    <mergeCell ref="V162:X163"/>
    <mergeCell ref="Y162:AA163"/>
    <mergeCell ref="M159:O160"/>
    <mergeCell ref="P159:R160"/>
    <mergeCell ref="S159:U160"/>
    <mergeCell ref="V159:X160"/>
    <mergeCell ref="Y159:AA160"/>
    <mergeCell ref="G161:I161"/>
    <mergeCell ref="J161:L161"/>
    <mergeCell ref="M161:O161"/>
    <mergeCell ref="P161:R161"/>
    <mergeCell ref="S161:U161"/>
    <mergeCell ref="Y146:AA147"/>
    <mergeCell ref="G158:I158"/>
    <mergeCell ref="J158:L158"/>
    <mergeCell ref="M158:O158"/>
    <mergeCell ref="P158:R158"/>
    <mergeCell ref="S158:U158"/>
    <mergeCell ref="V158:X158"/>
    <mergeCell ref="Y158:AA158"/>
    <mergeCell ref="G146:I147"/>
    <mergeCell ref="J146:L147"/>
    <mergeCell ref="M146:O147"/>
    <mergeCell ref="P146:R147"/>
    <mergeCell ref="S146:U147"/>
    <mergeCell ref="V146:X147"/>
    <mergeCell ref="Y143:AA144"/>
    <mergeCell ref="G145:I145"/>
    <mergeCell ref="J145:L145"/>
    <mergeCell ref="M145:O145"/>
    <mergeCell ref="P145:R145"/>
    <mergeCell ref="S145:U145"/>
    <mergeCell ref="V145:X145"/>
    <mergeCell ref="Y145:AA145"/>
    <mergeCell ref="G143:I144"/>
    <mergeCell ref="J143:L144"/>
    <mergeCell ref="M143:O144"/>
    <mergeCell ref="P143:R144"/>
    <mergeCell ref="S143:U144"/>
    <mergeCell ref="V143:X144"/>
    <mergeCell ref="Y130:AA131"/>
    <mergeCell ref="G142:I142"/>
    <mergeCell ref="J142:L142"/>
    <mergeCell ref="M142:O142"/>
    <mergeCell ref="P142:R142"/>
    <mergeCell ref="S142:U142"/>
    <mergeCell ref="V142:X142"/>
    <mergeCell ref="Y142:AA142"/>
    <mergeCell ref="G130:I131"/>
    <mergeCell ref="J130:L131"/>
    <mergeCell ref="M130:O131"/>
    <mergeCell ref="P130:R131"/>
    <mergeCell ref="S130:U131"/>
    <mergeCell ref="V130:X131"/>
    <mergeCell ref="Y127:AA128"/>
    <mergeCell ref="G129:I129"/>
    <mergeCell ref="J129:L129"/>
    <mergeCell ref="M129:O129"/>
    <mergeCell ref="P129:R129"/>
    <mergeCell ref="S129:U129"/>
    <mergeCell ref="V129:X129"/>
    <mergeCell ref="Y129:AA129"/>
    <mergeCell ref="G127:I128"/>
    <mergeCell ref="J127:L128"/>
    <mergeCell ref="M127:O128"/>
    <mergeCell ref="P127:R128"/>
    <mergeCell ref="S127:U128"/>
    <mergeCell ref="V127:X128"/>
    <mergeCell ref="M114:O115"/>
    <mergeCell ref="P114:R115"/>
    <mergeCell ref="S114:U115"/>
    <mergeCell ref="V114:X115"/>
    <mergeCell ref="Y114:AA115"/>
    <mergeCell ref="G126:I126"/>
    <mergeCell ref="J126:L126"/>
    <mergeCell ref="M126:O126"/>
    <mergeCell ref="P126:R126"/>
    <mergeCell ref="S126:U126"/>
    <mergeCell ref="V111:X112"/>
    <mergeCell ref="Y111:AA112"/>
    <mergeCell ref="G113:I113"/>
    <mergeCell ref="J113:L113"/>
    <mergeCell ref="M113:O113"/>
    <mergeCell ref="P113:R113"/>
    <mergeCell ref="S113:U113"/>
    <mergeCell ref="V113:X113"/>
    <mergeCell ref="Y113:AA113"/>
    <mergeCell ref="M110:O110"/>
    <mergeCell ref="P110:R110"/>
    <mergeCell ref="S110:U110"/>
    <mergeCell ref="V110:X110"/>
    <mergeCell ref="Y110:AA110"/>
    <mergeCell ref="G111:I112"/>
    <mergeCell ref="J111:L112"/>
    <mergeCell ref="M111:O112"/>
    <mergeCell ref="P111:R112"/>
    <mergeCell ref="S111:U112"/>
    <mergeCell ref="V97:X97"/>
    <mergeCell ref="Y97:AA97"/>
    <mergeCell ref="G98:I99"/>
    <mergeCell ref="J98:L99"/>
    <mergeCell ref="M98:O99"/>
    <mergeCell ref="P98:R99"/>
    <mergeCell ref="S98:U99"/>
    <mergeCell ref="V98:X99"/>
    <mergeCell ref="Y98:AA99"/>
    <mergeCell ref="M95:O96"/>
    <mergeCell ref="P95:R96"/>
    <mergeCell ref="S95:U96"/>
    <mergeCell ref="V95:X96"/>
    <mergeCell ref="Y95:AA96"/>
    <mergeCell ref="G97:I97"/>
    <mergeCell ref="J97:L97"/>
    <mergeCell ref="M97:O97"/>
    <mergeCell ref="P97:R97"/>
    <mergeCell ref="S97:U97"/>
    <mergeCell ref="Y82:AA83"/>
    <mergeCell ref="G94:I94"/>
    <mergeCell ref="J94:L94"/>
    <mergeCell ref="M94:O94"/>
    <mergeCell ref="P94:R94"/>
    <mergeCell ref="S94:U94"/>
    <mergeCell ref="V94:X94"/>
    <mergeCell ref="Y94:AA94"/>
    <mergeCell ref="G82:I83"/>
    <mergeCell ref="J82:L83"/>
    <mergeCell ref="M82:O83"/>
    <mergeCell ref="P82:R83"/>
    <mergeCell ref="S82:U83"/>
    <mergeCell ref="V82:X83"/>
    <mergeCell ref="V79:X80"/>
    <mergeCell ref="Y79:AA80"/>
    <mergeCell ref="G81:I81"/>
    <mergeCell ref="J81:L81"/>
    <mergeCell ref="M81:O81"/>
    <mergeCell ref="P81:R81"/>
    <mergeCell ref="S81:U81"/>
    <mergeCell ref="V81:X81"/>
    <mergeCell ref="Y81:AA81"/>
    <mergeCell ref="M78:O78"/>
    <mergeCell ref="P78:R78"/>
    <mergeCell ref="S78:U78"/>
    <mergeCell ref="V78:X78"/>
    <mergeCell ref="Y78:AA78"/>
    <mergeCell ref="G79:I80"/>
    <mergeCell ref="J79:L80"/>
    <mergeCell ref="M79:O80"/>
    <mergeCell ref="P79:R80"/>
    <mergeCell ref="S79:U80"/>
    <mergeCell ref="V65:X65"/>
    <mergeCell ref="Y65:AA65"/>
    <mergeCell ref="G66:I67"/>
    <mergeCell ref="J66:L67"/>
    <mergeCell ref="M66:O67"/>
    <mergeCell ref="P66:R67"/>
    <mergeCell ref="S66:U67"/>
    <mergeCell ref="V66:X67"/>
    <mergeCell ref="Y66:AA67"/>
    <mergeCell ref="M63:O64"/>
    <mergeCell ref="P63:R64"/>
    <mergeCell ref="S63:U64"/>
    <mergeCell ref="V63:X64"/>
    <mergeCell ref="Y63:AA64"/>
    <mergeCell ref="G65:I65"/>
    <mergeCell ref="J65:L65"/>
    <mergeCell ref="M65:O65"/>
    <mergeCell ref="P65:R65"/>
    <mergeCell ref="S65:U65"/>
    <mergeCell ref="Y50:AA51"/>
    <mergeCell ref="G62:I62"/>
    <mergeCell ref="J62:L62"/>
    <mergeCell ref="M62:O62"/>
    <mergeCell ref="P62:R62"/>
    <mergeCell ref="S62:U62"/>
    <mergeCell ref="V62:X62"/>
    <mergeCell ref="Y62:AA62"/>
    <mergeCell ref="G50:I51"/>
    <mergeCell ref="J50:L51"/>
    <mergeCell ref="M50:O51"/>
    <mergeCell ref="P50:R51"/>
    <mergeCell ref="S50:U51"/>
    <mergeCell ref="V50:X51"/>
    <mergeCell ref="V47:X48"/>
    <mergeCell ref="Y47:AA48"/>
    <mergeCell ref="G49:I49"/>
    <mergeCell ref="J49:L49"/>
    <mergeCell ref="M49:O49"/>
    <mergeCell ref="P49:R49"/>
    <mergeCell ref="S49:U49"/>
    <mergeCell ref="V49:X49"/>
    <mergeCell ref="Y49:AA49"/>
    <mergeCell ref="M46:O46"/>
    <mergeCell ref="P46:R46"/>
    <mergeCell ref="S46:U46"/>
    <mergeCell ref="V46:X46"/>
    <mergeCell ref="Y46:AA46"/>
    <mergeCell ref="G47:I48"/>
    <mergeCell ref="J47:L48"/>
    <mergeCell ref="M47:O48"/>
    <mergeCell ref="P47:R48"/>
    <mergeCell ref="S47:U48"/>
    <mergeCell ref="J34:L35"/>
    <mergeCell ref="M34:O35"/>
    <mergeCell ref="P34:R35"/>
    <mergeCell ref="S34:U35"/>
    <mergeCell ref="V34:X35"/>
    <mergeCell ref="Y34:AA35"/>
    <mergeCell ref="V31:X32"/>
    <mergeCell ref="Y31:AA32"/>
    <mergeCell ref="G33:I33"/>
    <mergeCell ref="J33:L33"/>
    <mergeCell ref="M33:O33"/>
    <mergeCell ref="P33:R33"/>
    <mergeCell ref="S33:U33"/>
    <mergeCell ref="V33:X33"/>
    <mergeCell ref="Y33:AA33"/>
    <mergeCell ref="F135:F147"/>
    <mergeCell ref="F148:F149"/>
    <mergeCell ref="F151:F163"/>
    <mergeCell ref="G30:I30"/>
    <mergeCell ref="J30:L30"/>
    <mergeCell ref="M30:O30"/>
    <mergeCell ref="G31:I32"/>
    <mergeCell ref="J31:L32"/>
    <mergeCell ref="M31:O32"/>
    <mergeCell ref="G34:I35"/>
    <mergeCell ref="F87:F99"/>
    <mergeCell ref="F100:F101"/>
    <mergeCell ref="F103:F115"/>
    <mergeCell ref="F116:F117"/>
    <mergeCell ref="F119:F131"/>
    <mergeCell ref="F132:F133"/>
    <mergeCell ref="F39:F51"/>
    <mergeCell ref="F52:F53"/>
    <mergeCell ref="F55:F67"/>
    <mergeCell ref="F68:F69"/>
    <mergeCell ref="F71:F83"/>
    <mergeCell ref="F84:F85"/>
    <mergeCell ref="AF4:AG5"/>
    <mergeCell ref="AF6:AG19"/>
    <mergeCell ref="AH4:AI5"/>
    <mergeCell ref="AH6:AI19"/>
    <mergeCell ref="F36:F37"/>
    <mergeCell ref="P30:R30"/>
    <mergeCell ref="S30:U30"/>
    <mergeCell ref="V30:X30"/>
    <mergeCell ref="Y30:AA30"/>
    <mergeCell ref="V14:X14"/>
    <mergeCell ref="V15:X16"/>
    <mergeCell ref="V17:X17"/>
    <mergeCell ref="V18:X19"/>
    <mergeCell ref="Y14:AA14"/>
    <mergeCell ref="Y15:AA16"/>
    <mergeCell ref="Y17:AA17"/>
    <mergeCell ref="Y18:AA19"/>
    <mergeCell ref="P14:R14"/>
    <mergeCell ref="P15:R16"/>
    <mergeCell ref="P17:R17"/>
    <mergeCell ref="P18:R19"/>
    <mergeCell ref="S14:U14"/>
    <mergeCell ref="S15:U16"/>
    <mergeCell ref="S17:U17"/>
    <mergeCell ref="S18:U19"/>
    <mergeCell ref="J14:L14"/>
    <mergeCell ref="J15:L16"/>
    <mergeCell ref="J17:L17"/>
    <mergeCell ref="J18:L19"/>
    <mergeCell ref="M14:O14"/>
    <mergeCell ref="M15:O16"/>
    <mergeCell ref="M17:O17"/>
    <mergeCell ref="M18:O19"/>
    <mergeCell ref="F4:F5"/>
    <mergeCell ref="F7:F19"/>
    <mergeCell ref="F20:F21"/>
    <mergeCell ref="F23:F35"/>
    <mergeCell ref="G18:I19"/>
    <mergeCell ref="G14:I14"/>
    <mergeCell ref="G15:I16"/>
    <mergeCell ref="G17:I17"/>
    <mergeCell ref="BD164:BF165"/>
    <mergeCell ref="BG164:BI165"/>
    <mergeCell ref="AK166:AN167"/>
    <mergeCell ref="AO166:AQ167"/>
    <mergeCell ref="AR166:AT167"/>
    <mergeCell ref="AU166:AW167"/>
    <mergeCell ref="AX166:AZ167"/>
    <mergeCell ref="BA166:BC167"/>
    <mergeCell ref="BD166:BF167"/>
    <mergeCell ref="BG166:BI167"/>
    <mergeCell ref="AK164:AN165"/>
    <mergeCell ref="AO164:AQ165"/>
    <mergeCell ref="AR164:AT165"/>
    <mergeCell ref="AU164:AW165"/>
    <mergeCell ref="AX164:AZ165"/>
    <mergeCell ref="BA164:BC165"/>
    <mergeCell ref="BG156:BI157"/>
    <mergeCell ref="AO158:AQ158"/>
    <mergeCell ref="AR158:AT158"/>
    <mergeCell ref="AO156:AQ157"/>
    <mergeCell ref="AR156:AT157"/>
    <mergeCell ref="AU156:AW157"/>
    <mergeCell ref="AX156:AZ157"/>
    <mergeCell ref="BA156:BC157"/>
    <mergeCell ref="BD156:BF157"/>
    <mergeCell ref="AR153:AT154"/>
    <mergeCell ref="AU153:AW154"/>
    <mergeCell ref="AX153:AZ154"/>
    <mergeCell ref="BA153:BC154"/>
    <mergeCell ref="BD153:BF154"/>
    <mergeCell ref="BG153:BI154"/>
    <mergeCell ref="BL148:BM149"/>
    <mergeCell ref="AO150:AQ151"/>
    <mergeCell ref="AR150:AT151"/>
    <mergeCell ref="AU150:AW151"/>
    <mergeCell ref="AX150:AZ151"/>
    <mergeCell ref="BA150:BC151"/>
    <mergeCell ref="BD150:BF151"/>
    <mergeCell ref="BG150:BI151"/>
    <mergeCell ref="BJ150:BK163"/>
    <mergeCell ref="BL150:BM163"/>
    <mergeCell ref="AU148:AW149"/>
    <mergeCell ref="AX148:AZ149"/>
    <mergeCell ref="BA148:BC149"/>
    <mergeCell ref="BD148:BF149"/>
    <mergeCell ref="BG148:BI149"/>
    <mergeCell ref="BJ148:BK149"/>
    <mergeCell ref="AK148:AK149"/>
    <mergeCell ref="AL148:AL163"/>
    <mergeCell ref="AM148:AM149"/>
    <mergeCell ref="AN148:AN149"/>
    <mergeCell ref="AO148:AQ149"/>
    <mergeCell ref="AR148:AT149"/>
    <mergeCell ref="AK151:AK163"/>
    <mergeCell ref="AM151:AM163"/>
    <mergeCell ref="AN151:AN163"/>
    <mergeCell ref="AO153:AQ154"/>
    <mergeCell ref="BG140:BI141"/>
    <mergeCell ref="AO140:AQ141"/>
    <mergeCell ref="AR140:AT141"/>
    <mergeCell ref="AU140:AW141"/>
    <mergeCell ref="AX140:AZ141"/>
    <mergeCell ref="BA140:BC141"/>
    <mergeCell ref="BD140:BF141"/>
    <mergeCell ref="AR137:AT138"/>
    <mergeCell ref="AU137:AW138"/>
    <mergeCell ref="AX137:AZ138"/>
    <mergeCell ref="BA137:BC138"/>
    <mergeCell ref="BD137:BF138"/>
    <mergeCell ref="BG137:BI138"/>
    <mergeCell ref="BL132:BM133"/>
    <mergeCell ref="AO134:AQ135"/>
    <mergeCell ref="AR134:AT135"/>
    <mergeCell ref="AU134:AW135"/>
    <mergeCell ref="AX134:AZ135"/>
    <mergeCell ref="BA134:BC135"/>
    <mergeCell ref="BD134:BF135"/>
    <mergeCell ref="BG134:BI135"/>
    <mergeCell ref="BJ134:BK147"/>
    <mergeCell ref="BL134:BM147"/>
    <mergeCell ref="AU132:AW133"/>
    <mergeCell ref="AX132:AZ133"/>
    <mergeCell ref="BA132:BC133"/>
    <mergeCell ref="BD132:BF133"/>
    <mergeCell ref="BG132:BI133"/>
    <mergeCell ref="BJ132:BK133"/>
    <mergeCell ref="AK132:AK133"/>
    <mergeCell ref="AL132:AL147"/>
    <mergeCell ref="AM132:AM133"/>
    <mergeCell ref="AN132:AN133"/>
    <mergeCell ref="AO132:AQ133"/>
    <mergeCell ref="AR132:AT133"/>
    <mergeCell ref="AK135:AK147"/>
    <mergeCell ref="AM135:AM147"/>
    <mergeCell ref="AN135:AN147"/>
    <mergeCell ref="AO137:AQ138"/>
    <mergeCell ref="BG124:BI125"/>
    <mergeCell ref="AO127:AQ128"/>
    <mergeCell ref="AR127:AT128"/>
    <mergeCell ref="AO124:AQ125"/>
    <mergeCell ref="AR124:AT125"/>
    <mergeCell ref="AU124:AW125"/>
    <mergeCell ref="AX124:AZ125"/>
    <mergeCell ref="BA124:BC125"/>
    <mergeCell ref="BD124:BF125"/>
    <mergeCell ref="AR121:AT122"/>
    <mergeCell ref="AU121:AW122"/>
    <mergeCell ref="AX121:AZ122"/>
    <mergeCell ref="BA121:BC122"/>
    <mergeCell ref="BD121:BF122"/>
    <mergeCell ref="BG121:BI122"/>
    <mergeCell ref="BL116:BM117"/>
    <mergeCell ref="AO118:AQ119"/>
    <mergeCell ref="AR118:AT119"/>
    <mergeCell ref="AU118:AW119"/>
    <mergeCell ref="AX118:AZ119"/>
    <mergeCell ref="BA118:BC119"/>
    <mergeCell ref="BD118:BF119"/>
    <mergeCell ref="BG118:BI119"/>
    <mergeCell ref="BJ118:BK131"/>
    <mergeCell ref="BL118:BM131"/>
    <mergeCell ref="AU116:AW117"/>
    <mergeCell ref="AX116:AZ117"/>
    <mergeCell ref="BA116:BC117"/>
    <mergeCell ref="BD116:BF117"/>
    <mergeCell ref="BG116:BI117"/>
    <mergeCell ref="BJ116:BK117"/>
    <mergeCell ref="AK116:AK117"/>
    <mergeCell ref="AL116:AL131"/>
    <mergeCell ref="AM116:AM117"/>
    <mergeCell ref="AN116:AN117"/>
    <mergeCell ref="AO116:AQ117"/>
    <mergeCell ref="AR116:AT117"/>
    <mergeCell ref="AK119:AK131"/>
    <mergeCell ref="AM119:AM131"/>
    <mergeCell ref="AN119:AN131"/>
    <mergeCell ref="AO121:AQ122"/>
    <mergeCell ref="BG108:BI109"/>
    <mergeCell ref="AO110:AQ110"/>
    <mergeCell ref="AR110:AT110"/>
    <mergeCell ref="AO108:AQ109"/>
    <mergeCell ref="AR108:AT109"/>
    <mergeCell ref="AU108:AW109"/>
    <mergeCell ref="AX108:AZ109"/>
    <mergeCell ref="BA108:BC109"/>
    <mergeCell ref="BD108:BF109"/>
    <mergeCell ref="AR105:AT106"/>
    <mergeCell ref="AU105:AW106"/>
    <mergeCell ref="AX105:AZ106"/>
    <mergeCell ref="BA105:BC106"/>
    <mergeCell ref="BD105:BF106"/>
    <mergeCell ref="BG105:BI106"/>
    <mergeCell ref="BL100:BM101"/>
    <mergeCell ref="AO102:AQ103"/>
    <mergeCell ref="AR102:AT103"/>
    <mergeCell ref="AU102:AW103"/>
    <mergeCell ref="AX102:AZ103"/>
    <mergeCell ref="BA102:BC103"/>
    <mergeCell ref="BD102:BF103"/>
    <mergeCell ref="BG102:BI103"/>
    <mergeCell ref="BJ102:BK115"/>
    <mergeCell ref="BL102:BM115"/>
    <mergeCell ref="AU100:AW101"/>
    <mergeCell ref="AX100:AZ101"/>
    <mergeCell ref="BA100:BC101"/>
    <mergeCell ref="BD100:BF101"/>
    <mergeCell ref="BG100:BI101"/>
    <mergeCell ref="BJ100:BK101"/>
    <mergeCell ref="AK100:AK101"/>
    <mergeCell ref="AL100:AL115"/>
    <mergeCell ref="AM100:AM101"/>
    <mergeCell ref="AN100:AN101"/>
    <mergeCell ref="AO100:AQ101"/>
    <mergeCell ref="AR100:AT101"/>
    <mergeCell ref="AK103:AK115"/>
    <mergeCell ref="AM103:AM115"/>
    <mergeCell ref="AN103:AN115"/>
    <mergeCell ref="AO105:AQ106"/>
    <mergeCell ref="BG92:BI93"/>
    <mergeCell ref="AO95:AQ96"/>
    <mergeCell ref="AR95:AT96"/>
    <mergeCell ref="AO92:AQ93"/>
    <mergeCell ref="AR92:AT93"/>
    <mergeCell ref="AU92:AW93"/>
    <mergeCell ref="AX92:AZ93"/>
    <mergeCell ref="BA92:BC93"/>
    <mergeCell ref="BD92:BF93"/>
    <mergeCell ref="AR89:AT90"/>
    <mergeCell ref="AU89:AW90"/>
    <mergeCell ref="AX89:AZ90"/>
    <mergeCell ref="BA89:BC90"/>
    <mergeCell ref="BD89:BF90"/>
    <mergeCell ref="BG89:BI90"/>
    <mergeCell ref="BL84:BM85"/>
    <mergeCell ref="AO86:AQ87"/>
    <mergeCell ref="AR86:AT87"/>
    <mergeCell ref="AU86:AW87"/>
    <mergeCell ref="AX86:AZ87"/>
    <mergeCell ref="BA86:BC87"/>
    <mergeCell ref="BD86:BF87"/>
    <mergeCell ref="BG86:BI87"/>
    <mergeCell ref="BJ86:BK99"/>
    <mergeCell ref="BL86:BM99"/>
    <mergeCell ref="AU84:AW85"/>
    <mergeCell ref="AX84:AZ85"/>
    <mergeCell ref="BA84:BC85"/>
    <mergeCell ref="BD84:BF85"/>
    <mergeCell ref="BG84:BI85"/>
    <mergeCell ref="BJ84:BK85"/>
    <mergeCell ref="AK84:AK85"/>
    <mergeCell ref="AL84:AL99"/>
    <mergeCell ref="AM84:AM85"/>
    <mergeCell ref="AN84:AN85"/>
    <mergeCell ref="AO84:AQ85"/>
    <mergeCell ref="AR84:AT85"/>
    <mergeCell ref="AK87:AK99"/>
    <mergeCell ref="AM87:AM99"/>
    <mergeCell ref="AN87:AN99"/>
    <mergeCell ref="AO89:AQ90"/>
    <mergeCell ref="BG76:BI77"/>
    <mergeCell ref="AO78:AQ78"/>
    <mergeCell ref="AR78:AT78"/>
    <mergeCell ref="AO76:AQ77"/>
    <mergeCell ref="AR76:AT77"/>
    <mergeCell ref="AU76:AW77"/>
    <mergeCell ref="AX76:AZ77"/>
    <mergeCell ref="BA76:BC77"/>
    <mergeCell ref="BD76:BF77"/>
    <mergeCell ref="AR73:AT74"/>
    <mergeCell ref="AU73:AW74"/>
    <mergeCell ref="AX73:AZ74"/>
    <mergeCell ref="BA73:BC74"/>
    <mergeCell ref="BD73:BF74"/>
    <mergeCell ref="BG73:BI74"/>
    <mergeCell ref="BL68:BM69"/>
    <mergeCell ref="AO70:AQ71"/>
    <mergeCell ref="AR70:AT71"/>
    <mergeCell ref="AU70:AW71"/>
    <mergeCell ref="AX70:AZ71"/>
    <mergeCell ref="BA70:BC71"/>
    <mergeCell ref="BD70:BF71"/>
    <mergeCell ref="BG70:BI71"/>
    <mergeCell ref="BJ70:BK83"/>
    <mergeCell ref="BL70:BM83"/>
    <mergeCell ref="AU68:AW69"/>
    <mergeCell ref="AX68:AZ69"/>
    <mergeCell ref="BA68:BC69"/>
    <mergeCell ref="BD68:BF69"/>
    <mergeCell ref="BG68:BI69"/>
    <mergeCell ref="BJ68:BK69"/>
    <mergeCell ref="AK68:AK69"/>
    <mergeCell ref="AL68:AL83"/>
    <mergeCell ref="AM68:AM69"/>
    <mergeCell ref="AN68:AN69"/>
    <mergeCell ref="AO68:AQ69"/>
    <mergeCell ref="AR68:AT69"/>
    <mergeCell ref="AK71:AK83"/>
    <mergeCell ref="AM71:AM83"/>
    <mergeCell ref="AN71:AN83"/>
    <mergeCell ref="AO73:AQ74"/>
    <mergeCell ref="BG60:BI61"/>
    <mergeCell ref="AO63:AQ64"/>
    <mergeCell ref="AR63:AT64"/>
    <mergeCell ref="AO60:AQ61"/>
    <mergeCell ref="AR60:AT61"/>
    <mergeCell ref="AU60:AW61"/>
    <mergeCell ref="AX60:AZ61"/>
    <mergeCell ref="BA60:BC61"/>
    <mergeCell ref="BD60:BF61"/>
    <mergeCell ref="AR57:AT58"/>
    <mergeCell ref="AU57:AW58"/>
    <mergeCell ref="AX57:AZ58"/>
    <mergeCell ref="BA57:BC58"/>
    <mergeCell ref="BD57:BF58"/>
    <mergeCell ref="BG57:BI58"/>
    <mergeCell ref="BL52:BM53"/>
    <mergeCell ref="AO54:AQ55"/>
    <mergeCell ref="AR54:AT55"/>
    <mergeCell ref="AU54:AW55"/>
    <mergeCell ref="AX54:AZ55"/>
    <mergeCell ref="BA54:BC55"/>
    <mergeCell ref="BD54:BF55"/>
    <mergeCell ref="BG54:BI55"/>
    <mergeCell ref="BJ54:BK67"/>
    <mergeCell ref="BL54:BM67"/>
    <mergeCell ref="AU52:AW53"/>
    <mergeCell ref="AX52:AZ53"/>
    <mergeCell ref="BA52:BC53"/>
    <mergeCell ref="BD52:BF53"/>
    <mergeCell ref="BG52:BI53"/>
    <mergeCell ref="BJ52:BK53"/>
    <mergeCell ref="AK52:AK53"/>
    <mergeCell ref="AL52:AL67"/>
    <mergeCell ref="AM52:AM53"/>
    <mergeCell ref="AN52:AN53"/>
    <mergeCell ref="AO52:AQ53"/>
    <mergeCell ref="AR52:AT53"/>
    <mergeCell ref="AK55:AK67"/>
    <mergeCell ref="AM55:AM67"/>
    <mergeCell ref="AN55:AN67"/>
    <mergeCell ref="AO57:AQ58"/>
    <mergeCell ref="BG44:BI45"/>
    <mergeCell ref="AO46:AQ46"/>
    <mergeCell ref="AR46:AT46"/>
    <mergeCell ref="AX41:AZ42"/>
    <mergeCell ref="BA41:BC42"/>
    <mergeCell ref="BD41:BF42"/>
    <mergeCell ref="BG41:BI42"/>
    <mergeCell ref="AO44:AQ45"/>
    <mergeCell ref="AR44:AT45"/>
    <mergeCell ref="AU44:AW45"/>
    <mergeCell ref="AX44:AZ45"/>
    <mergeCell ref="BA44:BC45"/>
    <mergeCell ref="BD44:BF45"/>
    <mergeCell ref="BD38:BF39"/>
    <mergeCell ref="BG38:BI39"/>
    <mergeCell ref="BJ38:BK51"/>
    <mergeCell ref="BL38:BM51"/>
    <mergeCell ref="AK39:AK51"/>
    <mergeCell ref="AM39:AM51"/>
    <mergeCell ref="AN39:AN51"/>
    <mergeCell ref="AO41:AQ42"/>
    <mergeCell ref="AR41:AT42"/>
    <mergeCell ref="AU41:AW42"/>
    <mergeCell ref="BA36:BC37"/>
    <mergeCell ref="BD36:BF37"/>
    <mergeCell ref="BG36:BI37"/>
    <mergeCell ref="BJ36:BK37"/>
    <mergeCell ref="BL36:BM37"/>
    <mergeCell ref="AO38:AQ39"/>
    <mergeCell ref="AR38:AT39"/>
    <mergeCell ref="AU38:AW39"/>
    <mergeCell ref="AX38:AZ39"/>
    <mergeCell ref="BA38:BC39"/>
    <mergeCell ref="AM36:AM37"/>
    <mergeCell ref="AN36:AN37"/>
    <mergeCell ref="AO36:AQ37"/>
    <mergeCell ref="AR36:AT37"/>
    <mergeCell ref="AU36:AW37"/>
    <mergeCell ref="AX36:AZ37"/>
    <mergeCell ref="BG28:BI29"/>
    <mergeCell ref="AO31:AQ32"/>
    <mergeCell ref="AR31:AT32"/>
    <mergeCell ref="AX25:AZ26"/>
    <mergeCell ref="BA25:BC26"/>
    <mergeCell ref="BD25:BF26"/>
    <mergeCell ref="BG25:BI26"/>
    <mergeCell ref="AO28:AQ29"/>
    <mergeCell ref="AR28:AT29"/>
    <mergeCell ref="AU28:AW29"/>
    <mergeCell ref="AX28:AZ29"/>
    <mergeCell ref="BA28:BC29"/>
    <mergeCell ref="BD28:BF29"/>
    <mergeCell ref="BD22:BF23"/>
    <mergeCell ref="BG22:BI23"/>
    <mergeCell ref="BJ22:BK35"/>
    <mergeCell ref="BL22:BM35"/>
    <mergeCell ref="AK23:AK35"/>
    <mergeCell ref="AM23:AM35"/>
    <mergeCell ref="AN23:AN35"/>
    <mergeCell ref="AO25:AQ26"/>
    <mergeCell ref="AR25:AT26"/>
    <mergeCell ref="AU25:AW26"/>
    <mergeCell ref="BA20:BC21"/>
    <mergeCell ref="BD20:BF21"/>
    <mergeCell ref="BG20:BI21"/>
    <mergeCell ref="BJ20:BK21"/>
    <mergeCell ref="BL20:BM21"/>
    <mergeCell ref="AO22:AQ23"/>
    <mergeCell ref="AR22:AT23"/>
    <mergeCell ref="AU22:AW23"/>
    <mergeCell ref="AX22:AZ23"/>
    <mergeCell ref="BA22:BC23"/>
    <mergeCell ref="AM20:AM21"/>
    <mergeCell ref="AN20:AN21"/>
    <mergeCell ref="AO20:AQ21"/>
    <mergeCell ref="AR20:AT21"/>
    <mergeCell ref="AU20:AW21"/>
    <mergeCell ref="AX20:AZ21"/>
    <mergeCell ref="BG12:BI13"/>
    <mergeCell ref="AX9:AZ10"/>
    <mergeCell ref="BA9:BC10"/>
    <mergeCell ref="BD9:BF10"/>
    <mergeCell ref="BG9:BI10"/>
    <mergeCell ref="AO12:AQ13"/>
    <mergeCell ref="AR12:AT13"/>
    <mergeCell ref="AU12:AW13"/>
    <mergeCell ref="AX12:AZ13"/>
    <mergeCell ref="BA12:BC13"/>
    <mergeCell ref="BD12:BF13"/>
    <mergeCell ref="BD6:BF7"/>
    <mergeCell ref="BG6:BI7"/>
    <mergeCell ref="BJ6:BK19"/>
    <mergeCell ref="BL6:BM19"/>
    <mergeCell ref="AK7:AK19"/>
    <mergeCell ref="AM7:AM19"/>
    <mergeCell ref="AN7:AN19"/>
    <mergeCell ref="AO9:AQ10"/>
    <mergeCell ref="AR9:AT10"/>
    <mergeCell ref="AU9:AW10"/>
    <mergeCell ref="BA4:BC5"/>
    <mergeCell ref="BD4:BF5"/>
    <mergeCell ref="BG4:BI5"/>
    <mergeCell ref="BJ4:BK5"/>
    <mergeCell ref="BL4:BM5"/>
    <mergeCell ref="AO6:AQ7"/>
    <mergeCell ref="AR6:AT7"/>
    <mergeCell ref="AU6:AW7"/>
    <mergeCell ref="AX6:AZ7"/>
    <mergeCell ref="BA6:BC7"/>
    <mergeCell ref="AM4:AM5"/>
    <mergeCell ref="AN4:AN5"/>
    <mergeCell ref="AO4:AQ5"/>
    <mergeCell ref="AR4:AT5"/>
    <mergeCell ref="AU4:AW5"/>
    <mergeCell ref="AX4:AZ5"/>
    <mergeCell ref="V164:X165"/>
    <mergeCell ref="V166:X167"/>
    <mergeCell ref="Y164:AA165"/>
    <mergeCell ref="Y166:AA167"/>
    <mergeCell ref="AK4:AK5"/>
    <mergeCell ref="AL4:AL19"/>
    <mergeCell ref="AK20:AK21"/>
    <mergeCell ref="AL20:AL35"/>
    <mergeCell ref="AK36:AK37"/>
    <mergeCell ref="AL36:AL51"/>
    <mergeCell ref="B164:E165"/>
    <mergeCell ref="B166:E167"/>
    <mergeCell ref="G164:I165"/>
    <mergeCell ref="G166:I167"/>
    <mergeCell ref="J164:L165"/>
    <mergeCell ref="J166:L167"/>
    <mergeCell ref="M164:O165"/>
    <mergeCell ref="M166:O167"/>
    <mergeCell ref="P164:R165"/>
    <mergeCell ref="P166:R167"/>
    <mergeCell ref="S164:U165"/>
    <mergeCell ref="S166:U167"/>
    <mergeCell ref="G114:I115"/>
    <mergeCell ref="J114:L115"/>
    <mergeCell ref="Y156:AA157"/>
    <mergeCell ref="G159:I160"/>
    <mergeCell ref="J159:L160"/>
    <mergeCell ref="G156:I157"/>
    <mergeCell ref="J156:L157"/>
    <mergeCell ref="M156:O157"/>
    <mergeCell ref="P156:R157"/>
    <mergeCell ref="S156:U157"/>
    <mergeCell ref="V156:X157"/>
    <mergeCell ref="J153:L154"/>
    <mergeCell ref="M153:O154"/>
    <mergeCell ref="P153:R154"/>
    <mergeCell ref="S153:U154"/>
    <mergeCell ref="V153:X154"/>
    <mergeCell ref="Y153:AA154"/>
    <mergeCell ref="AD148:AE149"/>
    <mergeCell ref="G150:I151"/>
    <mergeCell ref="J150:L151"/>
    <mergeCell ref="M150:O151"/>
    <mergeCell ref="P150:R151"/>
    <mergeCell ref="S150:U151"/>
    <mergeCell ref="V150:X151"/>
    <mergeCell ref="Y150:AA151"/>
    <mergeCell ref="AB150:AC163"/>
    <mergeCell ref="AD150:AE163"/>
    <mergeCell ref="M148:O149"/>
    <mergeCell ref="P148:R149"/>
    <mergeCell ref="S148:U149"/>
    <mergeCell ref="V148:X149"/>
    <mergeCell ref="Y148:AA149"/>
    <mergeCell ref="AB148:AC149"/>
    <mergeCell ref="B148:B149"/>
    <mergeCell ref="C148:C163"/>
    <mergeCell ref="D148:D149"/>
    <mergeCell ref="E148:E149"/>
    <mergeCell ref="G148:I149"/>
    <mergeCell ref="J148:L149"/>
    <mergeCell ref="B151:B163"/>
    <mergeCell ref="D151:D163"/>
    <mergeCell ref="E151:E163"/>
    <mergeCell ref="G153:I154"/>
    <mergeCell ref="Y140:AA141"/>
    <mergeCell ref="G140:I141"/>
    <mergeCell ref="J140:L141"/>
    <mergeCell ref="M140:O141"/>
    <mergeCell ref="P140:R141"/>
    <mergeCell ref="S140:U141"/>
    <mergeCell ref="V140:X141"/>
    <mergeCell ref="J137:L138"/>
    <mergeCell ref="M137:O138"/>
    <mergeCell ref="P137:R138"/>
    <mergeCell ref="S137:U138"/>
    <mergeCell ref="V137:X138"/>
    <mergeCell ref="Y137:AA138"/>
    <mergeCell ref="AD132:AE133"/>
    <mergeCell ref="G134:I135"/>
    <mergeCell ref="J134:L135"/>
    <mergeCell ref="M134:O135"/>
    <mergeCell ref="P134:R135"/>
    <mergeCell ref="S134:U135"/>
    <mergeCell ref="V134:X135"/>
    <mergeCell ref="Y134:AA135"/>
    <mergeCell ref="AB134:AC147"/>
    <mergeCell ref="AD134:AE147"/>
    <mergeCell ref="M132:O133"/>
    <mergeCell ref="P132:R133"/>
    <mergeCell ref="S132:U133"/>
    <mergeCell ref="V132:X133"/>
    <mergeCell ref="Y132:AA133"/>
    <mergeCell ref="AB132:AC133"/>
    <mergeCell ref="B132:B133"/>
    <mergeCell ref="C132:C147"/>
    <mergeCell ref="D132:D133"/>
    <mergeCell ref="E132:E133"/>
    <mergeCell ref="G132:I133"/>
    <mergeCell ref="J132:L133"/>
    <mergeCell ref="B135:B147"/>
    <mergeCell ref="D135:D147"/>
    <mergeCell ref="E135:E147"/>
    <mergeCell ref="G137:I138"/>
    <mergeCell ref="Y124:AA125"/>
    <mergeCell ref="V126:X126"/>
    <mergeCell ref="Y126:AA126"/>
    <mergeCell ref="G124:I125"/>
    <mergeCell ref="J124:L125"/>
    <mergeCell ref="M124:O125"/>
    <mergeCell ref="P124:R125"/>
    <mergeCell ref="S124:U125"/>
    <mergeCell ref="V124:X125"/>
    <mergeCell ref="J121:L122"/>
    <mergeCell ref="M121:O122"/>
    <mergeCell ref="P121:R122"/>
    <mergeCell ref="S121:U122"/>
    <mergeCell ref="V121:X122"/>
    <mergeCell ref="Y121:AA122"/>
    <mergeCell ref="AD116:AE117"/>
    <mergeCell ref="G118:I119"/>
    <mergeCell ref="J118:L119"/>
    <mergeCell ref="M118:O119"/>
    <mergeCell ref="P118:R119"/>
    <mergeCell ref="S118:U119"/>
    <mergeCell ref="V118:X119"/>
    <mergeCell ref="Y118:AA119"/>
    <mergeCell ref="AB118:AC131"/>
    <mergeCell ref="AD118:AE131"/>
    <mergeCell ref="M116:O117"/>
    <mergeCell ref="P116:R117"/>
    <mergeCell ref="S116:U117"/>
    <mergeCell ref="V116:X117"/>
    <mergeCell ref="Y116:AA117"/>
    <mergeCell ref="AB116:AC117"/>
    <mergeCell ref="B116:B117"/>
    <mergeCell ref="C116:C131"/>
    <mergeCell ref="D116:D117"/>
    <mergeCell ref="E116:E117"/>
    <mergeCell ref="G116:I117"/>
    <mergeCell ref="J116:L117"/>
    <mergeCell ref="B119:B131"/>
    <mergeCell ref="D119:D131"/>
    <mergeCell ref="E119:E131"/>
    <mergeCell ref="G121:I122"/>
    <mergeCell ref="Y108:AA109"/>
    <mergeCell ref="G110:I110"/>
    <mergeCell ref="J110:L110"/>
    <mergeCell ref="G108:I109"/>
    <mergeCell ref="J108:L109"/>
    <mergeCell ref="M108:O109"/>
    <mergeCell ref="P108:R109"/>
    <mergeCell ref="S108:U109"/>
    <mergeCell ref="V108:X109"/>
    <mergeCell ref="J105:L106"/>
    <mergeCell ref="M105:O106"/>
    <mergeCell ref="P105:R106"/>
    <mergeCell ref="S105:U106"/>
    <mergeCell ref="V105:X106"/>
    <mergeCell ref="Y105:AA106"/>
    <mergeCell ref="AD100:AE101"/>
    <mergeCell ref="G102:I103"/>
    <mergeCell ref="J102:L103"/>
    <mergeCell ref="M102:O103"/>
    <mergeCell ref="P102:R103"/>
    <mergeCell ref="S102:U103"/>
    <mergeCell ref="V102:X103"/>
    <mergeCell ref="Y102:AA103"/>
    <mergeCell ref="AB102:AC115"/>
    <mergeCell ref="AD102:AE115"/>
    <mergeCell ref="M100:O101"/>
    <mergeCell ref="P100:R101"/>
    <mergeCell ref="S100:U101"/>
    <mergeCell ref="V100:X101"/>
    <mergeCell ref="Y100:AA101"/>
    <mergeCell ref="AB100:AC101"/>
    <mergeCell ref="B100:B101"/>
    <mergeCell ref="C100:C115"/>
    <mergeCell ref="D100:D101"/>
    <mergeCell ref="E100:E101"/>
    <mergeCell ref="G100:I101"/>
    <mergeCell ref="J100:L101"/>
    <mergeCell ref="B103:B115"/>
    <mergeCell ref="D103:D115"/>
    <mergeCell ref="E103:E115"/>
    <mergeCell ref="G105:I106"/>
    <mergeCell ref="Y92:AA93"/>
    <mergeCell ref="G95:I96"/>
    <mergeCell ref="J95:L96"/>
    <mergeCell ref="G92:I93"/>
    <mergeCell ref="J92:L93"/>
    <mergeCell ref="M92:O93"/>
    <mergeCell ref="P92:R93"/>
    <mergeCell ref="S92:U93"/>
    <mergeCell ref="V92:X93"/>
    <mergeCell ref="J89:L90"/>
    <mergeCell ref="M89:O90"/>
    <mergeCell ref="P89:R90"/>
    <mergeCell ref="S89:U90"/>
    <mergeCell ref="V89:X90"/>
    <mergeCell ref="Y89:AA90"/>
    <mergeCell ref="AD84:AE85"/>
    <mergeCell ref="G86:I87"/>
    <mergeCell ref="J86:L87"/>
    <mergeCell ref="M86:O87"/>
    <mergeCell ref="P86:R87"/>
    <mergeCell ref="S86:U87"/>
    <mergeCell ref="V86:X87"/>
    <mergeCell ref="Y86:AA87"/>
    <mergeCell ref="AB86:AC99"/>
    <mergeCell ref="AD86:AE99"/>
    <mergeCell ref="M84:O85"/>
    <mergeCell ref="P84:R85"/>
    <mergeCell ref="S84:U85"/>
    <mergeCell ref="V84:X85"/>
    <mergeCell ref="Y84:AA85"/>
    <mergeCell ref="AB84:AC85"/>
    <mergeCell ref="B84:B85"/>
    <mergeCell ref="C84:C99"/>
    <mergeCell ref="D84:D85"/>
    <mergeCell ref="E84:E85"/>
    <mergeCell ref="G84:I85"/>
    <mergeCell ref="J84:L85"/>
    <mergeCell ref="B87:B99"/>
    <mergeCell ref="D87:D99"/>
    <mergeCell ref="E87:E99"/>
    <mergeCell ref="G89:I90"/>
    <mergeCell ref="Y76:AA77"/>
    <mergeCell ref="G78:I78"/>
    <mergeCell ref="J78:L78"/>
    <mergeCell ref="G76:I77"/>
    <mergeCell ref="J76:L77"/>
    <mergeCell ref="M76:O77"/>
    <mergeCell ref="P76:R77"/>
    <mergeCell ref="S76:U77"/>
    <mergeCell ref="V76:X77"/>
    <mergeCell ref="J73:L74"/>
    <mergeCell ref="M73:O74"/>
    <mergeCell ref="P73:R74"/>
    <mergeCell ref="S73:U74"/>
    <mergeCell ref="V73:X74"/>
    <mergeCell ref="Y73:AA74"/>
    <mergeCell ref="AD68:AE69"/>
    <mergeCell ref="G70:I71"/>
    <mergeCell ref="J70:L71"/>
    <mergeCell ref="M70:O71"/>
    <mergeCell ref="P70:R71"/>
    <mergeCell ref="S70:U71"/>
    <mergeCell ref="V70:X71"/>
    <mergeCell ref="Y70:AA71"/>
    <mergeCell ref="AB70:AC83"/>
    <mergeCell ref="AD70:AE83"/>
    <mergeCell ref="M68:O69"/>
    <mergeCell ref="P68:R69"/>
    <mergeCell ref="S68:U69"/>
    <mergeCell ref="V68:X69"/>
    <mergeCell ref="Y68:AA69"/>
    <mergeCell ref="AB68:AC69"/>
    <mergeCell ref="B68:B69"/>
    <mergeCell ref="C68:C83"/>
    <mergeCell ref="D68:D69"/>
    <mergeCell ref="E68:E69"/>
    <mergeCell ref="G68:I69"/>
    <mergeCell ref="J68:L69"/>
    <mergeCell ref="B71:B83"/>
    <mergeCell ref="D71:D83"/>
    <mergeCell ref="E71:E83"/>
    <mergeCell ref="G73:I74"/>
    <mergeCell ref="Y60:AA61"/>
    <mergeCell ref="G63:I64"/>
    <mergeCell ref="J63:L64"/>
    <mergeCell ref="G60:I61"/>
    <mergeCell ref="J60:L61"/>
    <mergeCell ref="M60:O61"/>
    <mergeCell ref="P60:R61"/>
    <mergeCell ref="S60:U61"/>
    <mergeCell ref="V60:X61"/>
    <mergeCell ref="J57:L58"/>
    <mergeCell ref="M57:O58"/>
    <mergeCell ref="P57:R58"/>
    <mergeCell ref="S57:U58"/>
    <mergeCell ref="V57:X58"/>
    <mergeCell ref="Y57:AA58"/>
    <mergeCell ref="AD52:AE53"/>
    <mergeCell ref="G54:I55"/>
    <mergeCell ref="J54:L55"/>
    <mergeCell ref="M54:O55"/>
    <mergeCell ref="P54:R55"/>
    <mergeCell ref="S54:U55"/>
    <mergeCell ref="V54:X55"/>
    <mergeCell ref="Y54:AA55"/>
    <mergeCell ref="AB54:AC67"/>
    <mergeCell ref="AD54:AE67"/>
    <mergeCell ref="M52:O53"/>
    <mergeCell ref="P52:R53"/>
    <mergeCell ref="S52:U53"/>
    <mergeCell ref="V52:X53"/>
    <mergeCell ref="Y52:AA53"/>
    <mergeCell ref="AB52:AC53"/>
    <mergeCell ref="B52:B53"/>
    <mergeCell ref="C52:C67"/>
    <mergeCell ref="D52:D53"/>
    <mergeCell ref="E52:E53"/>
    <mergeCell ref="G52:I53"/>
    <mergeCell ref="J52:L53"/>
    <mergeCell ref="B55:B67"/>
    <mergeCell ref="D55:D67"/>
    <mergeCell ref="E55:E67"/>
    <mergeCell ref="G57:I58"/>
    <mergeCell ref="Y44:AA45"/>
    <mergeCell ref="G46:I46"/>
    <mergeCell ref="J46:L46"/>
    <mergeCell ref="G44:I45"/>
    <mergeCell ref="J44:L45"/>
    <mergeCell ref="M44:O45"/>
    <mergeCell ref="P44:R45"/>
    <mergeCell ref="S44:U45"/>
    <mergeCell ref="V44:X45"/>
    <mergeCell ref="J41:L42"/>
    <mergeCell ref="M41:O42"/>
    <mergeCell ref="P41:R42"/>
    <mergeCell ref="S41:U42"/>
    <mergeCell ref="V41:X42"/>
    <mergeCell ref="Y41:AA42"/>
    <mergeCell ref="AD36:AE37"/>
    <mergeCell ref="G38:I39"/>
    <mergeCell ref="J38:L39"/>
    <mergeCell ref="M38:O39"/>
    <mergeCell ref="P38:R39"/>
    <mergeCell ref="S38:U39"/>
    <mergeCell ref="V38:X39"/>
    <mergeCell ref="Y38:AA39"/>
    <mergeCell ref="AB38:AC51"/>
    <mergeCell ref="AD38:AE51"/>
    <mergeCell ref="M36:O37"/>
    <mergeCell ref="P36:R37"/>
    <mergeCell ref="S36:U37"/>
    <mergeCell ref="V36:X37"/>
    <mergeCell ref="Y36:AA37"/>
    <mergeCell ref="AB36:AC37"/>
    <mergeCell ref="B36:B37"/>
    <mergeCell ref="C36:C51"/>
    <mergeCell ref="D36:D37"/>
    <mergeCell ref="E36:E37"/>
    <mergeCell ref="G36:I37"/>
    <mergeCell ref="J36:L37"/>
    <mergeCell ref="B39:B51"/>
    <mergeCell ref="D39:D51"/>
    <mergeCell ref="E39:E51"/>
    <mergeCell ref="G41:I42"/>
    <mergeCell ref="Y28:AA29"/>
    <mergeCell ref="P31:R32"/>
    <mergeCell ref="S31:U32"/>
    <mergeCell ref="P25:R26"/>
    <mergeCell ref="S25:U26"/>
    <mergeCell ref="V25:X26"/>
    <mergeCell ref="Y25:AA26"/>
    <mergeCell ref="G28:I29"/>
    <mergeCell ref="J28:L29"/>
    <mergeCell ref="M28:O29"/>
    <mergeCell ref="P28:R29"/>
    <mergeCell ref="S28:U29"/>
    <mergeCell ref="V28:X29"/>
    <mergeCell ref="V22:X23"/>
    <mergeCell ref="Y22:AA23"/>
    <mergeCell ref="AB22:AC35"/>
    <mergeCell ref="AD22:AE35"/>
    <mergeCell ref="B23:B35"/>
    <mergeCell ref="D23:D35"/>
    <mergeCell ref="E23:E35"/>
    <mergeCell ref="G25:I26"/>
    <mergeCell ref="J25:L26"/>
    <mergeCell ref="M25:O26"/>
    <mergeCell ref="S20:U21"/>
    <mergeCell ref="V20:X21"/>
    <mergeCell ref="Y20:AA21"/>
    <mergeCell ref="AB20:AC21"/>
    <mergeCell ref="AD20:AE21"/>
    <mergeCell ref="G22:I23"/>
    <mergeCell ref="J22:L23"/>
    <mergeCell ref="M22:O23"/>
    <mergeCell ref="P22:R23"/>
    <mergeCell ref="S22:U23"/>
    <mergeCell ref="AD4:AE5"/>
    <mergeCell ref="AD6:AE19"/>
    <mergeCell ref="B20:B21"/>
    <mergeCell ref="C20:C35"/>
    <mergeCell ref="D20:D21"/>
    <mergeCell ref="E20:E21"/>
    <mergeCell ref="G20:I21"/>
    <mergeCell ref="J20:L21"/>
    <mergeCell ref="M20:O21"/>
    <mergeCell ref="P20:R21"/>
    <mergeCell ref="Y4:AA5"/>
    <mergeCell ref="Y6:AA7"/>
    <mergeCell ref="Y9:AA10"/>
    <mergeCell ref="Y12:AA13"/>
    <mergeCell ref="AB6:AC19"/>
    <mergeCell ref="AB4:AC5"/>
    <mergeCell ref="S4:U5"/>
    <mergeCell ref="S6:U7"/>
    <mergeCell ref="S9:U10"/>
    <mergeCell ref="S12:U13"/>
    <mergeCell ref="V4:X5"/>
    <mergeCell ref="V6:X7"/>
    <mergeCell ref="V9:X10"/>
    <mergeCell ref="V12:X13"/>
    <mergeCell ref="M4:O5"/>
    <mergeCell ref="M6:O7"/>
    <mergeCell ref="M9:O10"/>
    <mergeCell ref="M12:O13"/>
    <mergeCell ref="P4:R5"/>
    <mergeCell ref="P6:R7"/>
    <mergeCell ref="P9:R10"/>
    <mergeCell ref="P12:R13"/>
    <mergeCell ref="G4:I5"/>
    <mergeCell ref="G9:I10"/>
    <mergeCell ref="G12:I13"/>
    <mergeCell ref="G6:I7"/>
    <mergeCell ref="J4:L5"/>
    <mergeCell ref="J6:L7"/>
    <mergeCell ref="J9:L10"/>
    <mergeCell ref="J12:L13"/>
    <mergeCell ref="B4:B5"/>
    <mergeCell ref="B7:B19"/>
    <mergeCell ref="C4:C19"/>
    <mergeCell ref="D4:D5"/>
    <mergeCell ref="E4:E5"/>
    <mergeCell ref="D7:D19"/>
    <mergeCell ref="E7:E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650D2-3BFD-44F7-BB5E-DF5D169F48D3}">
  <dimension ref="B1:AI39"/>
  <sheetViews>
    <sheetView tabSelected="1" zoomScale="60" zoomScaleNormal="60" workbookViewId="0">
      <selection activeCell="C4" sqref="C4"/>
    </sheetView>
  </sheetViews>
  <sheetFormatPr defaultRowHeight="14.4" x14ac:dyDescent="0.3"/>
  <cols>
    <col min="2" max="2" width="8.109375" bestFit="1" customWidth="1"/>
    <col min="3" max="3" width="17.5546875" bestFit="1" customWidth="1"/>
    <col min="4" max="4" width="11.6640625" bestFit="1" customWidth="1"/>
    <col min="5" max="5" width="15.6640625" bestFit="1" customWidth="1"/>
    <col min="6" max="6" width="30.5546875" bestFit="1" customWidth="1"/>
    <col min="7" max="7" width="5.6640625" bestFit="1" customWidth="1"/>
  </cols>
  <sheetData>
    <row r="1" spans="2:35" ht="15" thickBot="1" x14ac:dyDescent="0.35"/>
    <row r="2" spans="2:35" x14ac:dyDescent="0.3">
      <c r="J2" s="88" t="s">
        <v>46</v>
      </c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90"/>
    </row>
    <row r="3" spans="2:35" ht="15" thickBot="1" x14ac:dyDescent="0.35">
      <c r="B3" t="s">
        <v>39</v>
      </c>
      <c r="C3" t="s">
        <v>34</v>
      </c>
      <c r="D3" t="s">
        <v>35</v>
      </c>
      <c r="E3" t="s">
        <v>32</v>
      </c>
      <c r="F3" t="s">
        <v>40</v>
      </c>
      <c r="G3" t="s">
        <v>41</v>
      </c>
      <c r="J3" s="91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3"/>
    </row>
    <row r="4" spans="2:35" x14ac:dyDescent="0.3">
      <c r="B4">
        <f>'Pay Sheet'!BS6</f>
        <v>1</v>
      </c>
      <c r="C4">
        <f>'Pay Sheet'!BT6</f>
        <v>80</v>
      </c>
      <c r="D4">
        <f ca="1">'Pay Sheet'!BV6</f>
        <v>1840</v>
      </c>
      <c r="E4">
        <f ca="1">'Pay Sheet'!BX6</f>
        <v>1024.08</v>
      </c>
      <c r="F4">
        <f ca="1">'Pay Sheet'!BZ6</f>
        <v>2864.08</v>
      </c>
      <c r="G4">
        <f ca="1">'Pay Sheet'!CB6</f>
        <v>8534</v>
      </c>
      <c r="J4" s="21" t="s">
        <v>43</v>
      </c>
      <c r="K4" s="6"/>
      <c r="L4" s="6"/>
      <c r="M4" s="6"/>
      <c r="N4" s="6"/>
      <c r="O4" s="6"/>
      <c r="P4" s="6"/>
      <c r="Q4" s="6"/>
      <c r="R4" s="6"/>
      <c r="S4" s="22"/>
      <c r="T4" s="21" t="s">
        <v>42</v>
      </c>
      <c r="U4" s="6"/>
      <c r="V4" s="6"/>
      <c r="W4" s="6"/>
      <c r="X4" s="6"/>
      <c r="Y4" s="6"/>
      <c r="Z4" s="6"/>
      <c r="AA4" s="6"/>
      <c r="AB4" s="6"/>
      <c r="AC4" s="22"/>
    </row>
    <row r="5" spans="2:35" ht="15" thickBot="1" x14ac:dyDescent="0.35">
      <c r="B5">
        <f>'Pay Sheet'!BS22</f>
        <v>2</v>
      </c>
      <c r="C5">
        <f>'Pay Sheet'!BT22</f>
        <v>80</v>
      </c>
      <c r="D5">
        <f ca="1">'Pay Sheet'!BV22</f>
        <v>1600</v>
      </c>
      <c r="E5">
        <f ca="1">'Pay Sheet'!BX22</f>
        <v>798.72</v>
      </c>
      <c r="F5">
        <f ca="1">'Pay Sheet'!BZ22</f>
        <v>2398.7200000000003</v>
      </c>
      <c r="G5">
        <f ca="1">'Pay Sheet'!CB22</f>
        <v>6656</v>
      </c>
      <c r="J5" s="23"/>
      <c r="K5" s="24"/>
      <c r="L5" s="24"/>
      <c r="M5" s="24"/>
      <c r="N5" s="24"/>
      <c r="O5" s="24"/>
      <c r="P5" s="24"/>
      <c r="Q5" s="24"/>
      <c r="R5" s="24"/>
      <c r="S5" s="25"/>
      <c r="T5" s="23"/>
      <c r="U5" s="24"/>
      <c r="V5" s="24"/>
      <c r="W5" s="24"/>
      <c r="X5" s="24"/>
      <c r="Y5" s="24"/>
      <c r="Z5" s="24"/>
      <c r="AA5" s="24"/>
      <c r="AB5" s="24"/>
      <c r="AC5" s="25"/>
      <c r="AD5" s="18"/>
      <c r="AE5" s="18"/>
      <c r="AF5" s="18"/>
      <c r="AG5" s="18"/>
      <c r="AH5" s="18"/>
      <c r="AI5" s="18"/>
    </row>
    <row r="6" spans="2:35" ht="15" thickBot="1" x14ac:dyDescent="0.35">
      <c r="B6">
        <f>'Pay Sheet'!BS38</f>
        <v>3</v>
      </c>
      <c r="C6">
        <f>'Pay Sheet'!BT38</f>
        <v>80</v>
      </c>
      <c r="D6">
        <f ca="1">'Pay Sheet'!BV38</f>
        <v>1840</v>
      </c>
      <c r="E6">
        <f ca="1">'Pay Sheet'!BX38</f>
        <v>988.92</v>
      </c>
      <c r="F6">
        <f ca="1">'Pay Sheet'!BZ38</f>
        <v>2828.92</v>
      </c>
      <c r="G6">
        <f ca="1">'Pay Sheet'!CB38</f>
        <v>8241</v>
      </c>
      <c r="I6" s="5" t="s">
        <v>39</v>
      </c>
      <c r="J6" s="5">
        <f>$B$4</f>
        <v>1</v>
      </c>
      <c r="K6" s="5">
        <f>$B$5</f>
        <v>2</v>
      </c>
      <c r="L6" s="5">
        <f>$B$6</f>
        <v>3</v>
      </c>
      <c r="M6" s="5">
        <f>$B$7</f>
        <v>4</v>
      </c>
      <c r="N6" s="5">
        <f>$B$8</f>
        <v>5</v>
      </c>
      <c r="O6" s="5">
        <f>$B$9</f>
        <v>6</v>
      </c>
      <c r="P6" s="5">
        <f>$B$10</f>
        <v>7</v>
      </c>
      <c r="Q6" s="5">
        <f>$B$11</f>
        <v>8</v>
      </c>
      <c r="R6" s="5">
        <f>$B$12</f>
        <v>9</v>
      </c>
      <c r="S6" s="5">
        <f>$B$13</f>
        <v>10</v>
      </c>
      <c r="T6" s="5">
        <f>$B$4</f>
        <v>1</v>
      </c>
      <c r="U6" s="5">
        <f>$B$5</f>
        <v>2</v>
      </c>
      <c r="V6" s="5">
        <f>$B$6</f>
        <v>3</v>
      </c>
      <c r="W6" s="5">
        <f>$B$7</f>
        <v>4</v>
      </c>
      <c r="X6" s="5">
        <f>$B$8</f>
        <v>5</v>
      </c>
      <c r="Y6" s="5">
        <f>$B$9</f>
        <v>6</v>
      </c>
      <c r="Z6" s="5">
        <f>$B$10</f>
        <v>7</v>
      </c>
      <c r="AA6" s="5">
        <f>$B$11</f>
        <v>8</v>
      </c>
      <c r="AB6" s="5">
        <f>$B$12</f>
        <v>9</v>
      </c>
      <c r="AC6" s="5">
        <f>$B$13</f>
        <v>10</v>
      </c>
      <c r="AD6" s="18"/>
      <c r="AE6" s="18"/>
      <c r="AF6" s="18"/>
      <c r="AG6" s="18"/>
      <c r="AH6" s="18"/>
      <c r="AI6" s="18"/>
    </row>
    <row r="7" spans="2:35" x14ac:dyDescent="0.3">
      <c r="B7">
        <f>'Pay Sheet'!BS54</f>
        <v>4</v>
      </c>
      <c r="C7">
        <f>'Pay Sheet'!BT54</f>
        <v>80</v>
      </c>
      <c r="D7">
        <f ca="1">'Pay Sheet'!BV54</f>
        <v>1440</v>
      </c>
      <c r="E7">
        <f ca="1">'Pay Sheet'!BX54</f>
        <v>1015.1999999999998</v>
      </c>
      <c r="F7">
        <f ca="1">'Pay Sheet'!BZ54</f>
        <v>2455.1999999999998</v>
      </c>
      <c r="G7">
        <f ca="1">'Pay Sheet'!CB54</f>
        <v>8460</v>
      </c>
      <c r="I7" s="3"/>
      <c r="J7" s="3">
        <f ca="1">G4</f>
        <v>8534</v>
      </c>
      <c r="K7" s="3">
        <f ca="1">G5</f>
        <v>6656</v>
      </c>
      <c r="L7" s="3">
        <f ca="1">G6</f>
        <v>8241</v>
      </c>
      <c r="M7" s="3">
        <f ca="1">G7</f>
        <v>8460</v>
      </c>
      <c r="N7" s="3">
        <f ca="1">G8</f>
        <v>6094</v>
      </c>
      <c r="O7" s="3">
        <f ca="1">G9</f>
        <v>9998</v>
      </c>
      <c r="P7" s="3">
        <f ca="1">G10</f>
        <v>6621</v>
      </c>
      <c r="Q7" s="3">
        <f ca="1">G11</f>
        <v>7375</v>
      </c>
      <c r="R7" s="3">
        <f ca="1">G12</f>
        <v>6930</v>
      </c>
      <c r="S7" s="3">
        <f ca="1">G13</f>
        <v>7900</v>
      </c>
      <c r="T7" s="3">
        <f ca="1">F4</f>
        <v>2864.08</v>
      </c>
      <c r="U7" s="3">
        <f ca="1">F5</f>
        <v>2398.7200000000003</v>
      </c>
      <c r="V7" s="3">
        <f ca="1">F6</f>
        <v>2828.92</v>
      </c>
      <c r="W7" s="3">
        <f ca="1">F7</f>
        <v>2455.1999999999998</v>
      </c>
      <c r="X7" s="3">
        <f ca="1">F8</f>
        <v>2251.2799999999997</v>
      </c>
      <c r="Y7" s="3">
        <f ca="1">F9</f>
        <v>2479.7599999999998</v>
      </c>
      <c r="Z7" s="3">
        <f ca="1">F10</f>
        <v>2154.52</v>
      </c>
      <c r="AA7" s="3">
        <f ca="1">F11</f>
        <v>2325</v>
      </c>
      <c r="AB7" s="3">
        <f ca="1">F12</f>
        <v>2431.6000000000004</v>
      </c>
      <c r="AC7" s="3">
        <f ca="1">F13</f>
        <v>2948</v>
      </c>
      <c r="AD7" s="46"/>
      <c r="AE7" s="46"/>
      <c r="AF7" s="46"/>
      <c r="AG7" s="46"/>
      <c r="AH7" s="46"/>
      <c r="AI7" s="46"/>
    </row>
    <row r="8" spans="2:35" ht="15" thickBot="1" x14ac:dyDescent="0.35">
      <c r="B8">
        <f>'Pay Sheet'!BS70</f>
        <v>5</v>
      </c>
      <c r="C8">
        <f>'Pay Sheet'!BT70</f>
        <v>80</v>
      </c>
      <c r="D8">
        <f ca="1">'Pay Sheet'!BV70</f>
        <v>1520</v>
      </c>
      <c r="E8">
        <f ca="1">'Pay Sheet'!BX70</f>
        <v>731.28</v>
      </c>
      <c r="F8">
        <f ca="1">'Pay Sheet'!BZ70</f>
        <v>2251.2799999999997</v>
      </c>
      <c r="G8">
        <f ca="1">'Pay Sheet'!CB70</f>
        <v>6094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6"/>
      <c r="AE8" s="46"/>
      <c r="AF8" s="46"/>
      <c r="AG8" s="46"/>
      <c r="AH8" s="46"/>
      <c r="AI8" s="46"/>
    </row>
    <row r="9" spans="2:35" x14ac:dyDescent="0.3">
      <c r="B9">
        <f>'Pay Sheet'!BS86</f>
        <v>6</v>
      </c>
      <c r="C9">
        <f>'Pay Sheet'!BT86</f>
        <v>80</v>
      </c>
      <c r="D9">
        <f ca="1">'Pay Sheet'!BV86</f>
        <v>1280</v>
      </c>
      <c r="E9">
        <f ca="1">'Pay Sheet'!BX86</f>
        <v>1199.76</v>
      </c>
      <c r="F9">
        <f ca="1">'Pay Sheet'!BZ86</f>
        <v>2479.7599999999998</v>
      </c>
      <c r="G9">
        <f ca="1">'Pay Sheet'!CB86</f>
        <v>9998</v>
      </c>
      <c r="J9" s="81"/>
      <c r="K9" s="82"/>
      <c r="L9" s="82"/>
      <c r="M9" s="82"/>
      <c r="N9" s="82"/>
      <c r="O9" s="82"/>
      <c r="P9" s="82"/>
      <c r="Q9" s="82"/>
      <c r="R9" s="82"/>
      <c r="S9" s="83"/>
      <c r="T9" s="81"/>
      <c r="U9" s="82"/>
      <c r="V9" s="82"/>
      <c r="W9" s="82"/>
      <c r="X9" s="82"/>
      <c r="Y9" s="82"/>
      <c r="Z9" s="82"/>
      <c r="AA9" s="82"/>
      <c r="AB9" s="82"/>
      <c r="AC9" s="83"/>
      <c r="AD9" s="18"/>
      <c r="AE9" s="18"/>
      <c r="AF9" s="18"/>
      <c r="AG9" s="18"/>
      <c r="AH9" s="18"/>
      <c r="AI9" s="18"/>
    </row>
    <row r="10" spans="2:35" x14ac:dyDescent="0.3">
      <c r="B10">
        <f>'Pay Sheet'!BS102</f>
        <v>7</v>
      </c>
      <c r="C10">
        <f>'Pay Sheet'!BT102</f>
        <v>80</v>
      </c>
      <c r="D10">
        <f ca="1">'Pay Sheet'!BV102</f>
        <v>1360</v>
      </c>
      <c r="E10">
        <f ca="1">'Pay Sheet'!BX102</f>
        <v>794.52</v>
      </c>
      <c r="F10">
        <f ca="1">'Pay Sheet'!BZ102</f>
        <v>2154.52</v>
      </c>
      <c r="G10">
        <f ca="1">'Pay Sheet'!CB102</f>
        <v>6621</v>
      </c>
      <c r="J10" s="84"/>
      <c r="K10" s="18"/>
      <c r="L10" s="18"/>
      <c r="M10" s="18"/>
      <c r="N10" s="18"/>
      <c r="O10" s="18"/>
      <c r="P10" s="18"/>
      <c r="Q10" s="18"/>
      <c r="R10" s="18"/>
      <c r="S10" s="19"/>
      <c r="T10" s="84"/>
      <c r="U10" s="18"/>
      <c r="V10" s="18"/>
      <c r="W10" s="18"/>
      <c r="X10" s="18"/>
      <c r="Y10" s="18"/>
      <c r="Z10" s="18"/>
      <c r="AA10" s="18"/>
      <c r="AB10" s="18"/>
      <c r="AC10" s="19"/>
      <c r="AD10" s="18"/>
      <c r="AE10" s="18"/>
      <c r="AF10" s="18"/>
      <c r="AG10" s="18"/>
      <c r="AH10" s="18"/>
      <c r="AI10" s="18"/>
    </row>
    <row r="11" spans="2:35" x14ac:dyDescent="0.3">
      <c r="B11">
        <f>'Pay Sheet'!BS118</f>
        <v>8</v>
      </c>
      <c r="C11">
        <f>'Pay Sheet'!BT118</f>
        <v>80</v>
      </c>
      <c r="D11">
        <f ca="1">'Pay Sheet'!BV118</f>
        <v>1440</v>
      </c>
      <c r="E11">
        <f ca="1">'Pay Sheet'!BX118</f>
        <v>884.99999999999989</v>
      </c>
      <c r="F11">
        <f ca="1">'Pay Sheet'!BZ118</f>
        <v>2325</v>
      </c>
      <c r="G11">
        <f ca="1">'Pay Sheet'!CB118</f>
        <v>7375</v>
      </c>
      <c r="J11" s="84"/>
      <c r="K11" s="18"/>
      <c r="L11" s="18"/>
      <c r="M11" s="18"/>
      <c r="N11" s="18"/>
      <c r="O11" s="18"/>
      <c r="P11" s="18"/>
      <c r="Q11" s="18"/>
      <c r="R11" s="18"/>
      <c r="S11" s="19"/>
      <c r="T11" s="84"/>
      <c r="U11" s="18"/>
      <c r="V11" s="18"/>
      <c r="W11" s="18"/>
      <c r="X11" s="18"/>
      <c r="Y11" s="18"/>
      <c r="Z11" s="18"/>
      <c r="AA11" s="18"/>
      <c r="AB11" s="18"/>
      <c r="AC11" s="19"/>
      <c r="AD11" s="18"/>
      <c r="AE11" s="18"/>
      <c r="AF11" s="18"/>
      <c r="AG11" s="18"/>
      <c r="AH11" s="18"/>
      <c r="AI11" s="18"/>
    </row>
    <row r="12" spans="2:35" x14ac:dyDescent="0.3">
      <c r="B12">
        <f>'Pay Sheet'!BS134</f>
        <v>9</v>
      </c>
      <c r="C12">
        <f>'Pay Sheet'!BT134</f>
        <v>80</v>
      </c>
      <c r="D12">
        <f ca="1">'Pay Sheet'!BV134</f>
        <v>1600</v>
      </c>
      <c r="E12">
        <f ca="1">'Pay Sheet'!BX134</f>
        <v>831.6</v>
      </c>
      <c r="F12">
        <f ca="1">'Pay Sheet'!BZ134</f>
        <v>2431.6000000000004</v>
      </c>
      <c r="G12">
        <f ca="1">'Pay Sheet'!CB134</f>
        <v>6930</v>
      </c>
      <c r="J12" s="84"/>
      <c r="K12" s="18"/>
      <c r="L12" s="18"/>
      <c r="M12" s="18"/>
      <c r="N12" s="18"/>
      <c r="O12" s="18"/>
      <c r="P12" s="18"/>
      <c r="Q12" s="18"/>
      <c r="R12" s="18"/>
      <c r="S12" s="19"/>
      <c r="T12" s="84"/>
      <c r="U12" s="18"/>
      <c r="V12" s="18"/>
      <c r="W12" s="18"/>
      <c r="X12" s="18"/>
      <c r="Y12" s="18"/>
      <c r="Z12" s="18"/>
      <c r="AA12" s="18"/>
      <c r="AB12" s="18"/>
      <c r="AC12" s="19"/>
      <c r="AD12" s="18"/>
      <c r="AE12" s="18"/>
      <c r="AF12" s="18"/>
      <c r="AG12" s="18"/>
      <c r="AH12" s="18"/>
      <c r="AI12" s="18"/>
    </row>
    <row r="13" spans="2:35" x14ac:dyDescent="0.3">
      <c r="B13">
        <f>'Pay Sheet'!BS150</f>
        <v>10</v>
      </c>
      <c r="C13">
        <f>'Pay Sheet'!BT150</f>
        <v>80</v>
      </c>
      <c r="D13">
        <f ca="1">'Pay Sheet'!BV150</f>
        <v>2000</v>
      </c>
      <c r="E13">
        <f ca="1">'Pay Sheet'!BX150</f>
        <v>948</v>
      </c>
      <c r="F13">
        <f ca="1">'Pay Sheet'!BZ150</f>
        <v>2948</v>
      </c>
      <c r="G13">
        <f ca="1">'Pay Sheet'!CB150</f>
        <v>7900</v>
      </c>
      <c r="J13" s="84"/>
      <c r="K13" s="18"/>
      <c r="L13" s="18"/>
      <c r="M13" s="18"/>
      <c r="N13" s="18"/>
      <c r="O13" s="18"/>
      <c r="P13" s="18"/>
      <c r="Q13" s="18"/>
      <c r="R13" s="18"/>
      <c r="S13" s="19"/>
      <c r="T13" s="84"/>
      <c r="U13" s="18"/>
      <c r="V13" s="18"/>
      <c r="W13" s="18"/>
      <c r="X13" s="18"/>
      <c r="Y13" s="18"/>
      <c r="Z13" s="18"/>
      <c r="AA13" s="18"/>
      <c r="AB13" s="18"/>
      <c r="AC13" s="19"/>
      <c r="AD13" s="18"/>
      <c r="AE13" s="18"/>
      <c r="AF13" s="18"/>
      <c r="AG13" s="18"/>
      <c r="AH13" s="18"/>
      <c r="AI13" s="18"/>
    </row>
    <row r="14" spans="2:35" x14ac:dyDescent="0.3">
      <c r="J14" s="84"/>
      <c r="K14" s="18"/>
      <c r="L14" s="18"/>
      <c r="M14" s="18"/>
      <c r="N14" s="18"/>
      <c r="O14" s="18"/>
      <c r="P14" s="18"/>
      <c r="Q14" s="18"/>
      <c r="R14" s="18"/>
      <c r="S14" s="19"/>
      <c r="T14" s="84"/>
      <c r="U14" s="18"/>
      <c r="V14" s="18"/>
      <c r="W14" s="18"/>
      <c r="X14" s="18"/>
      <c r="Y14" s="18"/>
      <c r="Z14" s="18"/>
      <c r="AA14" s="18"/>
      <c r="AB14" s="18"/>
      <c r="AC14" s="19"/>
      <c r="AD14" s="18"/>
      <c r="AE14" s="18"/>
      <c r="AF14" s="18"/>
      <c r="AG14" s="18"/>
      <c r="AH14" s="18"/>
      <c r="AI14" s="18"/>
    </row>
    <row r="15" spans="2:35" x14ac:dyDescent="0.3">
      <c r="J15" s="84"/>
      <c r="K15" s="18"/>
      <c r="L15" s="18"/>
      <c r="M15" s="18"/>
      <c r="N15" s="18"/>
      <c r="O15" s="18"/>
      <c r="P15" s="18"/>
      <c r="Q15" s="18"/>
      <c r="R15" s="18"/>
      <c r="S15" s="19"/>
      <c r="T15" s="84"/>
      <c r="U15" s="18"/>
      <c r="V15" s="18"/>
      <c r="W15" s="18"/>
      <c r="X15" s="18"/>
      <c r="Y15" s="18"/>
      <c r="Z15" s="18"/>
      <c r="AA15" s="18"/>
      <c r="AB15" s="18"/>
      <c r="AC15" s="19"/>
      <c r="AD15" s="18"/>
      <c r="AE15" s="18"/>
      <c r="AF15" s="18"/>
      <c r="AG15" s="18"/>
      <c r="AH15" s="18"/>
      <c r="AI15" s="18"/>
    </row>
    <row r="16" spans="2:35" x14ac:dyDescent="0.3">
      <c r="J16" s="84"/>
      <c r="K16" s="18"/>
      <c r="L16" s="18"/>
      <c r="M16" s="18"/>
      <c r="N16" s="18"/>
      <c r="O16" s="18"/>
      <c r="P16" s="18"/>
      <c r="Q16" s="18"/>
      <c r="R16" s="18"/>
      <c r="S16" s="19"/>
      <c r="T16" s="84"/>
      <c r="U16" s="18"/>
      <c r="V16" s="18"/>
      <c r="W16" s="18"/>
      <c r="X16" s="18"/>
      <c r="Y16" s="18"/>
      <c r="Z16" s="18"/>
      <c r="AA16" s="18"/>
      <c r="AB16" s="18"/>
      <c r="AC16" s="19"/>
      <c r="AD16" s="18"/>
      <c r="AE16" s="18"/>
      <c r="AF16" s="18"/>
      <c r="AG16" s="18"/>
      <c r="AH16" s="18"/>
      <c r="AI16" s="18"/>
    </row>
    <row r="17" spans="9:35" x14ac:dyDescent="0.3">
      <c r="J17" s="84"/>
      <c r="K17" s="18"/>
      <c r="L17" s="18"/>
      <c r="M17" s="18"/>
      <c r="N17" s="18"/>
      <c r="O17" s="18"/>
      <c r="P17" s="18"/>
      <c r="Q17" s="18"/>
      <c r="R17" s="18"/>
      <c r="S17" s="19"/>
      <c r="T17" s="84"/>
      <c r="U17" s="18"/>
      <c r="V17" s="18"/>
      <c r="W17" s="18"/>
      <c r="X17" s="18"/>
      <c r="Y17" s="18"/>
      <c r="Z17" s="18"/>
      <c r="AA17" s="18"/>
      <c r="AB17" s="18"/>
      <c r="AC17" s="19"/>
      <c r="AD17" s="18"/>
      <c r="AE17" s="18"/>
      <c r="AF17" s="18"/>
      <c r="AG17" s="18"/>
      <c r="AH17" s="18"/>
      <c r="AI17" s="18"/>
    </row>
    <row r="18" spans="9:35" x14ac:dyDescent="0.3">
      <c r="J18" s="84"/>
      <c r="K18" s="18"/>
      <c r="L18" s="18"/>
      <c r="M18" s="18"/>
      <c r="N18" s="18"/>
      <c r="O18" s="18"/>
      <c r="P18" s="18"/>
      <c r="Q18" s="18"/>
      <c r="R18" s="18"/>
      <c r="S18" s="19"/>
      <c r="T18" s="84"/>
      <c r="U18" s="18"/>
      <c r="V18" s="18"/>
      <c r="W18" s="18"/>
      <c r="X18" s="18"/>
      <c r="Y18" s="18"/>
      <c r="Z18" s="18"/>
      <c r="AA18" s="18"/>
      <c r="AB18" s="18"/>
      <c r="AC18" s="19"/>
      <c r="AD18" s="18"/>
      <c r="AE18" s="18"/>
      <c r="AF18" s="18"/>
      <c r="AG18" s="18"/>
      <c r="AH18" s="18"/>
      <c r="AI18" s="18"/>
    </row>
    <row r="19" spans="9:35" x14ac:dyDescent="0.3">
      <c r="J19" s="84"/>
      <c r="K19" s="18"/>
      <c r="L19" s="18"/>
      <c r="M19" s="18"/>
      <c r="N19" s="18"/>
      <c r="O19" s="18"/>
      <c r="P19" s="18"/>
      <c r="Q19" s="18"/>
      <c r="R19" s="18"/>
      <c r="S19" s="19"/>
      <c r="T19" s="84"/>
      <c r="U19" s="18"/>
      <c r="V19" s="18"/>
      <c r="W19" s="18"/>
      <c r="X19" s="18"/>
      <c r="Y19" s="18"/>
      <c r="Z19" s="18"/>
      <c r="AA19" s="18"/>
      <c r="AB19" s="18"/>
      <c r="AC19" s="19"/>
      <c r="AD19" s="18"/>
      <c r="AE19" s="18"/>
      <c r="AF19" s="18"/>
      <c r="AG19" s="18"/>
      <c r="AH19" s="18"/>
      <c r="AI19" s="18"/>
    </row>
    <row r="20" spans="9:35" x14ac:dyDescent="0.3">
      <c r="J20" s="84"/>
      <c r="K20" s="18"/>
      <c r="L20" s="18"/>
      <c r="M20" s="18"/>
      <c r="N20" s="18"/>
      <c r="O20" s="18"/>
      <c r="P20" s="18"/>
      <c r="Q20" s="18"/>
      <c r="R20" s="18"/>
      <c r="S20" s="19"/>
      <c r="T20" s="84"/>
      <c r="U20" s="18"/>
      <c r="V20" s="18"/>
      <c r="W20" s="18"/>
      <c r="X20" s="18"/>
      <c r="Y20" s="18"/>
      <c r="Z20" s="18"/>
      <c r="AA20" s="18"/>
      <c r="AB20" s="18"/>
      <c r="AC20" s="19"/>
      <c r="AD20" s="18"/>
      <c r="AE20" s="18"/>
      <c r="AF20" s="18"/>
      <c r="AG20" s="18"/>
      <c r="AH20" s="18"/>
      <c r="AI20" s="18"/>
    </row>
    <row r="21" spans="9:35" ht="15" thickBot="1" x14ac:dyDescent="0.35">
      <c r="J21" s="85"/>
      <c r="K21" s="86"/>
      <c r="L21" s="86"/>
      <c r="M21" s="86"/>
      <c r="N21" s="86"/>
      <c r="O21" s="86"/>
      <c r="P21" s="86"/>
      <c r="Q21" s="86"/>
      <c r="R21" s="86"/>
      <c r="S21" s="87"/>
      <c r="T21" s="85"/>
      <c r="U21" s="86"/>
      <c r="V21" s="86"/>
      <c r="W21" s="86"/>
      <c r="X21" s="86"/>
      <c r="Y21" s="86"/>
      <c r="Z21" s="86"/>
      <c r="AA21" s="86"/>
      <c r="AB21" s="86"/>
      <c r="AC21" s="87"/>
      <c r="AD21" s="18"/>
      <c r="AE21" s="18"/>
      <c r="AF21" s="18"/>
      <c r="AG21" s="18"/>
      <c r="AH21" s="18"/>
      <c r="AI21" s="18"/>
    </row>
    <row r="22" spans="9:35" x14ac:dyDescent="0.3">
      <c r="J22" s="21" t="s">
        <v>44</v>
      </c>
      <c r="K22" s="6"/>
      <c r="L22" s="6"/>
      <c r="M22" s="6"/>
      <c r="N22" s="6"/>
      <c r="O22" s="6"/>
      <c r="P22" s="6"/>
      <c r="Q22" s="6"/>
      <c r="R22" s="6"/>
      <c r="S22" s="22"/>
      <c r="T22" s="21" t="s">
        <v>45</v>
      </c>
      <c r="U22" s="6"/>
      <c r="V22" s="6"/>
      <c r="W22" s="6"/>
      <c r="X22" s="6"/>
      <c r="Y22" s="6"/>
      <c r="Z22" s="6"/>
      <c r="AA22" s="6"/>
      <c r="AB22" s="6"/>
      <c r="AC22" s="22"/>
      <c r="AD22" s="18"/>
      <c r="AE22" s="18"/>
      <c r="AF22" s="18"/>
      <c r="AG22" s="18"/>
      <c r="AH22" s="18"/>
      <c r="AI22" s="18"/>
    </row>
    <row r="23" spans="9:35" ht="15" thickBot="1" x14ac:dyDescent="0.35">
      <c r="J23" s="23"/>
      <c r="K23" s="24"/>
      <c r="L23" s="24"/>
      <c r="M23" s="24"/>
      <c r="N23" s="24"/>
      <c r="O23" s="24"/>
      <c r="P23" s="24"/>
      <c r="Q23" s="24"/>
      <c r="R23" s="24"/>
      <c r="S23" s="25"/>
      <c r="T23" s="23"/>
      <c r="U23" s="24"/>
      <c r="V23" s="24"/>
      <c r="W23" s="24"/>
      <c r="X23" s="24"/>
      <c r="Y23" s="24"/>
      <c r="Z23" s="24"/>
      <c r="AA23" s="24"/>
      <c r="AB23" s="24"/>
      <c r="AC23" s="25"/>
      <c r="AD23" s="18"/>
      <c r="AE23" s="18"/>
      <c r="AF23" s="18"/>
      <c r="AG23" s="18"/>
      <c r="AH23" s="18"/>
      <c r="AI23" s="18"/>
    </row>
    <row r="24" spans="9:35" ht="15" thickBot="1" x14ac:dyDescent="0.35">
      <c r="I24" s="5" t="s">
        <v>39</v>
      </c>
      <c r="J24" s="5">
        <f>$B$4</f>
        <v>1</v>
      </c>
      <c r="K24" s="5">
        <f>$B$5</f>
        <v>2</v>
      </c>
      <c r="L24" s="5">
        <f>$B$6</f>
        <v>3</v>
      </c>
      <c r="M24" s="5">
        <f>$B$7</f>
        <v>4</v>
      </c>
      <c r="N24" s="5">
        <f>$B$8</f>
        <v>5</v>
      </c>
      <c r="O24" s="5">
        <f>$B$9</f>
        <v>6</v>
      </c>
      <c r="P24" s="5">
        <f>$B$10</f>
        <v>7</v>
      </c>
      <c r="Q24" s="5">
        <f>$B$11</f>
        <v>8</v>
      </c>
      <c r="R24" s="5">
        <f>$B$12</f>
        <v>9</v>
      </c>
      <c r="S24" s="5">
        <f>$B$13</f>
        <v>10</v>
      </c>
      <c r="T24" s="5">
        <f>$B$4</f>
        <v>1</v>
      </c>
      <c r="U24" s="5">
        <f>$B$5</f>
        <v>2</v>
      </c>
      <c r="V24" s="5">
        <f>$B$6</f>
        <v>3</v>
      </c>
      <c r="W24" s="5">
        <f>$B$7</f>
        <v>4</v>
      </c>
      <c r="X24" s="5">
        <f>$B$8</f>
        <v>5</v>
      </c>
      <c r="Y24" s="5">
        <f>$B$9</f>
        <v>6</v>
      </c>
      <c r="Z24" s="5">
        <f>$B$10</f>
        <v>7</v>
      </c>
      <c r="AA24" s="5">
        <f>$B$11</f>
        <v>8</v>
      </c>
      <c r="AB24" s="5">
        <f>$B$12</f>
        <v>9</v>
      </c>
      <c r="AC24" s="5">
        <f>$B$13</f>
        <v>10</v>
      </c>
      <c r="AD24" s="18"/>
      <c r="AE24" s="18"/>
      <c r="AF24" s="18"/>
      <c r="AG24" s="18"/>
      <c r="AH24" s="18"/>
      <c r="AI24" s="18"/>
    </row>
    <row r="25" spans="9:35" x14ac:dyDescent="0.3">
      <c r="I25" s="3"/>
      <c r="J25" s="3">
        <f ca="1">J7/T7</f>
        <v>2.9796653724756292</v>
      </c>
      <c r="K25" s="3">
        <f t="shared" ref="K25:S25" ca="1" si="0">K7/U7</f>
        <v>2.7748132337246529</v>
      </c>
      <c r="L25" s="3">
        <f t="shared" ca="1" si="0"/>
        <v>2.9131258572175955</v>
      </c>
      <c r="M25" s="3">
        <f t="shared" ca="1" si="0"/>
        <v>3.4457478005865103</v>
      </c>
      <c r="N25" s="3">
        <f t="shared" ca="1" si="0"/>
        <v>2.7069045165417012</v>
      </c>
      <c r="O25" s="3">
        <f t="shared" ca="1" si="0"/>
        <v>4.0318417911410789</v>
      </c>
      <c r="P25" s="3">
        <f t="shared" ca="1" si="0"/>
        <v>3.0730742810463583</v>
      </c>
      <c r="Q25" s="3">
        <f t="shared" ca="1" si="0"/>
        <v>3.172043010752688</v>
      </c>
      <c r="R25" s="3">
        <f t="shared" ca="1" si="0"/>
        <v>2.8499753248889617</v>
      </c>
      <c r="S25" s="3">
        <f t="shared" ca="1" si="0"/>
        <v>2.6797829036635008</v>
      </c>
      <c r="T25" s="3">
        <f>C4</f>
        <v>80</v>
      </c>
      <c r="U25" s="3">
        <f>C5</f>
        <v>80</v>
      </c>
      <c r="V25" s="3">
        <f>C6</f>
        <v>80</v>
      </c>
      <c r="W25" s="3">
        <f>C7</f>
        <v>80</v>
      </c>
      <c r="X25" s="3">
        <f>C8</f>
        <v>80</v>
      </c>
      <c r="Y25" s="3">
        <f>C9</f>
        <v>80</v>
      </c>
      <c r="Z25" s="3">
        <f>C10</f>
        <v>80</v>
      </c>
      <c r="AA25" s="3">
        <f>C11</f>
        <v>80</v>
      </c>
      <c r="AB25" s="3">
        <f>C12</f>
        <v>80</v>
      </c>
      <c r="AC25" s="3">
        <f>C13</f>
        <v>80</v>
      </c>
      <c r="AD25" s="46"/>
      <c r="AE25" s="46"/>
      <c r="AF25" s="46"/>
      <c r="AG25" s="46"/>
      <c r="AH25" s="46"/>
      <c r="AI25" s="46"/>
    </row>
    <row r="26" spans="9:35" ht="15" thickBot="1" x14ac:dyDescent="0.35"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6"/>
      <c r="AE26" s="46"/>
      <c r="AF26" s="46"/>
      <c r="AG26" s="46"/>
      <c r="AH26" s="46"/>
      <c r="AI26" s="46"/>
    </row>
    <row r="27" spans="9:35" x14ac:dyDescent="0.3">
      <c r="J27" s="81"/>
      <c r="K27" s="82"/>
      <c r="L27" s="82"/>
      <c r="M27" s="82"/>
      <c r="N27" s="82"/>
      <c r="O27" s="82"/>
      <c r="P27" s="82"/>
      <c r="Q27" s="82"/>
      <c r="R27" s="82"/>
      <c r="S27" s="83"/>
      <c r="T27" s="81"/>
      <c r="U27" s="82"/>
      <c r="V27" s="82"/>
      <c r="W27" s="82"/>
      <c r="X27" s="82"/>
      <c r="Y27" s="82"/>
      <c r="Z27" s="82"/>
      <c r="AA27" s="82"/>
      <c r="AB27" s="82"/>
      <c r="AC27" s="83"/>
      <c r="AD27" s="18"/>
      <c r="AE27" s="18"/>
      <c r="AF27" s="18"/>
      <c r="AG27" s="18"/>
      <c r="AH27" s="18"/>
      <c r="AI27" s="18"/>
    </row>
    <row r="28" spans="9:35" x14ac:dyDescent="0.3">
      <c r="J28" s="84"/>
      <c r="K28" s="18"/>
      <c r="L28" s="18"/>
      <c r="M28" s="18"/>
      <c r="N28" s="18"/>
      <c r="O28" s="18"/>
      <c r="P28" s="18"/>
      <c r="Q28" s="18"/>
      <c r="R28" s="18"/>
      <c r="S28" s="19"/>
      <c r="T28" s="84"/>
      <c r="U28" s="18"/>
      <c r="V28" s="18"/>
      <c r="W28" s="18"/>
      <c r="X28" s="18"/>
      <c r="Y28" s="18"/>
      <c r="Z28" s="18"/>
      <c r="AA28" s="18"/>
      <c r="AB28" s="18"/>
      <c r="AC28" s="19"/>
      <c r="AD28" s="18"/>
      <c r="AE28" s="18"/>
      <c r="AF28" s="18"/>
      <c r="AG28" s="18"/>
      <c r="AH28" s="18"/>
      <c r="AI28" s="18"/>
    </row>
    <row r="29" spans="9:35" x14ac:dyDescent="0.3">
      <c r="J29" s="84"/>
      <c r="K29" s="18"/>
      <c r="L29" s="18"/>
      <c r="M29" s="18"/>
      <c r="N29" s="18"/>
      <c r="O29" s="18"/>
      <c r="P29" s="18"/>
      <c r="Q29" s="18"/>
      <c r="R29" s="18"/>
      <c r="S29" s="19"/>
      <c r="T29" s="84"/>
      <c r="U29" s="18"/>
      <c r="V29" s="18"/>
      <c r="W29" s="18"/>
      <c r="X29" s="18"/>
      <c r="Y29" s="18"/>
      <c r="Z29" s="18"/>
      <c r="AA29" s="18"/>
      <c r="AB29" s="18"/>
      <c r="AC29" s="19"/>
    </row>
    <row r="30" spans="9:35" x14ac:dyDescent="0.3">
      <c r="J30" s="84"/>
      <c r="K30" s="18"/>
      <c r="L30" s="18"/>
      <c r="M30" s="18"/>
      <c r="N30" s="18"/>
      <c r="O30" s="18"/>
      <c r="P30" s="18"/>
      <c r="Q30" s="18"/>
      <c r="R30" s="18"/>
      <c r="S30" s="19"/>
      <c r="T30" s="84"/>
      <c r="U30" s="18"/>
      <c r="V30" s="18"/>
      <c r="W30" s="18"/>
      <c r="X30" s="18"/>
      <c r="Y30" s="18"/>
      <c r="Z30" s="18"/>
      <c r="AA30" s="18"/>
      <c r="AB30" s="18"/>
      <c r="AC30" s="19"/>
    </row>
    <row r="31" spans="9:35" x14ac:dyDescent="0.3">
      <c r="J31" s="84"/>
      <c r="K31" s="18"/>
      <c r="L31" s="18"/>
      <c r="M31" s="18"/>
      <c r="N31" s="18"/>
      <c r="O31" s="18"/>
      <c r="P31" s="18"/>
      <c r="Q31" s="18"/>
      <c r="R31" s="18"/>
      <c r="S31" s="19"/>
      <c r="T31" s="84"/>
      <c r="U31" s="18"/>
      <c r="V31" s="18"/>
      <c r="W31" s="18"/>
      <c r="X31" s="18"/>
      <c r="Y31" s="18"/>
      <c r="Z31" s="18"/>
      <c r="AA31" s="18"/>
      <c r="AB31" s="18"/>
      <c r="AC31" s="19"/>
    </row>
    <row r="32" spans="9:35" x14ac:dyDescent="0.3">
      <c r="J32" s="84"/>
      <c r="K32" s="18"/>
      <c r="L32" s="18"/>
      <c r="M32" s="18"/>
      <c r="N32" s="18"/>
      <c r="O32" s="18"/>
      <c r="P32" s="18"/>
      <c r="Q32" s="18"/>
      <c r="R32" s="18"/>
      <c r="S32" s="19"/>
      <c r="T32" s="84"/>
      <c r="U32" s="18"/>
      <c r="V32" s="18"/>
      <c r="W32" s="18"/>
      <c r="X32" s="18"/>
      <c r="Y32" s="18"/>
      <c r="Z32" s="18"/>
      <c r="AA32" s="18"/>
      <c r="AB32" s="18"/>
      <c r="AC32" s="19"/>
    </row>
    <row r="33" spans="10:29" x14ac:dyDescent="0.3">
      <c r="J33" s="84"/>
      <c r="K33" s="18"/>
      <c r="L33" s="18"/>
      <c r="M33" s="18"/>
      <c r="N33" s="18"/>
      <c r="O33" s="18"/>
      <c r="P33" s="18"/>
      <c r="Q33" s="18"/>
      <c r="R33" s="18"/>
      <c r="S33" s="19"/>
      <c r="T33" s="84"/>
      <c r="U33" s="18"/>
      <c r="V33" s="18"/>
      <c r="W33" s="18"/>
      <c r="X33" s="18"/>
      <c r="Y33" s="18"/>
      <c r="Z33" s="18"/>
      <c r="AA33" s="18"/>
      <c r="AB33" s="18"/>
      <c r="AC33" s="19"/>
    </row>
    <row r="34" spans="10:29" x14ac:dyDescent="0.3">
      <c r="J34" s="84"/>
      <c r="K34" s="18"/>
      <c r="L34" s="18"/>
      <c r="M34" s="18"/>
      <c r="N34" s="18"/>
      <c r="O34" s="18"/>
      <c r="P34" s="18"/>
      <c r="Q34" s="18"/>
      <c r="R34" s="18"/>
      <c r="S34" s="19"/>
      <c r="T34" s="84"/>
      <c r="U34" s="18"/>
      <c r="V34" s="18"/>
      <c r="W34" s="18"/>
      <c r="X34" s="18"/>
      <c r="Y34" s="18"/>
      <c r="Z34" s="18"/>
      <c r="AA34" s="18"/>
      <c r="AB34" s="18"/>
      <c r="AC34" s="19"/>
    </row>
    <row r="35" spans="10:29" x14ac:dyDescent="0.3">
      <c r="J35" s="84"/>
      <c r="K35" s="18"/>
      <c r="L35" s="18"/>
      <c r="M35" s="18"/>
      <c r="N35" s="18"/>
      <c r="O35" s="18"/>
      <c r="P35" s="18"/>
      <c r="Q35" s="18"/>
      <c r="R35" s="18"/>
      <c r="S35" s="19"/>
      <c r="T35" s="84"/>
      <c r="U35" s="18"/>
      <c r="V35" s="18"/>
      <c r="W35" s="18"/>
      <c r="X35" s="18"/>
      <c r="Y35" s="18"/>
      <c r="Z35" s="18"/>
      <c r="AA35" s="18"/>
      <c r="AB35" s="18"/>
      <c r="AC35" s="19"/>
    </row>
    <row r="36" spans="10:29" x14ac:dyDescent="0.3">
      <c r="J36" s="84"/>
      <c r="K36" s="18"/>
      <c r="L36" s="18"/>
      <c r="M36" s="18"/>
      <c r="N36" s="18"/>
      <c r="O36" s="18"/>
      <c r="P36" s="18"/>
      <c r="Q36" s="18"/>
      <c r="R36" s="18"/>
      <c r="S36" s="19"/>
      <c r="T36" s="84"/>
      <c r="U36" s="18"/>
      <c r="V36" s="18"/>
      <c r="W36" s="18"/>
      <c r="X36" s="18"/>
      <c r="Y36" s="18"/>
      <c r="Z36" s="18"/>
      <c r="AA36" s="18"/>
      <c r="AB36" s="18"/>
      <c r="AC36" s="19"/>
    </row>
    <row r="37" spans="10:29" x14ac:dyDescent="0.3">
      <c r="J37" s="84"/>
      <c r="K37" s="18"/>
      <c r="L37" s="18"/>
      <c r="M37" s="18"/>
      <c r="N37" s="18"/>
      <c r="O37" s="18"/>
      <c r="P37" s="18"/>
      <c r="Q37" s="18"/>
      <c r="R37" s="18"/>
      <c r="S37" s="19"/>
      <c r="T37" s="84"/>
      <c r="U37" s="18"/>
      <c r="V37" s="18"/>
      <c r="W37" s="18"/>
      <c r="X37" s="18"/>
      <c r="Y37" s="18"/>
      <c r="Z37" s="18"/>
      <c r="AA37" s="18"/>
      <c r="AB37" s="18"/>
      <c r="AC37" s="19"/>
    </row>
    <row r="38" spans="10:29" x14ac:dyDescent="0.3">
      <c r="J38" s="84"/>
      <c r="K38" s="18"/>
      <c r="L38" s="18"/>
      <c r="M38" s="18"/>
      <c r="N38" s="18"/>
      <c r="O38" s="18"/>
      <c r="P38" s="18"/>
      <c r="Q38" s="18"/>
      <c r="R38" s="18"/>
      <c r="S38" s="19"/>
      <c r="T38" s="84"/>
      <c r="U38" s="18"/>
      <c r="V38" s="18"/>
      <c r="W38" s="18"/>
      <c r="X38" s="18"/>
      <c r="Y38" s="18"/>
      <c r="Z38" s="18"/>
      <c r="AA38" s="18"/>
      <c r="AB38" s="18"/>
      <c r="AC38" s="19"/>
    </row>
    <row r="39" spans="10:29" ht="15" thickBot="1" x14ac:dyDescent="0.35">
      <c r="J39" s="85"/>
      <c r="K39" s="86"/>
      <c r="L39" s="86"/>
      <c r="M39" s="86"/>
      <c r="N39" s="86"/>
      <c r="O39" s="86"/>
      <c r="P39" s="86"/>
      <c r="Q39" s="86"/>
      <c r="R39" s="86"/>
      <c r="S39" s="87"/>
      <c r="T39" s="85"/>
      <c r="U39" s="86"/>
      <c r="V39" s="86"/>
      <c r="W39" s="86"/>
      <c r="X39" s="86"/>
      <c r="Y39" s="86"/>
      <c r="Z39" s="86"/>
      <c r="AA39" s="86"/>
      <c r="AB39" s="86"/>
      <c r="AC39" s="87"/>
    </row>
  </sheetData>
  <mergeCells count="47">
    <mergeCell ref="J2:AC3"/>
    <mergeCell ref="J4:S5"/>
    <mergeCell ref="T4:AC5"/>
    <mergeCell ref="J22:S23"/>
    <mergeCell ref="T22:AC23"/>
    <mergeCell ref="W25:W26"/>
    <mergeCell ref="X25:X26"/>
    <mergeCell ref="Y25:Y26"/>
    <mergeCell ref="Z25:Z26"/>
    <mergeCell ref="AA25:AA26"/>
    <mergeCell ref="AB25:AB26"/>
    <mergeCell ref="AC25:AC26"/>
    <mergeCell ref="AB7:AB8"/>
    <mergeCell ref="AC7:AC8"/>
    <mergeCell ref="T25:T26"/>
    <mergeCell ref="U25:U26"/>
    <mergeCell ref="V25:V26"/>
    <mergeCell ref="W7:W8"/>
    <mergeCell ref="X7:X8"/>
    <mergeCell ref="Y7:Y8"/>
    <mergeCell ref="N25:N26"/>
    <mergeCell ref="O25:O26"/>
    <mergeCell ref="P25:P26"/>
    <mergeCell ref="Q25:Q26"/>
    <mergeCell ref="R25:R26"/>
    <mergeCell ref="S25:S26"/>
    <mergeCell ref="I7:I8"/>
    <mergeCell ref="I25:I26"/>
    <mergeCell ref="J25:J26"/>
    <mergeCell ref="K25:K26"/>
    <mergeCell ref="L25:L26"/>
    <mergeCell ref="M25:M26"/>
    <mergeCell ref="P7:P8"/>
    <mergeCell ref="Q7:Q8"/>
    <mergeCell ref="R7:R8"/>
    <mergeCell ref="S7:S8"/>
    <mergeCell ref="T7:T8"/>
    <mergeCell ref="U7:U8"/>
    <mergeCell ref="V7:V8"/>
    <mergeCell ref="Z7:Z8"/>
    <mergeCell ref="AA7:AA8"/>
    <mergeCell ref="J7:J8"/>
    <mergeCell ref="K7:K8"/>
    <mergeCell ref="L7:L8"/>
    <mergeCell ref="M7:M8"/>
    <mergeCell ref="N7:N8"/>
    <mergeCell ref="O7:O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Pay Sheet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Kanduri</dc:creator>
  <cp:lastModifiedBy>Vishnu Kanduri</cp:lastModifiedBy>
  <dcterms:created xsi:type="dcterms:W3CDTF">2020-07-21T11:55:19Z</dcterms:created>
  <dcterms:modified xsi:type="dcterms:W3CDTF">2020-07-22T12:23:39Z</dcterms:modified>
</cp:coreProperties>
</file>