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u Kanduri\Data Science\Udemy Excel Projects\"/>
    </mc:Choice>
  </mc:AlternateContent>
  <xr:revisionPtr revIDLastSave="0" documentId="13_ncr:1_{69275028-CD60-462B-A924-0EDB74FB64D4}" xr6:coauthVersionLast="45" xr6:coauthVersionMax="45" xr10:uidLastSave="{00000000-0000-0000-0000-000000000000}"/>
  <bookViews>
    <workbookView xWindow="-108" yWindow="-108" windowWidth="23256" windowHeight="12576" xr2:uid="{36730699-0B01-497F-94C7-DEF348C68C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75" i="1" l="1"/>
  <c r="AD174" i="1"/>
  <c r="V174" i="1"/>
  <c r="P174" i="1"/>
  <c r="AD173" i="1"/>
  <c r="V173" i="1"/>
  <c r="P173" i="1"/>
  <c r="AD172" i="1"/>
  <c r="Z172" i="1"/>
  <c r="V172" i="1"/>
  <c r="P172" i="1"/>
  <c r="AD171" i="1"/>
  <c r="Z171" i="1"/>
  <c r="V171" i="1"/>
  <c r="P171" i="1"/>
  <c r="H167" i="1"/>
  <c r="AD167" i="1" s="1"/>
  <c r="F167" i="1"/>
  <c r="G167" i="1" s="1"/>
  <c r="Z167" i="1" s="1"/>
  <c r="D167" i="1"/>
  <c r="E167" i="1" s="1"/>
  <c r="B167" i="1"/>
  <c r="C167" i="1" s="1"/>
  <c r="R167" i="1" s="1"/>
  <c r="H166" i="1"/>
  <c r="AE166" i="1" s="1"/>
  <c r="F166" i="1"/>
  <c r="G166" i="1" s="1"/>
  <c r="Y166" i="1" s="1"/>
  <c r="D166" i="1"/>
  <c r="E166" i="1" s="1"/>
  <c r="W166" i="1" s="1"/>
  <c r="B166" i="1"/>
  <c r="C166" i="1" s="1"/>
  <c r="P166" i="1" s="1"/>
  <c r="H165" i="1"/>
  <c r="AE165" i="1" s="1"/>
  <c r="F165" i="1"/>
  <c r="G165" i="1" s="1"/>
  <c r="D165" i="1"/>
  <c r="E165" i="1" s="1"/>
  <c r="W165" i="1" s="1"/>
  <c r="B165" i="1"/>
  <c r="C165" i="1" s="1"/>
  <c r="R165" i="1" s="1"/>
  <c r="H164" i="1"/>
  <c r="AC164" i="1" s="1"/>
  <c r="F164" i="1"/>
  <c r="G164" i="1" s="1"/>
  <c r="D164" i="1"/>
  <c r="E164" i="1" s="1"/>
  <c r="W164" i="1" s="1"/>
  <c r="B164" i="1"/>
  <c r="C164" i="1" s="1"/>
  <c r="N164" i="1" s="1"/>
  <c r="H163" i="1"/>
  <c r="AD163" i="1" s="1"/>
  <c r="F163" i="1"/>
  <c r="G163" i="1" s="1"/>
  <c r="D163" i="1"/>
  <c r="E163" i="1" s="1"/>
  <c r="U163" i="1" s="1"/>
  <c r="B163" i="1"/>
  <c r="C163" i="1" s="1"/>
  <c r="R163" i="1" s="1"/>
  <c r="H162" i="1"/>
  <c r="AE162" i="1" s="1"/>
  <c r="F162" i="1"/>
  <c r="G162" i="1" s="1"/>
  <c r="Y162" i="1" s="1"/>
  <c r="D162" i="1"/>
  <c r="E162" i="1" s="1"/>
  <c r="B162" i="1"/>
  <c r="C162" i="1" s="1"/>
  <c r="H161" i="1"/>
  <c r="F161" i="1"/>
  <c r="G161" i="1" s="1"/>
  <c r="Y161" i="1" s="1"/>
  <c r="D161" i="1"/>
  <c r="E161" i="1" s="1"/>
  <c r="W161" i="1" s="1"/>
  <c r="B161" i="1"/>
  <c r="C161" i="1" s="1"/>
  <c r="H160" i="1"/>
  <c r="AC160" i="1" s="1"/>
  <c r="F160" i="1"/>
  <c r="G160" i="1" s="1"/>
  <c r="D160" i="1"/>
  <c r="E160" i="1" s="1"/>
  <c r="V160" i="1" s="1"/>
  <c r="B160" i="1"/>
  <c r="C160" i="1" s="1"/>
  <c r="N160" i="1" s="1"/>
  <c r="H159" i="1"/>
  <c r="AD159" i="1" s="1"/>
  <c r="F159" i="1"/>
  <c r="G159" i="1" s="1"/>
  <c r="D159" i="1"/>
  <c r="E159" i="1" s="1"/>
  <c r="B159" i="1"/>
  <c r="C159" i="1" s="1"/>
  <c r="Q159" i="1" s="1"/>
  <c r="H158" i="1"/>
  <c r="AE158" i="1" s="1"/>
  <c r="F158" i="1"/>
  <c r="G158" i="1" s="1"/>
  <c r="Y158" i="1" s="1"/>
  <c r="D158" i="1"/>
  <c r="E158" i="1" s="1"/>
  <c r="B158" i="1"/>
  <c r="C158" i="1" s="1"/>
  <c r="H157" i="1"/>
  <c r="F157" i="1"/>
  <c r="G157" i="1" s="1"/>
  <c r="Y157" i="1" s="1"/>
  <c r="D157" i="1"/>
  <c r="E157" i="1" s="1"/>
  <c r="W157" i="1" s="1"/>
  <c r="B157" i="1"/>
  <c r="C157" i="1" s="1"/>
  <c r="H156" i="1"/>
  <c r="AC156" i="1" s="1"/>
  <c r="F156" i="1"/>
  <c r="G156" i="1" s="1"/>
  <c r="D156" i="1"/>
  <c r="E156" i="1" s="1"/>
  <c r="V156" i="1" s="1"/>
  <c r="B156" i="1"/>
  <c r="C156" i="1" s="1"/>
  <c r="N156" i="1" s="1"/>
  <c r="H155" i="1"/>
  <c r="AD155" i="1" s="1"/>
  <c r="F155" i="1"/>
  <c r="G155" i="1" s="1"/>
  <c r="D155" i="1"/>
  <c r="E155" i="1" s="1"/>
  <c r="U155" i="1" s="1"/>
  <c r="B155" i="1"/>
  <c r="C155" i="1" s="1"/>
  <c r="H154" i="1"/>
  <c r="AE154" i="1" s="1"/>
  <c r="F154" i="1"/>
  <c r="G154" i="1" s="1"/>
  <c r="Z154" i="1" s="1"/>
  <c r="D154" i="1"/>
  <c r="E154" i="1" s="1"/>
  <c r="B154" i="1"/>
  <c r="C154" i="1" s="1"/>
  <c r="R154" i="1" s="1"/>
  <c r="H153" i="1"/>
  <c r="F153" i="1"/>
  <c r="G153" i="1" s="1"/>
  <c r="Y153" i="1" s="1"/>
  <c r="D153" i="1"/>
  <c r="E153" i="1" s="1"/>
  <c r="W153" i="1" s="1"/>
  <c r="B153" i="1"/>
  <c r="C153" i="1" s="1"/>
  <c r="N153" i="1" s="1"/>
  <c r="H152" i="1"/>
  <c r="AC152" i="1" s="1"/>
  <c r="F152" i="1"/>
  <c r="G152" i="1" s="1"/>
  <c r="D152" i="1"/>
  <c r="E152" i="1" s="1"/>
  <c r="V152" i="1" s="1"/>
  <c r="B152" i="1"/>
  <c r="C152" i="1" s="1"/>
  <c r="N152" i="1" s="1"/>
  <c r="H151" i="1"/>
  <c r="AD151" i="1" s="1"/>
  <c r="F151" i="1"/>
  <c r="G151" i="1" s="1"/>
  <c r="D151" i="1"/>
  <c r="E151" i="1" s="1"/>
  <c r="B151" i="1"/>
  <c r="C151" i="1" s="1"/>
  <c r="R151" i="1" s="1"/>
  <c r="H150" i="1"/>
  <c r="AE150" i="1" s="1"/>
  <c r="F150" i="1"/>
  <c r="G150" i="1" s="1"/>
  <c r="Y150" i="1" s="1"/>
  <c r="D150" i="1"/>
  <c r="E150" i="1" s="1"/>
  <c r="T150" i="1" s="1"/>
  <c r="B150" i="1"/>
  <c r="C150" i="1" s="1"/>
  <c r="R150" i="1" s="1"/>
  <c r="H149" i="1"/>
  <c r="AB149" i="1" s="1"/>
  <c r="F149" i="1"/>
  <c r="G149" i="1" s="1"/>
  <c r="Y149" i="1" s="1"/>
  <c r="D149" i="1"/>
  <c r="E149" i="1" s="1"/>
  <c r="V149" i="1" s="1"/>
  <c r="B149" i="1"/>
  <c r="C149" i="1" s="1"/>
  <c r="N149" i="1" s="1"/>
  <c r="H148" i="1"/>
  <c r="AC148" i="1" s="1"/>
  <c r="F148" i="1"/>
  <c r="G148" i="1" s="1"/>
  <c r="D148" i="1"/>
  <c r="E148" i="1" s="1"/>
  <c r="V148" i="1" s="1"/>
  <c r="B148" i="1"/>
  <c r="C148" i="1" s="1"/>
  <c r="H147" i="1"/>
  <c r="AD147" i="1" s="1"/>
  <c r="F147" i="1"/>
  <c r="G147" i="1" s="1"/>
  <c r="Z147" i="1" s="1"/>
  <c r="D147" i="1"/>
  <c r="E147" i="1" s="1"/>
  <c r="B147" i="1"/>
  <c r="C147" i="1" s="1"/>
  <c r="O147" i="1" s="1"/>
  <c r="H146" i="1"/>
  <c r="AD146" i="1" s="1"/>
  <c r="F146" i="1"/>
  <c r="G146" i="1" s="1"/>
  <c r="Z146" i="1" s="1"/>
  <c r="D146" i="1"/>
  <c r="E146" i="1" s="1"/>
  <c r="V146" i="1" s="1"/>
  <c r="B146" i="1"/>
  <c r="C146" i="1" s="1"/>
  <c r="H145" i="1"/>
  <c r="F145" i="1"/>
  <c r="G145" i="1" s="1"/>
  <c r="Y145" i="1" s="1"/>
  <c r="D145" i="1"/>
  <c r="E145" i="1" s="1"/>
  <c r="U145" i="1" s="1"/>
  <c r="C145" i="1"/>
  <c r="N145" i="1" s="1"/>
  <c r="B145" i="1"/>
  <c r="H144" i="1"/>
  <c r="AC144" i="1" s="1"/>
  <c r="F144" i="1"/>
  <c r="G144" i="1" s="1"/>
  <c r="Z144" i="1" s="1"/>
  <c r="D144" i="1"/>
  <c r="E144" i="1" s="1"/>
  <c r="V144" i="1" s="1"/>
  <c r="B144" i="1"/>
  <c r="C144" i="1" s="1"/>
  <c r="N144" i="1" s="1"/>
  <c r="H143" i="1"/>
  <c r="AD143" i="1" s="1"/>
  <c r="F143" i="1"/>
  <c r="G143" i="1" s="1"/>
  <c r="Z143" i="1" s="1"/>
  <c r="D143" i="1"/>
  <c r="E143" i="1" s="1"/>
  <c r="B143" i="1"/>
  <c r="C143" i="1" s="1"/>
  <c r="Q143" i="1" s="1"/>
  <c r="H142" i="1"/>
  <c r="F142" i="1"/>
  <c r="G142" i="1" s="1"/>
  <c r="Z142" i="1" s="1"/>
  <c r="D142" i="1"/>
  <c r="E142" i="1" s="1"/>
  <c r="B142" i="1"/>
  <c r="C142" i="1" s="1"/>
  <c r="O142" i="1" s="1"/>
  <c r="H141" i="1"/>
  <c r="AD141" i="1" s="1"/>
  <c r="F141" i="1"/>
  <c r="G141" i="1" s="1"/>
  <c r="Y141" i="1" s="1"/>
  <c r="D141" i="1"/>
  <c r="E141" i="1" s="1"/>
  <c r="U141" i="1" s="1"/>
  <c r="B141" i="1"/>
  <c r="C141" i="1" s="1"/>
  <c r="R141" i="1" s="1"/>
  <c r="H140" i="1"/>
  <c r="AC140" i="1" s="1"/>
  <c r="F140" i="1"/>
  <c r="G140" i="1" s="1"/>
  <c r="Z140" i="1" s="1"/>
  <c r="D140" i="1"/>
  <c r="E140" i="1" s="1"/>
  <c r="T140" i="1" s="1"/>
  <c r="B140" i="1"/>
  <c r="C140" i="1" s="1"/>
  <c r="O140" i="1" s="1"/>
  <c r="H139" i="1"/>
  <c r="AD139" i="1" s="1"/>
  <c r="F139" i="1"/>
  <c r="G139" i="1" s="1"/>
  <c r="Z139" i="1" s="1"/>
  <c r="D139" i="1"/>
  <c r="E139" i="1" s="1"/>
  <c r="W139" i="1" s="1"/>
  <c r="B139" i="1"/>
  <c r="C139" i="1" s="1"/>
  <c r="Q139" i="1" s="1"/>
  <c r="H138" i="1"/>
  <c r="AE138" i="1" s="1"/>
  <c r="F138" i="1"/>
  <c r="G138" i="1" s="1"/>
  <c r="D138" i="1"/>
  <c r="E138" i="1" s="1"/>
  <c r="B138" i="1"/>
  <c r="C138" i="1" s="1"/>
  <c r="O138" i="1" s="1"/>
  <c r="P131" i="1"/>
  <c r="AD130" i="1"/>
  <c r="V130" i="1"/>
  <c r="P130" i="1"/>
  <c r="AD129" i="1"/>
  <c r="V129" i="1"/>
  <c r="P129" i="1"/>
  <c r="AD128" i="1"/>
  <c r="Z128" i="1"/>
  <c r="V128" i="1"/>
  <c r="P128" i="1"/>
  <c r="AD127" i="1"/>
  <c r="Z127" i="1"/>
  <c r="V127" i="1"/>
  <c r="P127" i="1"/>
  <c r="H123" i="1"/>
  <c r="AB123" i="1" s="1"/>
  <c r="F123" i="1"/>
  <c r="G123" i="1" s="1"/>
  <c r="D123" i="1"/>
  <c r="E123" i="1" s="1"/>
  <c r="W123" i="1" s="1"/>
  <c r="B123" i="1"/>
  <c r="C123" i="1" s="1"/>
  <c r="H122" i="1"/>
  <c r="AE122" i="1" s="1"/>
  <c r="F122" i="1"/>
  <c r="G122" i="1" s="1"/>
  <c r="D122" i="1"/>
  <c r="E122" i="1" s="1"/>
  <c r="B122" i="1"/>
  <c r="C122" i="1" s="1"/>
  <c r="O122" i="1" s="1"/>
  <c r="H121" i="1"/>
  <c r="AE121" i="1" s="1"/>
  <c r="F121" i="1"/>
  <c r="G121" i="1" s="1"/>
  <c r="D121" i="1"/>
  <c r="E121" i="1" s="1"/>
  <c r="B121" i="1"/>
  <c r="C121" i="1" s="1"/>
  <c r="H120" i="1"/>
  <c r="AD120" i="1" s="1"/>
  <c r="F120" i="1"/>
  <c r="G120" i="1" s="1"/>
  <c r="Z120" i="1" s="1"/>
  <c r="D120" i="1"/>
  <c r="E120" i="1" s="1"/>
  <c r="B120" i="1"/>
  <c r="C120" i="1" s="1"/>
  <c r="H119" i="1"/>
  <c r="AB119" i="1" s="1"/>
  <c r="F119" i="1"/>
  <c r="G119" i="1" s="1"/>
  <c r="D119" i="1"/>
  <c r="E119" i="1" s="1"/>
  <c r="W119" i="1" s="1"/>
  <c r="B119" i="1"/>
  <c r="C119" i="1" s="1"/>
  <c r="H118" i="1"/>
  <c r="AE118" i="1" s="1"/>
  <c r="F118" i="1"/>
  <c r="G118" i="1" s="1"/>
  <c r="D118" i="1"/>
  <c r="E118" i="1" s="1"/>
  <c r="B118" i="1"/>
  <c r="C118" i="1" s="1"/>
  <c r="O118" i="1" s="1"/>
  <c r="H117" i="1"/>
  <c r="AE117" i="1" s="1"/>
  <c r="F117" i="1"/>
  <c r="G117" i="1" s="1"/>
  <c r="D117" i="1"/>
  <c r="E117" i="1" s="1"/>
  <c r="B117" i="1"/>
  <c r="C117" i="1" s="1"/>
  <c r="H116" i="1"/>
  <c r="AD116" i="1" s="1"/>
  <c r="F116" i="1"/>
  <c r="G116" i="1" s="1"/>
  <c r="Z116" i="1" s="1"/>
  <c r="D116" i="1"/>
  <c r="E116" i="1" s="1"/>
  <c r="T116" i="1" s="1"/>
  <c r="B116" i="1"/>
  <c r="C116" i="1" s="1"/>
  <c r="R116" i="1" s="1"/>
  <c r="H115" i="1"/>
  <c r="AB115" i="1" s="1"/>
  <c r="F115" i="1"/>
  <c r="G115" i="1" s="1"/>
  <c r="D115" i="1"/>
  <c r="E115" i="1" s="1"/>
  <c r="W115" i="1" s="1"/>
  <c r="B115" i="1"/>
  <c r="C115" i="1" s="1"/>
  <c r="H114" i="1"/>
  <c r="AD114" i="1" s="1"/>
  <c r="F114" i="1"/>
  <c r="G114" i="1" s="1"/>
  <c r="D114" i="1"/>
  <c r="E114" i="1" s="1"/>
  <c r="B114" i="1"/>
  <c r="C114" i="1" s="1"/>
  <c r="O114" i="1" s="1"/>
  <c r="H113" i="1"/>
  <c r="AD113" i="1" s="1"/>
  <c r="F113" i="1"/>
  <c r="G113" i="1" s="1"/>
  <c r="Z113" i="1" s="1"/>
  <c r="D113" i="1"/>
  <c r="E113" i="1" s="1"/>
  <c r="V113" i="1" s="1"/>
  <c r="B113" i="1"/>
  <c r="C113" i="1" s="1"/>
  <c r="Q113" i="1" s="1"/>
  <c r="H112" i="1"/>
  <c r="AD112" i="1" s="1"/>
  <c r="F112" i="1"/>
  <c r="G112" i="1" s="1"/>
  <c r="Z112" i="1" s="1"/>
  <c r="D112" i="1"/>
  <c r="E112" i="1" s="1"/>
  <c r="T112" i="1" s="1"/>
  <c r="B112" i="1"/>
  <c r="C112" i="1" s="1"/>
  <c r="R112" i="1" s="1"/>
  <c r="H111" i="1"/>
  <c r="AB111" i="1" s="1"/>
  <c r="F111" i="1"/>
  <c r="G111" i="1" s="1"/>
  <c r="D111" i="1"/>
  <c r="E111" i="1" s="1"/>
  <c r="W111" i="1" s="1"/>
  <c r="B111" i="1"/>
  <c r="C111" i="1" s="1"/>
  <c r="H110" i="1"/>
  <c r="AD110" i="1" s="1"/>
  <c r="F110" i="1"/>
  <c r="G110" i="1" s="1"/>
  <c r="D110" i="1"/>
  <c r="E110" i="1" s="1"/>
  <c r="B110" i="1"/>
  <c r="C110" i="1" s="1"/>
  <c r="O110" i="1" s="1"/>
  <c r="H109" i="1"/>
  <c r="AD109" i="1" s="1"/>
  <c r="F109" i="1"/>
  <c r="G109" i="1" s="1"/>
  <c r="Z109" i="1" s="1"/>
  <c r="D109" i="1"/>
  <c r="E109" i="1" s="1"/>
  <c r="B109" i="1"/>
  <c r="C109" i="1" s="1"/>
  <c r="H108" i="1"/>
  <c r="AD108" i="1" s="1"/>
  <c r="F108" i="1"/>
  <c r="G108" i="1" s="1"/>
  <c r="Z108" i="1" s="1"/>
  <c r="D108" i="1"/>
  <c r="E108" i="1" s="1"/>
  <c r="B108" i="1"/>
  <c r="C108" i="1" s="1"/>
  <c r="R108" i="1" s="1"/>
  <c r="H107" i="1"/>
  <c r="AB107" i="1" s="1"/>
  <c r="F107" i="1"/>
  <c r="G107" i="1" s="1"/>
  <c r="Y107" i="1" s="1"/>
  <c r="D107" i="1"/>
  <c r="E107" i="1" s="1"/>
  <c r="W107" i="1" s="1"/>
  <c r="B107" i="1"/>
  <c r="C107" i="1" s="1"/>
  <c r="H106" i="1"/>
  <c r="AD106" i="1" s="1"/>
  <c r="F106" i="1"/>
  <c r="G106" i="1" s="1"/>
  <c r="D106" i="1"/>
  <c r="E106" i="1" s="1"/>
  <c r="B106" i="1"/>
  <c r="C106" i="1" s="1"/>
  <c r="O106" i="1" s="1"/>
  <c r="H105" i="1"/>
  <c r="AD105" i="1" s="1"/>
  <c r="F105" i="1"/>
  <c r="G105" i="1" s="1"/>
  <c r="Z105" i="1" s="1"/>
  <c r="D105" i="1"/>
  <c r="E105" i="1" s="1"/>
  <c r="V105" i="1" s="1"/>
  <c r="B105" i="1"/>
  <c r="C105" i="1" s="1"/>
  <c r="H104" i="1"/>
  <c r="AD104" i="1" s="1"/>
  <c r="F104" i="1"/>
  <c r="G104" i="1" s="1"/>
  <c r="Z104" i="1" s="1"/>
  <c r="D104" i="1"/>
  <c r="E104" i="1" s="1"/>
  <c r="B104" i="1"/>
  <c r="C104" i="1" s="1"/>
  <c r="R104" i="1" s="1"/>
  <c r="H103" i="1"/>
  <c r="AB103" i="1" s="1"/>
  <c r="F103" i="1"/>
  <c r="G103" i="1" s="1"/>
  <c r="D103" i="1"/>
  <c r="E103" i="1" s="1"/>
  <c r="W103" i="1" s="1"/>
  <c r="B103" i="1"/>
  <c r="C103" i="1" s="1"/>
  <c r="H102" i="1"/>
  <c r="AD102" i="1" s="1"/>
  <c r="F102" i="1"/>
  <c r="G102" i="1" s="1"/>
  <c r="D102" i="1"/>
  <c r="E102" i="1" s="1"/>
  <c r="B102" i="1"/>
  <c r="C102" i="1" s="1"/>
  <c r="O102" i="1" s="1"/>
  <c r="H101" i="1"/>
  <c r="AD101" i="1" s="1"/>
  <c r="F101" i="1"/>
  <c r="G101" i="1" s="1"/>
  <c r="Z101" i="1" s="1"/>
  <c r="D101" i="1"/>
  <c r="E101" i="1" s="1"/>
  <c r="B101" i="1"/>
  <c r="C101" i="1" s="1"/>
  <c r="H100" i="1"/>
  <c r="AD100" i="1" s="1"/>
  <c r="F100" i="1"/>
  <c r="G100" i="1" s="1"/>
  <c r="Z100" i="1" s="1"/>
  <c r="D100" i="1"/>
  <c r="E100" i="1" s="1"/>
  <c r="B100" i="1"/>
  <c r="C100" i="1" s="1"/>
  <c r="R100" i="1" s="1"/>
  <c r="H99" i="1"/>
  <c r="AB99" i="1" s="1"/>
  <c r="F99" i="1"/>
  <c r="G99" i="1" s="1"/>
  <c r="Y99" i="1" s="1"/>
  <c r="D99" i="1"/>
  <c r="E99" i="1" s="1"/>
  <c r="W99" i="1" s="1"/>
  <c r="B99" i="1"/>
  <c r="C99" i="1" s="1"/>
  <c r="Q99" i="1" s="1"/>
  <c r="H98" i="1"/>
  <c r="AD98" i="1" s="1"/>
  <c r="F98" i="1"/>
  <c r="G98" i="1" s="1"/>
  <c r="Y98" i="1" s="1"/>
  <c r="D98" i="1"/>
  <c r="E98" i="1" s="1"/>
  <c r="V98" i="1" s="1"/>
  <c r="B98" i="1"/>
  <c r="C98" i="1" s="1"/>
  <c r="O98" i="1" s="1"/>
  <c r="H97" i="1"/>
  <c r="AD97" i="1" s="1"/>
  <c r="F97" i="1"/>
  <c r="G97" i="1" s="1"/>
  <c r="Z97" i="1" s="1"/>
  <c r="D97" i="1"/>
  <c r="E97" i="1" s="1"/>
  <c r="B97" i="1"/>
  <c r="C97" i="1" s="1"/>
  <c r="H96" i="1"/>
  <c r="AD96" i="1" s="1"/>
  <c r="F96" i="1"/>
  <c r="G96" i="1" s="1"/>
  <c r="Z96" i="1" s="1"/>
  <c r="D96" i="1"/>
  <c r="E96" i="1" s="1"/>
  <c r="T96" i="1" s="1"/>
  <c r="B96" i="1"/>
  <c r="C96" i="1" s="1"/>
  <c r="R96" i="1" s="1"/>
  <c r="H95" i="1"/>
  <c r="AB95" i="1" s="1"/>
  <c r="F95" i="1"/>
  <c r="G95" i="1" s="1"/>
  <c r="Y95" i="1" s="1"/>
  <c r="D95" i="1"/>
  <c r="E95" i="1" s="1"/>
  <c r="W95" i="1" s="1"/>
  <c r="B95" i="1"/>
  <c r="C95" i="1" s="1"/>
  <c r="H94" i="1"/>
  <c r="AD94" i="1" s="1"/>
  <c r="F94" i="1"/>
  <c r="G94" i="1" s="1"/>
  <c r="D94" i="1"/>
  <c r="E94" i="1" s="1"/>
  <c r="V94" i="1" s="1"/>
  <c r="B94" i="1"/>
  <c r="C94" i="1" s="1"/>
  <c r="O94" i="1" s="1"/>
  <c r="P87" i="1"/>
  <c r="AD86" i="1"/>
  <c r="V86" i="1"/>
  <c r="P86" i="1"/>
  <c r="AD85" i="1"/>
  <c r="V85" i="1"/>
  <c r="P85" i="1"/>
  <c r="AD84" i="1"/>
  <c r="Z84" i="1"/>
  <c r="V84" i="1"/>
  <c r="P84" i="1"/>
  <c r="AD83" i="1"/>
  <c r="Z83" i="1"/>
  <c r="V83" i="1"/>
  <c r="P83" i="1"/>
  <c r="H79" i="1"/>
  <c r="AB79" i="1" s="1"/>
  <c r="F79" i="1"/>
  <c r="G79" i="1" s="1"/>
  <c r="D79" i="1"/>
  <c r="E79" i="1" s="1"/>
  <c r="B79" i="1"/>
  <c r="C79" i="1" s="1"/>
  <c r="R79" i="1" s="1"/>
  <c r="H78" i="1"/>
  <c r="AE78" i="1" s="1"/>
  <c r="F78" i="1"/>
  <c r="G78" i="1" s="1"/>
  <c r="Y78" i="1" s="1"/>
  <c r="D78" i="1"/>
  <c r="E78" i="1" s="1"/>
  <c r="B78" i="1"/>
  <c r="C78" i="1" s="1"/>
  <c r="P78" i="1" s="1"/>
  <c r="H77" i="1"/>
  <c r="AC77" i="1" s="1"/>
  <c r="F77" i="1"/>
  <c r="G77" i="1" s="1"/>
  <c r="D77" i="1"/>
  <c r="E77" i="1" s="1"/>
  <c r="W77" i="1" s="1"/>
  <c r="B77" i="1"/>
  <c r="C77" i="1" s="1"/>
  <c r="N77" i="1" s="1"/>
  <c r="H76" i="1"/>
  <c r="AD76" i="1" s="1"/>
  <c r="F76" i="1"/>
  <c r="G76" i="1" s="1"/>
  <c r="D76" i="1"/>
  <c r="E76" i="1" s="1"/>
  <c r="U76" i="1" s="1"/>
  <c r="B76" i="1"/>
  <c r="C76" i="1" s="1"/>
  <c r="H75" i="1"/>
  <c r="AB75" i="1" s="1"/>
  <c r="F75" i="1"/>
  <c r="G75" i="1" s="1"/>
  <c r="D75" i="1"/>
  <c r="E75" i="1" s="1"/>
  <c r="B75" i="1"/>
  <c r="C75" i="1" s="1"/>
  <c r="R75" i="1" s="1"/>
  <c r="H74" i="1"/>
  <c r="AE74" i="1" s="1"/>
  <c r="F74" i="1"/>
  <c r="G74" i="1" s="1"/>
  <c r="Y74" i="1" s="1"/>
  <c r="D74" i="1"/>
  <c r="E74" i="1" s="1"/>
  <c r="B74" i="1"/>
  <c r="C74" i="1" s="1"/>
  <c r="P74" i="1" s="1"/>
  <c r="H73" i="1"/>
  <c r="AC73" i="1" s="1"/>
  <c r="F73" i="1"/>
  <c r="G73" i="1" s="1"/>
  <c r="D73" i="1"/>
  <c r="E73" i="1" s="1"/>
  <c r="T73" i="1" s="1"/>
  <c r="B73" i="1"/>
  <c r="C73" i="1" s="1"/>
  <c r="H72" i="1"/>
  <c r="AD72" i="1" s="1"/>
  <c r="F72" i="1"/>
  <c r="G72" i="1" s="1"/>
  <c r="D72" i="1"/>
  <c r="E72" i="1" s="1"/>
  <c r="U72" i="1" s="1"/>
  <c r="B72" i="1"/>
  <c r="C72" i="1" s="1"/>
  <c r="H71" i="1"/>
  <c r="AB71" i="1" s="1"/>
  <c r="F71" i="1"/>
  <c r="G71" i="1" s="1"/>
  <c r="Z71" i="1" s="1"/>
  <c r="D71" i="1"/>
  <c r="E71" i="1" s="1"/>
  <c r="B71" i="1"/>
  <c r="C71" i="1" s="1"/>
  <c r="O71" i="1" s="1"/>
  <c r="H70" i="1"/>
  <c r="F70" i="1"/>
  <c r="G70" i="1" s="1"/>
  <c r="Y70" i="1" s="1"/>
  <c r="D70" i="1"/>
  <c r="E70" i="1" s="1"/>
  <c r="V70" i="1" s="1"/>
  <c r="B70" i="1"/>
  <c r="C70" i="1" s="1"/>
  <c r="H69" i="1"/>
  <c r="AC69" i="1" s="1"/>
  <c r="F69" i="1"/>
  <c r="G69" i="1" s="1"/>
  <c r="Z69" i="1" s="1"/>
  <c r="D69" i="1"/>
  <c r="E69" i="1" s="1"/>
  <c r="V69" i="1" s="1"/>
  <c r="B69" i="1"/>
  <c r="C69" i="1" s="1"/>
  <c r="N69" i="1" s="1"/>
  <c r="H68" i="1"/>
  <c r="AD68" i="1" s="1"/>
  <c r="F68" i="1"/>
  <c r="G68" i="1" s="1"/>
  <c r="D68" i="1"/>
  <c r="E68" i="1" s="1"/>
  <c r="V68" i="1" s="1"/>
  <c r="B68" i="1"/>
  <c r="C68" i="1" s="1"/>
  <c r="R68" i="1" s="1"/>
  <c r="H67" i="1"/>
  <c r="AD67" i="1" s="1"/>
  <c r="F67" i="1"/>
  <c r="G67" i="1" s="1"/>
  <c r="Z67" i="1" s="1"/>
  <c r="D67" i="1"/>
  <c r="E67" i="1" s="1"/>
  <c r="B67" i="1"/>
  <c r="C67" i="1" s="1"/>
  <c r="H66" i="1"/>
  <c r="AD66" i="1" s="1"/>
  <c r="F66" i="1"/>
  <c r="G66" i="1" s="1"/>
  <c r="Y66" i="1" s="1"/>
  <c r="D66" i="1"/>
  <c r="E66" i="1" s="1"/>
  <c r="U66" i="1" s="1"/>
  <c r="B66" i="1"/>
  <c r="C66" i="1" s="1"/>
  <c r="H65" i="1"/>
  <c r="AC65" i="1" s="1"/>
  <c r="F65" i="1"/>
  <c r="G65" i="1" s="1"/>
  <c r="Z65" i="1" s="1"/>
  <c r="D65" i="1"/>
  <c r="E65" i="1" s="1"/>
  <c r="V65" i="1" s="1"/>
  <c r="B65" i="1"/>
  <c r="C65" i="1" s="1"/>
  <c r="Q65" i="1" s="1"/>
  <c r="H64" i="1"/>
  <c r="AD64" i="1" s="1"/>
  <c r="F64" i="1"/>
  <c r="G64" i="1" s="1"/>
  <c r="D64" i="1"/>
  <c r="E64" i="1" s="1"/>
  <c r="B64" i="1"/>
  <c r="C64" i="1" s="1"/>
  <c r="Q64" i="1" s="1"/>
  <c r="H63" i="1"/>
  <c r="AD63" i="1" s="1"/>
  <c r="F63" i="1"/>
  <c r="G63" i="1" s="1"/>
  <c r="Z63" i="1" s="1"/>
  <c r="D63" i="1"/>
  <c r="E63" i="1" s="1"/>
  <c r="B63" i="1"/>
  <c r="C63" i="1" s="1"/>
  <c r="P63" i="1" s="1"/>
  <c r="H62" i="1"/>
  <c r="AD62" i="1" s="1"/>
  <c r="F62" i="1"/>
  <c r="G62" i="1" s="1"/>
  <c r="Y62" i="1" s="1"/>
  <c r="D62" i="1"/>
  <c r="E62" i="1" s="1"/>
  <c r="U62" i="1" s="1"/>
  <c r="B62" i="1"/>
  <c r="C62" i="1" s="1"/>
  <c r="H61" i="1"/>
  <c r="AC61" i="1" s="1"/>
  <c r="F61" i="1"/>
  <c r="G61" i="1" s="1"/>
  <c r="Z61" i="1" s="1"/>
  <c r="D61" i="1"/>
  <c r="E61" i="1" s="1"/>
  <c r="V61" i="1" s="1"/>
  <c r="B61" i="1"/>
  <c r="C61" i="1" s="1"/>
  <c r="O61" i="1" s="1"/>
  <c r="H60" i="1"/>
  <c r="AC60" i="1" s="1"/>
  <c r="F60" i="1"/>
  <c r="G60" i="1" s="1"/>
  <c r="Z60" i="1" s="1"/>
  <c r="D60" i="1"/>
  <c r="E60" i="1" s="1"/>
  <c r="W60" i="1" s="1"/>
  <c r="B60" i="1"/>
  <c r="C60" i="1" s="1"/>
  <c r="Q60" i="1" s="1"/>
  <c r="H59" i="1"/>
  <c r="AE59" i="1" s="1"/>
  <c r="F59" i="1"/>
  <c r="G59" i="1" s="1"/>
  <c r="Y59" i="1" s="1"/>
  <c r="D59" i="1"/>
  <c r="E59" i="1" s="1"/>
  <c r="T59" i="1" s="1"/>
  <c r="B59" i="1"/>
  <c r="C59" i="1" s="1"/>
  <c r="N59" i="1" s="1"/>
  <c r="H58" i="1"/>
  <c r="AB58" i="1" s="1"/>
  <c r="F58" i="1"/>
  <c r="G58" i="1" s="1"/>
  <c r="Z58" i="1" s="1"/>
  <c r="D58" i="1"/>
  <c r="E58" i="1" s="1"/>
  <c r="U58" i="1" s="1"/>
  <c r="B58" i="1"/>
  <c r="C58" i="1" s="1"/>
  <c r="R58" i="1" s="1"/>
  <c r="H57" i="1"/>
  <c r="AC57" i="1" s="1"/>
  <c r="F57" i="1"/>
  <c r="G57" i="1" s="1"/>
  <c r="Z57" i="1" s="1"/>
  <c r="D57" i="1"/>
  <c r="E57" i="1" s="1"/>
  <c r="V57" i="1" s="1"/>
  <c r="B57" i="1"/>
  <c r="C57" i="1" s="1"/>
  <c r="O57" i="1" s="1"/>
  <c r="H56" i="1"/>
  <c r="AE56" i="1" s="1"/>
  <c r="F56" i="1"/>
  <c r="G56" i="1" s="1"/>
  <c r="Z56" i="1" s="1"/>
  <c r="D56" i="1"/>
  <c r="E56" i="1" s="1"/>
  <c r="W56" i="1" s="1"/>
  <c r="B56" i="1"/>
  <c r="C56" i="1" s="1"/>
  <c r="O56" i="1" s="1"/>
  <c r="H55" i="1"/>
  <c r="AE55" i="1" s="1"/>
  <c r="F55" i="1"/>
  <c r="G55" i="1" s="1"/>
  <c r="Y55" i="1" s="1"/>
  <c r="D55" i="1"/>
  <c r="E55" i="1" s="1"/>
  <c r="T55" i="1" s="1"/>
  <c r="B55" i="1"/>
  <c r="C55" i="1" s="1"/>
  <c r="H54" i="1"/>
  <c r="F54" i="1"/>
  <c r="G54" i="1" s="1"/>
  <c r="Z54" i="1" s="1"/>
  <c r="D54" i="1"/>
  <c r="E54" i="1" s="1"/>
  <c r="U54" i="1" s="1"/>
  <c r="B54" i="1"/>
  <c r="C54" i="1" s="1"/>
  <c r="H53" i="1"/>
  <c r="AC53" i="1" s="1"/>
  <c r="F53" i="1"/>
  <c r="G53" i="1" s="1"/>
  <c r="Z53" i="1" s="1"/>
  <c r="D53" i="1"/>
  <c r="E53" i="1" s="1"/>
  <c r="U53" i="1" s="1"/>
  <c r="B53" i="1"/>
  <c r="C53" i="1" s="1"/>
  <c r="Q53" i="1" s="1"/>
  <c r="H52" i="1"/>
  <c r="AE52" i="1" s="1"/>
  <c r="F52" i="1"/>
  <c r="G52" i="1" s="1"/>
  <c r="Z52" i="1" s="1"/>
  <c r="D52" i="1"/>
  <c r="E52" i="1" s="1"/>
  <c r="B52" i="1"/>
  <c r="C52" i="1" s="1"/>
  <c r="Q52" i="1" s="1"/>
  <c r="H51" i="1"/>
  <c r="AE51" i="1" s="1"/>
  <c r="F51" i="1"/>
  <c r="G51" i="1" s="1"/>
  <c r="Y51" i="1" s="1"/>
  <c r="D51" i="1"/>
  <c r="E51" i="1" s="1"/>
  <c r="B51" i="1"/>
  <c r="C51" i="1" s="1"/>
  <c r="H50" i="1"/>
  <c r="AD50" i="1" s="1"/>
  <c r="F50" i="1"/>
  <c r="G50" i="1" s="1"/>
  <c r="Z50" i="1" s="1"/>
  <c r="D50" i="1"/>
  <c r="E50" i="1" s="1"/>
  <c r="W50" i="1" s="1"/>
  <c r="B50" i="1"/>
  <c r="C50" i="1" s="1"/>
  <c r="AD42" i="1"/>
  <c r="AD41" i="1"/>
  <c r="AD40" i="1"/>
  <c r="AD39" i="1"/>
  <c r="Z40" i="1"/>
  <c r="Z39" i="1"/>
  <c r="V42" i="1"/>
  <c r="V41" i="1"/>
  <c r="V40" i="1"/>
  <c r="V39" i="1"/>
  <c r="P43" i="1"/>
  <c r="P42" i="1"/>
  <c r="P41" i="1"/>
  <c r="P40" i="1"/>
  <c r="P39" i="1"/>
  <c r="B7" i="1"/>
  <c r="C7" i="1" s="1"/>
  <c r="N7" i="1" s="1"/>
  <c r="D7" i="1"/>
  <c r="E7" i="1" s="1"/>
  <c r="T7" i="1" s="1"/>
  <c r="F7" i="1"/>
  <c r="G7" i="1" s="1"/>
  <c r="Y7" i="1" s="1"/>
  <c r="H7" i="1"/>
  <c r="AB7" i="1" s="1"/>
  <c r="B8" i="1"/>
  <c r="C8" i="1" s="1"/>
  <c r="Q8" i="1" s="1"/>
  <c r="D8" i="1"/>
  <c r="E8" i="1" s="1"/>
  <c r="T8" i="1" s="1"/>
  <c r="F8" i="1"/>
  <c r="G8" i="1" s="1"/>
  <c r="Z8" i="1" s="1"/>
  <c r="H8" i="1"/>
  <c r="AB8" i="1" s="1"/>
  <c r="B9" i="1"/>
  <c r="C9" i="1" s="1"/>
  <c r="O9" i="1" s="1"/>
  <c r="D9" i="1"/>
  <c r="E9" i="1" s="1"/>
  <c r="T9" i="1" s="1"/>
  <c r="F9" i="1"/>
  <c r="G9" i="1" s="1"/>
  <c r="Y9" i="1" s="1"/>
  <c r="H9" i="1"/>
  <c r="AB9" i="1" s="1"/>
  <c r="B10" i="1"/>
  <c r="C10" i="1" s="1"/>
  <c r="O10" i="1" s="1"/>
  <c r="D10" i="1"/>
  <c r="E10" i="1" s="1"/>
  <c r="T10" i="1" s="1"/>
  <c r="F10" i="1"/>
  <c r="G10" i="1" s="1"/>
  <c r="Y10" i="1" s="1"/>
  <c r="H10" i="1"/>
  <c r="AB10" i="1" s="1"/>
  <c r="B11" i="1"/>
  <c r="C11" i="1" s="1"/>
  <c r="R11" i="1" s="1"/>
  <c r="D11" i="1"/>
  <c r="E11" i="1" s="1"/>
  <c r="T11" i="1" s="1"/>
  <c r="F11" i="1"/>
  <c r="G11" i="1" s="1"/>
  <c r="Y11" i="1" s="1"/>
  <c r="H11" i="1"/>
  <c r="AB11" i="1" s="1"/>
  <c r="B12" i="1"/>
  <c r="C12" i="1" s="1"/>
  <c r="P12" i="1" s="1"/>
  <c r="D12" i="1"/>
  <c r="E12" i="1" s="1"/>
  <c r="T12" i="1" s="1"/>
  <c r="F12" i="1"/>
  <c r="G12" i="1" s="1"/>
  <c r="Z12" i="1" s="1"/>
  <c r="H12" i="1"/>
  <c r="AB12" i="1" s="1"/>
  <c r="B13" i="1"/>
  <c r="C13" i="1" s="1"/>
  <c r="P13" i="1" s="1"/>
  <c r="D13" i="1"/>
  <c r="E13" i="1" s="1"/>
  <c r="T13" i="1" s="1"/>
  <c r="F13" i="1"/>
  <c r="G13" i="1" s="1"/>
  <c r="Y13" i="1" s="1"/>
  <c r="H13" i="1"/>
  <c r="AB13" i="1" s="1"/>
  <c r="B14" i="1"/>
  <c r="C14" i="1" s="1"/>
  <c r="N14" i="1" s="1"/>
  <c r="D14" i="1"/>
  <c r="E14" i="1" s="1"/>
  <c r="T14" i="1" s="1"/>
  <c r="F14" i="1"/>
  <c r="G14" i="1" s="1"/>
  <c r="Y14" i="1" s="1"/>
  <c r="H14" i="1"/>
  <c r="AB14" i="1" s="1"/>
  <c r="B15" i="1"/>
  <c r="C15" i="1" s="1"/>
  <c r="N15" i="1" s="1"/>
  <c r="D15" i="1"/>
  <c r="E15" i="1" s="1"/>
  <c r="T15" i="1" s="1"/>
  <c r="F15" i="1"/>
  <c r="G15" i="1" s="1"/>
  <c r="Y15" i="1" s="1"/>
  <c r="H15" i="1"/>
  <c r="AB15" i="1" s="1"/>
  <c r="B16" i="1"/>
  <c r="C16" i="1" s="1"/>
  <c r="Q16" i="1" s="1"/>
  <c r="D16" i="1"/>
  <c r="E16" i="1" s="1"/>
  <c r="T16" i="1" s="1"/>
  <c r="F16" i="1"/>
  <c r="G16" i="1" s="1"/>
  <c r="Z16" i="1" s="1"/>
  <c r="H16" i="1"/>
  <c r="AB16" i="1" s="1"/>
  <c r="B17" i="1"/>
  <c r="C17" i="1" s="1"/>
  <c r="O17" i="1" s="1"/>
  <c r="D17" i="1"/>
  <c r="E17" i="1" s="1"/>
  <c r="T17" i="1" s="1"/>
  <c r="F17" i="1"/>
  <c r="G17" i="1" s="1"/>
  <c r="Y17" i="1" s="1"/>
  <c r="H17" i="1"/>
  <c r="AB17" i="1" s="1"/>
  <c r="B18" i="1"/>
  <c r="C18" i="1" s="1"/>
  <c r="O18" i="1" s="1"/>
  <c r="D18" i="1"/>
  <c r="E18" i="1" s="1"/>
  <c r="T18" i="1" s="1"/>
  <c r="F18" i="1"/>
  <c r="G18" i="1" s="1"/>
  <c r="Y18" i="1" s="1"/>
  <c r="H18" i="1"/>
  <c r="AB18" i="1" s="1"/>
  <c r="B19" i="1"/>
  <c r="C19" i="1" s="1"/>
  <c r="R19" i="1" s="1"/>
  <c r="D19" i="1"/>
  <c r="E19" i="1" s="1"/>
  <c r="T19" i="1" s="1"/>
  <c r="F19" i="1"/>
  <c r="G19" i="1" s="1"/>
  <c r="Y19" i="1" s="1"/>
  <c r="H19" i="1"/>
  <c r="AB19" i="1" s="1"/>
  <c r="B20" i="1"/>
  <c r="C20" i="1" s="1"/>
  <c r="P20" i="1" s="1"/>
  <c r="D20" i="1"/>
  <c r="E20" i="1" s="1"/>
  <c r="T20" i="1" s="1"/>
  <c r="F20" i="1"/>
  <c r="G20" i="1" s="1"/>
  <c r="Z20" i="1" s="1"/>
  <c r="H20" i="1"/>
  <c r="AB20" i="1" s="1"/>
  <c r="B21" i="1"/>
  <c r="C21" i="1" s="1"/>
  <c r="P21" i="1" s="1"/>
  <c r="D21" i="1"/>
  <c r="E21" i="1" s="1"/>
  <c r="T21" i="1" s="1"/>
  <c r="F21" i="1"/>
  <c r="G21" i="1" s="1"/>
  <c r="Y21" i="1" s="1"/>
  <c r="H21" i="1"/>
  <c r="AB21" i="1" s="1"/>
  <c r="B22" i="1"/>
  <c r="C22" i="1" s="1"/>
  <c r="N22" i="1" s="1"/>
  <c r="D22" i="1"/>
  <c r="E22" i="1" s="1"/>
  <c r="T22" i="1" s="1"/>
  <c r="F22" i="1"/>
  <c r="G22" i="1" s="1"/>
  <c r="Y22" i="1" s="1"/>
  <c r="H22" i="1"/>
  <c r="AB22" i="1" s="1"/>
  <c r="B23" i="1"/>
  <c r="C23" i="1" s="1"/>
  <c r="N23" i="1" s="1"/>
  <c r="D23" i="1"/>
  <c r="E23" i="1" s="1"/>
  <c r="T23" i="1" s="1"/>
  <c r="F23" i="1"/>
  <c r="G23" i="1" s="1"/>
  <c r="Y23" i="1" s="1"/>
  <c r="H23" i="1"/>
  <c r="AB23" i="1" s="1"/>
  <c r="B24" i="1"/>
  <c r="C24" i="1" s="1"/>
  <c r="Q24" i="1" s="1"/>
  <c r="D24" i="1"/>
  <c r="E24" i="1" s="1"/>
  <c r="T24" i="1" s="1"/>
  <c r="F24" i="1"/>
  <c r="G24" i="1" s="1"/>
  <c r="Z24" i="1" s="1"/>
  <c r="H24" i="1"/>
  <c r="AB24" i="1" s="1"/>
  <c r="B25" i="1"/>
  <c r="C25" i="1" s="1"/>
  <c r="O25" i="1" s="1"/>
  <c r="D25" i="1"/>
  <c r="E25" i="1" s="1"/>
  <c r="T25" i="1" s="1"/>
  <c r="F25" i="1"/>
  <c r="G25" i="1" s="1"/>
  <c r="Y25" i="1" s="1"/>
  <c r="H25" i="1"/>
  <c r="AB25" i="1" s="1"/>
  <c r="B26" i="1"/>
  <c r="C26" i="1" s="1"/>
  <c r="O26" i="1" s="1"/>
  <c r="D26" i="1"/>
  <c r="E26" i="1" s="1"/>
  <c r="T26" i="1" s="1"/>
  <c r="F26" i="1"/>
  <c r="G26" i="1" s="1"/>
  <c r="Y26" i="1" s="1"/>
  <c r="H26" i="1"/>
  <c r="AB26" i="1" s="1"/>
  <c r="B27" i="1"/>
  <c r="C27" i="1" s="1"/>
  <c r="R27" i="1" s="1"/>
  <c r="D27" i="1"/>
  <c r="E27" i="1" s="1"/>
  <c r="T27" i="1" s="1"/>
  <c r="F27" i="1"/>
  <c r="G27" i="1" s="1"/>
  <c r="Y27" i="1" s="1"/>
  <c r="H27" i="1"/>
  <c r="AB27" i="1" s="1"/>
  <c r="B28" i="1"/>
  <c r="C28" i="1" s="1"/>
  <c r="P28" i="1" s="1"/>
  <c r="D28" i="1"/>
  <c r="E28" i="1" s="1"/>
  <c r="T28" i="1" s="1"/>
  <c r="F28" i="1"/>
  <c r="G28" i="1" s="1"/>
  <c r="Z28" i="1" s="1"/>
  <c r="H28" i="1"/>
  <c r="AB28" i="1" s="1"/>
  <c r="B29" i="1"/>
  <c r="C29" i="1" s="1"/>
  <c r="P29" i="1" s="1"/>
  <c r="D29" i="1"/>
  <c r="E29" i="1" s="1"/>
  <c r="T29" i="1" s="1"/>
  <c r="F29" i="1"/>
  <c r="G29" i="1" s="1"/>
  <c r="Y29" i="1" s="1"/>
  <c r="H29" i="1"/>
  <c r="AB29" i="1" s="1"/>
  <c r="B30" i="1"/>
  <c r="C30" i="1" s="1"/>
  <c r="N30" i="1" s="1"/>
  <c r="D30" i="1"/>
  <c r="E30" i="1" s="1"/>
  <c r="T30" i="1" s="1"/>
  <c r="F30" i="1"/>
  <c r="G30" i="1" s="1"/>
  <c r="Y30" i="1" s="1"/>
  <c r="H30" i="1"/>
  <c r="AB30" i="1" s="1"/>
  <c r="B31" i="1"/>
  <c r="C31" i="1" s="1"/>
  <c r="N31" i="1" s="1"/>
  <c r="D31" i="1"/>
  <c r="E31" i="1" s="1"/>
  <c r="T31" i="1" s="1"/>
  <c r="F31" i="1"/>
  <c r="G31" i="1" s="1"/>
  <c r="Y31" i="1" s="1"/>
  <c r="H31" i="1"/>
  <c r="AB31" i="1" s="1"/>
  <c r="B32" i="1"/>
  <c r="C32" i="1" s="1"/>
  <c r="Q32" i="1" s="1"/>
  <c r="D32" i="1"/>
  <c r="E32" i="1" s="1"/>
  <c r="T32" i="1" s="1"/>
  <c r="F32" i="1"/>
  <c r="G32" i="1" s="1"/>
  <c r="Z32" i="1" s="1"/>
  <c r="H32" i="1"/>
  <c r="AB32" i="1" s="1"/>
  <c r="B33" i="1"/>
  <c r="C33" i="1" s="1"/>
  <c r="O33" i="1" s="1"/>
  <c r="D33" i="1"/>
  <c r="E33" i="1" s="1"/>
  <c r="T33" i="1" s="1"/>
  <c r="F33" i="1"/>
  <c r="G33" i="1" s="1"/>
  <c r="Y33" i="1" s="1"/>
  <c r="H33" i="1"/>
  <c r="AB33" i="1" s="1"/>
  <c r="B34" i="1"/>
  <c r="C34" i="1" s="1"/>
  <c r="O34" i="1" s="1"/>
  <c r="D34" i="1"/>
  <c r="E34" i="1" s="1"/>
  <c r="T34" i="1" s="1"/>
  <c r="F34" i="1"/>
  <c r="G34" i="1" s="1"/>
  <c r="Y34" i="1" s="1"/>
  <c r="H34" i="1"/>
  <c r="AB34" i="1" s="1"/>
  <c r="B35" i="1"/>
  <c r="C35" i="1" s="1"/>
  <c r="R35" i="1" s="1"/>
  <c r="D35" i="1"/>
  <c r="E35" i="1" s="1"/>
  <c r="T35" i="1" s="1"/>
  <c r="F35" i="1"/>
  <c r="G35" i="1" s="1"/>
  <c r="Y35" i="1" s="1"/>
  <c r="H35" i="1"/>
  <c r="AB35" i="1" s="1"/>
  <c r="H6" i="1"/>
  <c r="AB6" i="1" s="1"/>
  <c r="F6" i="1"/>
  <c r="G6" i="1" s="1"/>
  <c r="Y6" i="1" s="1"/>
  <c r="D6" i="1"/>
  <c r="E6" i="1" s="1"/>
  <c r="U6" i="1" s="1"/>
  <c r="B6" i="1"/>
  <c r="C6" i="1" s="1"/>
  <c r="N6" i="1" s="1"/>
  <c r="Z161" i="1" l="1"/>
  <c r="W148" i="1"/>
  <c r="AB160" i="1"/>
  <c r="AB140" i="1"/>
  <c r="Q144" i="1"/>
  <c r="AB138" i="1"/>
  <c r="AB144" i="1"/>
  <c r="AB143" i="1"/>
  <c r="AD144" i="1"/>
  <c r="Q147" i="1"/>
  <c r="AD162" i="1"/>
  <c r="AB152" i="1"/>
  <c r="AC158" i="1"/>
  <c r="AE139" i="1"/>
  <c r="O144" i="1"/>
  <c r="T148" i="1"/>
  <c r="AB151" i="1"/>
  <c r="AD158" i="1"/>
  <c r="Y138" i="1"/>
  <c r="Z138" i="1"/>
  <c r="V142" i="1"/>
  <c r="T142" i="1"/>
  <c r="AC139" i="1"/>
  <c r="AE151" i="1"/>
  <c r="AE152" i="1"/>
  <c r="U156" i="1"/>
  <c r="AC159" i="1"/>
  <c r="AE160" i="1"/>
  <c r="AE167" i="1"/>
  <c r="T146" i="1"/>
  <c r="AE159" i="1"/>
  <c r="U164" i="1"/>
  <c r="P145" i="1"/>
  <c r="AE143" i="1"/>
  <c r="Q145" i="1"/>
  <c r="Y154" i="1"/>
  <c r="Z162" i="1"/>
  <c r="Z141" i="1"/>
  <c r="Y142" i="1"/>
  <c r="AC162" i="1"/>
  <c r="U152" i="1"/>
  <c r="V153" i="1"/>
  <c r="AE140" i="1"/>
  <c r="AC151" i="1"/>
  <c r="AD152" i="1"/>
  <c r="T156" i="1"/>
  <c r="AB159" i="1"/>
  <c r="AD160" i="1"/>
  <c r="P157" i="1"/>
  <c r="N157" i="1"/>
  <c r="V138" i="1"/>
  <c r="U138" i="1"/>
  <c r="W138" i="1"/>
  <c r="P162" i="1"/>
  <c r="R162" i="1"/>
  <c r="AB148" i="1"/>
  <c r="AC138" i="1"/>
  <c r="AE144" i="1"/>
  <c r="T145" i="1"/>
  <c r="Y147" i="1"/>
  <c r="AD148" i="1"/>
  <c r="W149" i="1"/>
  <c r="AC155" i="1"/>
  <c r="W156" i="1"/>
  <c r="AC163" i="1"/>
  <c r="AB164" i="1"/>
  <c r="N165" i="1"/>
  <c r="AC154" i="1"/>
  <c r="AD154" i="1"/>
  <c r="AB155" i="1"/>
  <c r="AB163" i="1"/>
  <c r="AD138" i="1"/>
  <c r="N140" i="1"/>
  <c r="AE148" i="1"/>
  <c r="Z150" i="1"/>
  <c r="Q151" i="1"/>
  <c r="AE155" i="1"/>
  <c r="AB156" i="1"/>
  <c r="Z158" i="1"/>
  <c r="R159" i="1"/>
  <c r="AE163" i="1"/>
  <c r="AD164" i="1"/>
  <c r="AC166" i="1"/>
  <c r="Q140" i="1"/>
  <c r="T141" i="1"/>
  <c r="AC150" i="1"/>
  <c r="AD156" i="1"/>
  <c r="AE164" i="1"/>
  <c r="AD166" i="1"/>
  <c r="AB167" i="1"/>
  <c r="W141" i="1"/>
  <c r="AD150" i="1"/>
  <c r="AE156" i="1"/>
  <c r="AC167" i="1"/>
  <c r="Z156" i="1"/>
  <c r="Y156" i="1"/>
  <c r="N158" i="1"/>
  <c r="Q158" i="1"/>
  <c r="R158" i="1"/>
  <c r="P158" i="1"/>
  <c r="O158" i="1"/>
  <c r="W151" i="1"/>
  <c r="V151" i="1"/>
  <c r="T151" i="1"/>
  <c r="U151" i="1"/>
  <c r="W159" i="1"/>
  <c r="V159" i="1"/>
  <c r="T159" i="1"/>
  <c r="U159" i="1"/>
  <c r="W147" i="1"/>
  <c r="T147" i="1"/>
  <c r="V147" i="1"/>
  <c r="U147" i="1"/>
  <c r="N146" i="1"/>
  <c r="Q146" i="1"/>
  <c r="R146" i="1"/>
  <c r="P146" i="1"/>
  <c r="O146" i="1"/>
  <c r="Z148" i="1"/>
  <c r="Y148" i="1"/>
  <c r="AE145" i="1"/>
  <c r="AC145" i="1"/>
  <c r="Z152" i="1"/>
  <c r="Y152" i="1"/>
  <c r="R161" i="1"/>
  <c r="Q161" i="1"/>
  <c r="O161" i="1"/>
  <c r="Q138" i="1"/>
  <c r="V139" i="1"/>
  <c r="V140" i="1"/>
  <c r="V141" i="1"/>
  <c r="Y143" i="1"/>
  <c r="AD145" i="1"/>
  <c r="P147" i="1"/>
  <c r="N147" i="1"/>
  <c r="R147" i="1"/>
  <c r="U148" i="1"/>
  <c r="U149" i="1"/>
  <c r="T149" i="1"/>
  <c r="Z149" i="1"/>
  <c r="O150" i="1"/>
  <c r="P151" i="1"/>
  <c r="O151" i="1"/>
  <c r="N151" i="1"/>
  <c r="O154" i="1"/>
  <c r="R157" i="1"/>
  <c r="Q157" i="1"/>
  <c r="O157" i="1"/>
  <c r="Z157" i="1"/>
  <c r="T160" i="1"/>
  <c r="V161" i="1"/>
  <c r="U161" i="1"/>
  <c r="T161" i="1"/>
  <c r="O162" i="1"/>
  <c r="N162" i="1"/>
  <c r="Q162" i="1"/>
  <c r="Z164" i="1"/>
  <c r="Y164" i="1"/>
  <c r="O166" i="1"/>
  <c r="N166" i="1"/>
  <c r="R166" i="1"/>
  <c r="Q166" i="1"/>
  <c r="U139" i="1"/>
  <c r="U140" i="1"/>
  <c r="W143" i="1"/>
  <c r="T143" i="1"/>
  <c r="Y144" i="1"/>
  <c r="AB145" i="1"/>
  <c r="P155" i="1"/>
  <c r="O155" i="1"/>
  <c r="N155" i="1"/>
  <c r="R138" i="1"/>
  <c r="Y139" i="1"/>
  <c r="W140" i="1"/>
  <c r="W142" i="1"/>
  <c r="U142" i="1"/>
  <c r="P150" i="1"/>
  <c r="R153" i="1"/>
  <c r="Q153" i="1"/>
  <c r="O153" i="1"/>
  <c r="Z153" i="1"/>
  <c r="P154" i="1"/>
  <c r="W155" i="1"/>
  <c r="V155" i="1"/>
  <c r="T155" i="1"/>
  <c r="U157" i="1"/>
  <c r="T157" i="1"/>
  <c r="U160" i="1"/>
  <c r="Q167" i="1"/>
  <c r="P167" i="1"/>
  <c r="O167" i="1"/>
  <c r="N167" i="1"/>
  <c r="V143" i="1"/>
  <c r="R148" i="1"/>
  <c r="P148" i="1"/>
  <c r="T138" i="1"/>
  <c r="AB139" i="1"/>
  <c r="Y140" i="1"/>
  <c r="AE141" i="1"/>
  <c r="AC141" i="1"/>
  <c r="AC143" i="1"/>
  <c r="AE149" i="1"/>
  <c r="AD149" i="1"/>
  <c r="AC149" i="1"/>
  <c r="T152" i="1"/>
  <c r="U153" i="1"/>
  <c r="T153" i="1"/>
  <c r="Z159" i="1"/>
  <c r="Y159" i="1"/>
  <c r="R160" i="1"/>
  <c r="Q160" i="1"/>
  <c r="P160" i="1"/>
  <c r="O160" i="1"/>
  <c r="W160" i="1"/>
  <c r="AE161" i="1"/>
  <c r="AD161" i="1"/>
  <c r="AC161" i="1"/>
  <c r="AB161" i="1"/>
  <c r="W162" i="1"/>
  <c r="V162" i="1"/>
  <c r="U162" i="1"/>
  <c r="T162" i="1"/>
  <c r="Q163" i="1"/>
  <c r="P163" i="1"/>
  <c r="O163" i="1"/>
  <c r="N163" i="1"/>
  <c r="V165" i="1"/>
  <c r="U165" i="1"/>
  <c r="T165" i="1"/>
  <c r="P138" i="1"/>
  <c r="O139" i="1"/>
  <c r="N141" i="1"/>
  <c r="AE142" i="1"/>
  <c r="AB142" i="1"/>
  <c r="AC142" i="1"/>
  <c r="O143" i="1"/>
  <c r="N150" i="1"/>
  <c r="Q150" i="1"/>
  <c r="N154" i="1"/>
  <c r="Q154" i="1"/>
  <c r="Z155" i="1"/>
  <c r="Y155" i="1"/>
  <c r="R156" i="1"/>
  <c r="Q156" i="1"/>
  <c r="P156" i="1"/>
  <c r="O156" i="1"/>
  <c r="AE157" i="1"/>
  <c r="AD157" i="1"/>
  <c r="AC157" i="1"/>
  <c r="AB157" i="1"/>
  <c r="N161" i="1"/>
  <c r="Z165" i="1"/>
  <c r="Y165" i="1"/>
  <c r="W167" i="1"/>
  <c r="V167" i="1"/>
  <c r="U167" i="1"/>
  <c r="T167" i="1"/>
  <c r="R149" i="1"/>
  <c r="O149" i="1"/>
  <c r="AD140" i="1"/>
  <c r="O141" i="1"/>
  <c r="AB141" i="1"/>
  <c r="AD142" i="1"/>
  <c r="R144" i="1"/>
  <c r="P144" i="1"/>
  <c r="T144" i="1"/>
  <c r="R145" i="1"/>
  <c r="O145" i="1"/>
  <c r="V145" i="1"/>
  <c r="W146" i="1"/>
  <c r="U146" i="1"/>
  <c r="Y146" i="1"/>
  <c r="AB147" i="1"/>
  <c r="N148" i="1"/>
  <c r="P149" i="1"/>
  <c r="Z151" i="1"/>
  <c r="Y151" i="1"/>
  <c r="R152" i="1"/>
  <c r="Q152" i="1"/>
  <c r="P152" i="1"/>
  <c r="O152" i="1"/>
  <c r="W152" i="1"/>
  <c r="AE153" i="1"/>
  <c r="AD153" i="1"/>
  <c r="AC153" i="1"/>
  <c r="AB153" i="1"/>
  <c r="W158" i="1"/>
  <c r="V158" i="1"/>
  <c r="U158" i="1"/>
  <c r="T158" i="1"/>
  <c r="P161" i="1"/>
  <c r="W163" i="1"/>
  <c r="V163" i="1"/>
  <c r="T163" i="1"/>
  <c r="N142" i="1"/>
  <c r="Q142" i="1"/>
  <c r="N138" i="1"/>
  <c r="P139" i="1"/>
  <c r="N139" i="1"/>
  <c r="R139" i="1"/>
  <c r="P141" i="1"/>
  <c r="P142" i="1"/>
  <c r="P143" i="1"/>
  <c r="N143" i="1"/>
  <c r="R143" i="1"/>
  <c r="U144" i="1"/>
  <c r="W145" i="1"/>
  <c r="AC147" i="1"/>
  <c r="O148" i="1"/>
  <c r="Q149" i="1"/>
  <c r="W150" i="1"/>
  <c r="V150" i="1"/>
  <c r="U150" i="1"/>
  <c r="W154" i="1"/>
  <c r="V154" i="1"/>
  <c r="U154" i="1"/>
  <c r="T154" i="1"/>
  <c r="Q155" i="1"/>
  <c r="Z160" i="1"/>
  <c r="Y160" i="1"/>
  <c r="R164" i="1"/>
  <c r="Q164" i="1"/>
  <c r="P164" i="1"/>
  <c r="O164" i="1"/>
  <c r="T139" i="1"/>
  <c r="R140" i="1"/>
  <c r="P140" i="1"/>
  <c r="Q141" i="1"/>
  <c r="R142" i="1"/>
  <c r="U143" i="1"/>
  <c r="W144" i="1"/>
  <c r="Z145" i="1"/>
  <c r="AE146" i="1"/>
  <c r="AB146" i="1"/>
  <c r="AC146" i="1"/>
  <c r="AE147" i="1"/>
  <c r="Q148" i="1"/>
  <c r="P153" i="1"/>
  <c r="R155" i="1"/>
  <c r="V157" i="1"/>
  <c r="P159" i="1"/>
  <c r="O159" i="1"/>
  <c r="N159" i="1"/>
  <c r="Z163" i="1"/>
  <c r="Y163" i="1"/>
  <c r="T164" i="1"/>
  <c r="V164" i="1"/>
  <c r="Z166" i="1"/>
  <c r="AB150" i="1"/>
  <c r="AB154" i="1"/>
  <c r="AB158" i="1"/>
  <c r="AB162" i="1"/>
  <c r="O165" i="1"/>
  <c r="AB166" i="1"/>
  <c r="P165" i="1"/>
  <c r="Q165" i="1"/>
  <c r="AB165" i="1"/>
  <c r="T166" i="1"/>
  <c r="AC165" i="1"/>
  <c r="U166" i="1"/>
  <c r="AD165" i="1"/>
  <c r="V166" i="1"/>
  <c r="Y167" i="1"/>
  <c r="AC123" i="1"/>
  <c r="AC108" i="1"/>
  <c r="W53" i="1"/>
  <c r="AE112" i="1"/>
  <c r="AE106" i="1"/>
  <c r="AC99" i="1"/>
  <c r="AE104" i="1"/>
  <c r="AE108" i="1"/>
  <c r="AC98" i="1"/>
  <c r="AC103" i="1"/>
  <c r="AE107" i="1"/>
  <c r="AE98" i="1"/>
  <c r="AC112" i="1"/>
  <c r="AB69" i="1"/>
  <c r="AC119" i="1"/>
  <c r="AE105" i="1"/>
  <c r="V106" i="1"/>
  <c r="U106" i="1"/>
  <c r="Y114" i="1"/>
  <c r="Z114" i="1"/>
  <c r="Q97" i="1"/>
  <c r="N97" i="1"/>
  <c r="AE103" i="1"/>
  <c r="AC115" i="1"/>
  <c r="R71" i="1"/>
  <c r="Q56" i="1"/>
  <c r="V66" i="1"/>
  <c r="U94" i="1"/>
  <c r="AC95" i="1"/>
  <c r="U96" i="1"/>
  <c r="AC113" i="1"/>
  <c r="Z51" i="1"/>
  <c r="AD56" i="1"/>
  <c r="Q61" i="1"/>
  <c r="W73" i="1"/>
  <c r="AE94" i="1"/>
  <c r="AE95" i="1"/>
  <c r="AC96" i="1"/>
  <c r="Z98" i="1"/>
  <c r="AE113" i="1"/>
  <c r="T58" i="1"/>
  <c r="AE96" i="1"/>
  <c r="R99" i="1"/>
  <c r="AC101" i="1"/>
  <c r="AC105" i="1"/>
  <c r="AC107" i="1"/>
  <c r="AC110" i="1"/>
  <c r="Q111" i="1"/>
  <c r="R111" i="1"/>
  <c r="V102" i="1"/>
  <c r="W102" i="1"/>
  <c r="U102" i="1"/>
  <c r="Q105" i="1"/>
  <c r="R105" i="1"/>
  <c r="N105" i="1"/>
  <c r="Q107" i="1"/>
  <c r="R107" i="1"/>
  <c r="Y102" i="1"/>
  <c r="Z102" i="1"/>
  <c r="T108" i="1"/>
  <c r="U108" i="1"/>
  <c r="Y111" i="1"/>
  <c r="Z111" i="1"/>
  <c r="V109" i="1"/>
  <c r="W109" i="1"/>
  <c r="Q101" i="1"/>
  <c r="R101" i="1"/>
  <c r="N101" i="1"/>
  <c r="P70" i="1"/>
  <c r="N70" i="1"/>
  <c r="Y94" i="1"/>
  <c r="Z94" i="1"/>
  <c r="V101" i="1"/>
  <c r="W101" i="1"/>
  <c r="Q103" i="1"/>
  <c r="R103" i="1"/>
  <c r="T104" i="1"/>
  <c r="U104" i="1"/>
  <c r="V110" i="1"/>
  <c r="W110" i="1"/>
  <c r="U110" i="1"/>
  <c r="Q115" i="1"/>
  <c r="R115" i="1"/>
  <c r="T100" i="1"/>
  <c r="U100" i="1"/>
  <c r="Q95" i="1"/>
  <c r="R95" i="1"/>
  <c r="N95" i="1"/>
  <c r="Y106" i="1"/>
  <c r="Z106" i="1"/>
  <c r="Y110" i="1"/>
  <c r="Z110" i="1"/>
  <c r="Y103" i="1"/>
  <c r="Z103" i="1"/>
  <c r="V97" i="1"/>
  <c r="W97" i="1"/>
  <c r="Q109" i="1"/>
  <c r="N109" i="1"/>
  <c r="R109" i="1"/>
  <c r="V114" i="1"/>
  <c r="W114" i="1"/>
  <c r="U114" i="1"/>
  <c r="AE50" i="1"/>
  <c r="Z55" i="1"/>
  <c r="AB59" i="1"/>
  <c r="AE65" i="1"/>
  <c r="AB68" i="1"/>
  <c r="AE69" i="1"/>
  <c r="AB76" i="1"/>
  <c r="AC94" i="1"/>
  <c r="R97" i="1"/>
  <c r="Z99" i="1"/>
  <c r="AE101" i="1"/>
  <c r="AC104" i="1"/>
  <c r="AC106" i="1"/>
  <c r="AC111" i="1"/>
  <c r="AE120" i="1"/>
  <c r="AC68" i="1"/>
  <c r="AC109" i="1"/>
  <c r="AE111" i="1"/>
  <c r="U112" i="1"/>
  <c r="AC97" i="1"/>
  <c r="AE99" i="1"/>
  <c r="Z107" i="1"/>
  <c r="AE109" i="1"/>
  <c r="AE114" i="1"/>
  <c r="U116" i="1"/>
  <c r="N57" i="1"/>
  <c r="AD61" i="1"/>
  <c r="AC75" i="1"/>
  <c r="Z95" i="1"/>
  <c r="AE97" i="1"/>
  <c r="U98" i="1"/>
  <c r="AC100" i="1"/>
  <c r="AC102" i="1"/>
  <c r="W105" i="1"/>
  <c r="N113" i="1"/>
  <c r="AE116" i="1"/>
  <c r="AD57" i="1"/>
  <c r="AE72" i="1"/>
  <c r="W98" i="1"/>
  <c r="AE100" i="1"/>
  <c r="AE102" i="1"/>
  <c r="R113" i="1"/>
  <c r="W113" i="1"/>
  <c r="O69" i="1"/>
  <c r="W94" i="1"/>
  <c r="W106" i="1"/>
  <c r="AE110" i="1"/>
  <c r="Z115" i="1"/>
  <c r="Y115" i="1"/>
  <c r="W122" i="1"/>
  <c r="V122" i="1"/>
  <c r="U122" i="1"/>
  <c r="T122" i="1"/>
  <c r="Z119" i="1"/>
  <c r="Y119" i="1"/>
  <c r="Y122" i="1"/>
  <c r="Z122" i="1"/>
  <c r="N121" i="1"/>
  <c r="R121" i="1"/>
  <c r="Q121" i="1"/>
  <c r="P121" i="1"/>
  <c r="O121" i="1"/>
  <c r="N51" i="1"/>
  <c r="P51" i="1"/>
  <c r="O51" i="1"/>
  <c r="T63" i="1"/>
  <c r="V63" i="1"/>
  <c r="W118" i="1"/>
  <c r="V118" i="1"/>
  <c r="U118" i="1"/>
  <c r="T118" i="1"/>
  <c r="V121" i="1"/>
  <c r="U121" i="1"/>
  <c r="T121" i="1"/>
  <c r="W121" i="1"/>
  <c r="Q123" i="1"/>
  <c r="P123" i="1"/>
  <c r="O123" i="1"/>
  <c r="N123" i="1"/>
  <c r="R123" i="1"/>
  <c r="V67" i="1"/>
  <c r="T67" i="1"/>
  <c r="P66" i="1"/>
  <c r="Q66" i="1"/>
  <c r="N66" i="1"/>
  <c r="Y118" i="1"/>
  <c r="Z118" i="1"/>
  <c r="R120" i="1"/>
  <c r="Q120" i="1"/>
  <c r="P120" i="1"/>
  <c r="O120" i="1"/>
  <c r="N120" i="1"/>
  <c r="Z121" i="1"/>
  <c r="Y121" i="1"/>
  <c r="Z64" i="1"/>
  <c r="Y64" i="1"/>
  <c r="Q62" i="1"/>
  <c r="N62" i="1"/>
  <c r="N117" i="1"/>
  <c r="R117" i="1"/>
  <c r="Q117" i="1"/>
  <c r="P117" i="1"/>
  <c r="O117" i="1"/>
  <c r="T120" i="1"/>
  <c r="U120" i="1"/>
  <c r="W120" i="1"/>
  <c r="V120" i="1"/>
  <c r="Q119" i="1"/>
  <c r="P119" i="1"/>
  <c r="O119" i="1"/>
  <c r="N119" i="1"/>
  <c r="R119" i="1"/>
  <c r="Z123" i="1"/>
  <c r="Y123" i="1"/>
  <c r="V117" i="1"/>
  <c r="U117" i="1"/>
  <c r="T117" i="1"/>
  <c r="W117" i="1"/>
  <c r="R67" i="1"/>
  <c r="P67" i="1"/>
  <c r="Z117" i="1"/>
  <c r="Y117" i="1"/>
  <c r="P94" i="1"/>
  <c r="P98" i="1"/>
  <c r="P118" i="1"/>
  <c r="P122" i="1"/>
  <c r="AB53" i="1"/>
  <c r="Z70" i="1"/>
  <c r="AC71" i="1"/>
  <c r="AB72" i="1"/>
  <c r="AB73" i="1"/>
  <c r="AD75" i="1"/>
  <c r="AC76" i="1"/>
  <c r="AB77" i="1"/>
  <c r="Q94" i="1"/>
  <c r="AB94" i="1"/>
  <c r="T95" i="1"/>
  <c r="AD95" i="1"/>
  <c r="V96" i="1"/>
  <c r="O97" i="1"/>
  <c r="Y97" i="1"/>
  <c r="Q98" i="1"/>
  <c r="AB98" i="1"/>
  <c r="T99" i="1"/>
  <c r="AD99" i="1"/>
  <c r="V100" i="1"/>
  <c r="O101" i="1"/>
  <c r="Y101" i="1"/>
  <c r="Q102" i="1"/>
  <c r="AB102" i="1"/>
  <c r="T103" i="1"/>
  <c r="AD103" i="1"/>
  <c r="V104" i="1"/>
  <c r="O105" i="1"/>
  <c r="Y105" i="1"/>
  <c r="Q106" i="1"/>
  <c r="AB106" i="1"/>
  <c r="T107" i="1"/>
  <c r="AD107" i="1"/>
  <c r="V108" i="1"/>
  <c r="O109" i="1"/>
  <c r="Y109" i="1"/>
  <c r="Q110" i="1"/>
  <c r="AB110" i="1"/>
  <c r="T111" i="1"/>
  <c r="AD111" i="1"/>
  <c r="V112" i="1"/>
  <c r="O113" i="1"/>
  <c r="Y113" i="1"/>
  <c r="Q114" i="1"/>
  <c r="AB114" i="1"/>
  <c r="T115" i="1"/>
  <c r="AD115" i="1"/>
  <c r="V116" i="1"/>
  <c r="Q118" i="1"/>
  <c r="AB118" i="1"/>
  <c r="T119" i="1"/>
  <c r="AD119" i="1"/>
  <c r="Q122" i="1"/>
  <c r="AB122" i="1"/>
  <c r="T123" i="1"/>
  <c r="AD123" i="1"/>
  <c r="Y67" i="1"/>
  <c r="U68" i="1"/>
  <c r="AD71" i="1"/>
  <c r="AD73" i="1"/>
  <c r="AE76" i="1"/>
  <c r="AD77" i="1"/>
  <c r="R94" i="1"/>
  <c r="U95" i="1"/>
  <c r="N96" i="1"/>
  <c r="W96" i="1"/>
  <c r="P97" i="1"/>
  <c r="R98" i="1"/>
  <c r="U99" i="1"/>
  <c r="N100" i="1"/>
  <c r="W100" i="1"/>
  <c r="P101" i="1"/>
  <c r="R102" i="1"/>
  <c r="U103" i="1"/>
  <c r="N104" i="1"/>
  <c r="W104" i="1"/>
  <c r="P105" i="1"/>
  <c r="R106" i="1"/>
  <c r="U107" i="1"/>
  <c r="N108" i="1"/>
  <c r="W108" i="1"/>
  <c r="P109" i="1"/>
  <c r="R110" i="1"/>
  <c r="U111" i="1"/>
  <c r="N112" i="1"/>
  <c r="W112" i="1"/>
  <c r="P113" i="1"/>
  <c r="R114" i="1"/>
  <c r="AC114" i="1"/>
  <c r="U115" i="1"/>
  <c r="AE115" i="1"/>
  <c r="N116" i="1"/>
  <c r="W116" i="1"/>
  <c r="R118" i="1"/>
  <c r="AC118" i="1"/>
  <c r="U119" i="1"/>
  <c r="AE119" i="1"/>
  <c r="R122" i="1"/>
  <c r="AC122" i="1"/>
  <c r="U123" i="1"/>
  <c r="AE123" i="1"/>
  <c r="P106" i="1"/>
  <c r="AE73" i="1"/>
  <c r="AE77" i="1"/>
  <c r="T94" i="1"/>
  <c r="V95" i="1"/>
  <c r="O96" i="1"/>
  <c r="Y96" i="1"/>
  <c r="AB97" i="1"/>
  <c r="T98" i="1"/>
  <c r="V99" i="1"/>
  <c r="O100" i="1"/>
  <c r="Y100" i="1"/>
  <c r="AB101" i="1"/>
  <c r="T102" i="1"/>
  <c r="V103" i="1"/>
  <c r="O104" i="1"/>
  <c r="Y104" i="1"/>
  <c r="AB105" i="1"/>
  <c r="T106" i="1"/>
  <c r="V107" i="1"/>
  <c r="O108" i="1"/>
  <c r="Y108" i="1"/>
  <c r="AB109" i="1"/>
  <c r="T110" i="1"/>
  <c r="V111" i="1"/>
  <c r="O112" i="1"/>
  <c r="Y112" i="1"/>
  <c r="AB113" i="1"/>
  <c r="T114" i="1"/>
  <c r="V115" i="1"/>
  <c r="O116" i="1"/>
  <c r="Y116" i="1"/>
  <c r="AB117" i="1"/>
  <c r="AD118" i="1"/>
  <c r="V119" i="1"/>
  <c r="Y120" i="1"/>
  <c r="AB121" i="1"/>
  <c r="AD122" i="1"/>
  <c r="V123" i="1"/>
  <c r="P96" i="1"/>
  <c r="N99" i="1"/>
  <c r="P100" i="1"/>
  <c r="N103" i="1"/>
  <c r="P104" i="1"/>
  <c r="N107" i="1"/>
  <c r="P108" i="1"/>
  <c r="N111" i="1"/>
  <c r="P112" i="1"/>
  <c r="N115" i="1"/>
  <c r="P116" i="1"/>
  <c r="AC117" i="1"/>
  <c r="AC121" i="1"/>
  <c r="AB50" i="1"/>
  <c r="N53" i="1"/>
  <c r="AC56" i="1"/>
  <c r="AB61" i="1"/>
  <c r="O63" i="1"/>
  <c r="O65" i="1"/>
  <c r="AE68" i="1"/>
  <c r="T69" i="1"/>
  <c r="O95" i="1"/>
  <c r="Q96" i="1"/>
  <c r="AB96" i="1"/>
  <c r="T97" i="1"/>
  <c r="O99" i="1"/>
  <c r="Q100" i="1"/>
  <c r="AB100" i="1"/>
  <c r="T101" i="1"/>
  <c r="O103" i="1"/>
  <c r="Q104" i="1"/>
  <c r="AB104" i="1"/>
  <c r="T105" i="1"/>
  <c r="O107" i="1"/>
  <c r="Q108" i="1"/>
  <c r="AB108" i="1"/>
  <c r="T109" i="1"/>
  <c r="O111" i="1"/>
  <c r="Q112" i="1"/>
  <c r="AB112" i="1"/>
  <c r="T113" i="1"/>
  <c r="O115" i="1"/>
  <c r="Q116" i="1"/>
  <c r="AB116" i="1"/>
  <c r="AD117" i="1"/>
  <c r="AB120" i="1"/>
  <c r="AD121" i="1"/>
  <c r="P114" i="1"/>
  <c r="AC50" i="1"/>
  <c r="O52" i="1"/>
  <c r="T53" i="1"/>
  <c r="W54" i="1"/>
  <c r="W57" i="1"/>
  <c r="AB65" i="1"/>
  <c r="N94" i="1"/>
  <c r="P95" i="1"/>
  <c r="U97" i="1"/>
  <c r="N98" i="1"/>
  <c r="P99" i="1"/>
  <c r="U101" i="1"/>
  <c r="N102" i="1"/>
  <c r="P103" i="1"/>
  <c r="U105" i="1"/>
  <c r="N106" i="1"/>
  <c r="P107" i="1"/>
  <c r="U109" i="1"/>
  <c r="N110" i="1"/>
  <c r="P111" i="1"/>
  <c r="U113" i="1"/>
  <c r="N114" i="1"/>
  <c r="P115" i="1"/>
  <c r="AC116" i="1"/>
  <c r="N118" i="1"/>
  <c r="AC120" i="1"/>
  <c r="N122" i="1"/>
  <c r="P102" i="1"/>
  <c r="P110" i="1"/>
  <c r="AC52" i="1"/>
  <c r="V53" i="1"/>
  <c r="AB57" i="1"/>
  <c r="W58" i="1"/>
  <c r="Z59" i="1"/>
  <c r="AE61" i="1"/>
  <c r="AD65" i="1"/>
  <c r="AD69" i="1"/>
  <c r="Q70" i="1"/>
  <c r="AC79" i="1"/>
  <c r="N55" i="1"/>
  <c r="R55" i="1"/>
  <c r="Q55" i="1"/>
  <c r="P55" i="1"/>
  <c r="O55" i="1"/>
  <c r="R54" i="1"/>
  <c r="Q54" i="1"/>
  <c r="P54" i="1"/>
  <c r="O54" i="1"/>
  <c r="N54" i="1"/>
  <c r="W52" i="1"/>
  <c r="U52" i="1"/>
  <c r="T52" i="1"/>
  <c r="V52" i="1"/>
  <c r="P50" i="1"/>
  <c r="O50" i="1"/>
  <c r="N50" i="1"/>
  <c r="R50" i="1"/>
  <c r="Q50" i="1"/>
  <c r="W51" i="1"/>
  <c r="U51" i="1"/>
  <c r="V51" i="1"/>
  <c r="T51" i="1"/>
  <c r="V54" i="1"/>
  <c r="T56" i="1"/>
  <c r="R57" i="1"/>
  <c r="P57" i="1"/>
  <c r="T57" i="1"/>
  <c r="Q58" i="1"/>
  <c r="Q59" i="1"/>
  <c r="AD59" i="1"/>
  <c r="AD60" i="1"/>
  <c r="Q63" i="1"/>
  <c r="N63" i="1"/>
  <c r="T64" i="1"/>
  <c r="W64" i="1"/>
  <c r="V64" i="1"/>
  <c r="Y65" i="1"/>
  <c r="AE66" i="1"/>
  <c r="AC66" i="1"/>
  <c r="AB66" i="1"/>
  <c r="O67" i="1"/>
  <c r="Y69" i="1"/>
  <c r="AE70" i="1"/>
  <c r="AD70" i="1"/>
  <c r="AC70" i="1"/>
  <c r="W78" i="1"/>
  <c r="V78" i="1"/>
  <c r="U78" i="1"/>
  <c r="T78" i="1"/>
  <c r="Z79" i="1"/>
  <c r="Y79" i="1"/>
  <c r="Y52" i="1"/>
  <c r="W55" i="1"/>
  <c r="U55" i="1"/>
  <c r="V55" i="1"/>
  <c r="U56" i="1"/>
  <c r="U57" i="1"/>
  <c r="R59" i="1"/>
  <c r="P60" i="1"/>
  <c r="N60" i="1"/>
  <c r="R60" i="1"/>
  <c r="AE60" i="1"/>
  <c r="T62" i="1"/>
  <c r="P68" i="1"/>
  <c r="O68" i="1"/>
  <c r="N68" i="1"/>
  <c r="W71" i="1"/>
  <c r="V71" i="1"/>
  <c r="U71" i="1"/>
  <c r="T50" i="1"/>
  <c r="AB51" i="1"/>
  <c r="AB52" i="1"/>
  <c r="Y53" i="1"/>
  <c r="AE54" i="1"/>
  <c r="AC54" i="1"/>
  <c r="Y54" i="1"/>
  <c r="V56" i="1"/>
  <c r="V58" i="1"/>
  <c r="T60" i="1"/>
  <c r="R61" i="1"/>
  <c r="P61" i="1"/>
  <c r="T61" i="1"/>
  <c r="O62" i="1"/>
  <c r="R62" i="1"/>
  <c r="V62" i="1"/>
  <c r="W63" i="1"/>
  <c r="U63" i="1"/>
  <c r="Y63" i="1"/>
  <c r="AB64" i="1"/>
  <c r="N65" i="1"/>
  <c r="R72" i="1"/>
  <c r="P72" i="1"/>
  <c r="O72" i="1"/>
  <c r="N72" i="1"/>
  <c r="U50" i="1"/>
  <c r="AC51" i="1"/>
  <c r="Y56" i="1"/>
  <c r="W59" i="1"/>
  <c r="U59" i="1"/>
  <c r="V59" i="1"/>
  <c r="U60" i="1"/>
  <c r="U61" i="1"/>
  <c r="W62" i="1"/>
  <c r="AC64" i="1"/>
  <c r="Q67" i="1"/>
  <c r="N67" i="1"/>
  <c r="T68" i="1"/>
  <c r="W68" i="1"/>
  <c r="T72" i="1"/>
  <c r="W72" i="1"/>
  <c r="V72" i="1"/>
  <c r="R73" i="1"/>
  <c r="Q73" i="1"/>
  <c r="P73" i="1"/>
  <c r="O73" i="1"/>
  <c r="Z74" i="1"/>
  <c r="V50" i="1"/>
  <c r="Q51" i="1"/>
  <c r="AD51" i="1"/>
  <c r="AD52" i="1"/>
  <c r="O53" i="1"/>
  <c r="AD53" i="1"/>
  <c r="AB54" i="1"/>
  <c r="AB55" i="1"/>
  <c r="AB56" i="1"/>
  <c r="Y57" i="1"/>
  <c r="AE58" i="1"/>
  <c r="AC58" i="1"/>
  <c r="Y58" i="1"/>
  <c r="V60" i="1"/>
  <c r="W61" i="1"/>
  <c r="Z62" i="1"/>
  <c r="AB63" i="1"/>
  <c r="AE63" i="1"/>
  <c r="AC63" i="1"/>
  <c r="O64" i="1"/>
  <c r="AE64" i="1"/>
  <c r="T66" i="1"/>
  <c r="V73" i="1"/>
  <c r="U73" i="1"/>
  <c r="Q75" i="1"/>
  <c r="P75" i="1"/>
  <c r="O75" i="1"/>
  <c r="N75" i="1"/>
  <c r="R76" i="1"/>
  <c r="Q76" i="1"/>
  <c r="P76" i="1"/>
  <c r="O76" i="1"/>
  <c r="N76" i="1"/>
  <c r="Z78" i="1"/>
  <c r="R51" i="1"/>
  <c r="P52" i="1"/>
  <c r="N52" i="1"/>
  <c r="R52" i="1"/>
  <c r="AE53" i="1"/>
  <c r="AD54" i="1"/>
  <c r="AC55" i="1"/>
  <c r="N58" i="1"/>
  <c r="Y60" i="1"/>
  <c r="Y61" i="1"/>
  <c r="AE62" i="1"/>
  <c r="AC62" i="1"/>
  <c r="AB62" i="1"/>
  <c r="R65" i="1"/>
  <c r="P65" i="1"/>
  <c r="T65" i="1"/>
  <c r="O66" i="1"/>
  <c r="R66" i="1"/>
  <c r="W67" i="1"/>
  <c r="U67" i="1"/>
  <c r="Z68" i="1"/>
  <c r="Y68" i="1"/>
  <c r="O70" i="1"/>
  <c r="R70" i="1"/>
  <c r="Z72" i="1"/>
  <c r="Y72" i="1"/>
  <c r="Z73" i="1"/>
  <c r="Y73" i="1"/>
  <c r="T76" i="1"/>
  <c r="W76" i="1"/>
  <c r="V76" i="1"/>
  <c r="R77" i="1"/>
  <c r="Q77" i="1"/>
  <c r="P77" i="1"/>
  <c r="O77" i="1"/>
  <c r="Q79" i="1"/>
  <c r="P79" i="1"/>
  <c r="O79" i="1"/>
  <c r="N79" i="1"/>
  <c r="Y50" i="1"/>
  <c r="R53" i="1"/>
  <c r="P53" i="1"/>
  <c r="AD55" i="1"/>
  <c r="O58" i="1"/>
  <c r="O59" i="1"/>
  <c r="AB60" i="1"/>
  <c r="P64" i="1"/>
  <c r="N64" i="1"/>
  <c r="R64" i="1"/>
  <c r="U65" i="1"/>
  <c r="W66" i="1"/>
  <c r="R69" i="1"/>
  <c r="Q69" i="1"/>
  <c r="P69" i="1"/>
  <c r="U69" i="1"/>
  <c r="W70" i="1"/>
  <c r="U70" i="1"/>
  <c r="T70" i="1"/>
  <c r="AB70" i="1"/>
  <c r="T71" i="1"/>
  <c r="O74" i="1"/>
  <c r="N74" i="1"/>
  <c r="R74" i="1"/>
  <c r="Q74" i="1"/>
  <c r="W75" i="1"/>
  <c r="V75" i="1"/>
  <c r="U75" i="1"/>
  <c r="T75" i="1"/>
  <c r="V77" i="1"/>
  <c r="U77" i="1"/>
  <c r="T77" i="1"/>
  <c r="T54" i="1"/>
  <c r="P56" i="1"/>
  <c r="N56" i="1"/>
  <c r="R56" i="1"/>
  <c r="Q57" i="1"/>
  <c r="AE57" i="1"/>
  <c r="P58" i="1"/>
  <c r="AD58" i="1"/>
  <c r="P59" i="1"/>
  <c r="AC59" i="1"/>
  <c r="O60" i="1"/>
  <c r="N61" i="1"/>
  <c r="P62" i="1"/>
  <c r="R63" i="1"/>
  <c r="U64" i="1"/>
  <c r="W65" i="1"/>
  <c r="Z66" i="1"/>
  <c r="AB67" i="1"/>
  <c r="AE67" i="1"/>
  <c r="AC67" i="1"/>
  <c r="Q68" i="1"/>
  <c r="W69" i="1"/>
  <c r="Q71" i="1"/>
  <c r="P71" i="1"/>
  <c r="N71" i="1"/>
  <c r="Y71" i="1"/>
  <c r="Q72" i="1"/>
  <c r="N73" i="1"/>
  <c r="W74" i="1"/>
  <c r="V74" i="1"/>
  <c r="U74" i="1"/>
  <c r="T74" i="1"/>
  <c r="Z75" i="1"/>
  <c r="Y75" i="1"/>
  <c r="Z76" i="1"/>
  <c r="Y76" i="1"/>
  <c r="Z77" i="1"/>
  <c r="Y77" i="1"/>
  <c r="O78" i="1"/>
  <c r="N78" i="1"/>
  <c r="R78" i="1"/>
  <c r="Q78" i="1"/>
  <c r="W79" i="1"/>
  <c r="V79" i="1"/>
  <c r="U79" i="1"/>
  <c r="T79" i="1"/>
  <c r="AB74" i="1"/>
  <c r="AB78" i="1"/>
  <c r="AD79" i="1"/>
  <c r="AE71" i="1"/>
  <c r="AC74" i="1"/>
  <c r="AE75" i="1"/>
  <c r="AC78" i="1"/>
  <c r="AE79" i="1"/>
  <c r="AD74" i="1"/>
  <c r="AD78" i="1"/>
  <c r="AC72" i="1"/>
  <c r="AB36" i="1"/>
  <c r="AC39" i="1" s="1"/>
  <c r="AE20" i="1"/>
  <c r="AE12" i="1"/>
  <c r="AE28" i="1"/>
  <c r="AE26" i="1"/>
  <c r="AE10" i="1"/>
  <c r="AE24" i="1"/>
  <c r="AE8" i="1"/>
  <c r="AE22" i="1"/>
  <c r="AE34" i="1"/>
  <c r="AE18" i="1"/>
  <c r="AE32" i="1"/>
  <c r="AE16" i="1"/>
  <c r="AE30" i="1"/>
  <c r="AE14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C34" i="1"/>
  <c r="AC32" i="1"/>
  <c r="AC30" i="1"/>
  <c r="AC28" i="1"/>
  <c r="AC26" i="1"/>
  <c r="AC24" i="1"/>
  <c r="AC22" i="1"/>
  <c r="AC20" i="1"/>
  <c r="AC18" i="1"/>
  <c r="AC16" i="1"/>
  <c r="AC14" i="1"/>
  <c r="AC12" i="1"/>
  <c r="AC10" i="1"/>
  <c r="AC8" i="1"/>
  <c r="AE35" i="1"/>
  <c r="AE33" i="1"/>
  <c r="AE31" i="1"/>
  <c r="AE29" i="1"/>
  <c r="AE27" i="1"/>
  <c r="AE25" i="1"/>
  <c r="AE23" i="1"/>
  <c r="AE21" i="1"/>
  <c r="AE19" i="1"/>
  <c r="AE17" i="1"/>
  <c r="AE15" i="1"/>
  <c r="AE13" i="1"/>
  <c r="AE11" i="1"/>
  <c r="AE9" i="1"/>
  <c r="AE7" i="1"/>
  <c r="AD35" i="1"/>
  <c r="AD33" i="1"/>
  <c r="AD31" i="1"/>
  <c r="AD29" i="1"/>
  <c r="AD27" i="1"/>
  <c r="AD25" i="1"/>
  <c r="AD23" i="1"/>
  <c r="AD21" i="1"/>
  <c r="AD19" i="1"/>
  <c r="AD17" i="1"/>
  <c r="AD15" i="1"/>
  <c r="AD13" i="1"/>
  <c r="AD11" i="1"/>
  <c r="AD9" i="1"/>
  <c r="AD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E6" i="1"/>
  <c r="AD6" i="1"/>
  <c r="AC6" i="1"/>
  <c r="Z22" i="1"/>
  <c r="Z18" i="1"/>
  <c r="Z14" i="1"/>
  <c r="Y32" i="1"/>
  <c r="Y28" i="1"/>
  <c r="Z26" i="1"/>
  <c r="Y24" i="1"/>
  <c r="Y16" i="1"/>
  <c r="Z35" i="1"/>
  <c r="Z34" i="1"/>
  <c r="Z23" i="1"/>
  <c r="Y12" i="1"/>
  <c r="Z11" i="1"/>
  <c r="Z31" i="1"/>
  <c r="Y20" i="1"/>
  <c r="Z10" i="1"/>
  <c r="Z30" i="1"/>
  <c r="Z19" i="1"/>
  <c r="Y8" i="1"/>
  <c r="Z7" i="1"/>
  <c r="Z27" i="1"/>
  <c r="Z15" i="1"/>
  <c r="Z33" i="1"/>
  <c r="Z29" i="1"/>
  <c r="Z25" i="1"/>
  <c r="Z21" i="1"/>
  <c r="Z17" i="1"/>
  <c r="Z13" i="1"/>
  <c r="Z9" i="1"/>
  <c r="Z6" i="1"/>
  <c r="W8" i="1"/>
  <c r="W30" i="1"/>
  <c r="W14" i="1"/>
  <c r="U10" i="1"/>
  <c r="U26" i="1"/>
  <c r="V20" i="1"/>
  <c r="V30" i="1"/>
  <c r="W24" i="1"/>
  <c r="U20" i="1"/>
  <c r="V14" i="1"/>
  <c r="W34" i="1"/>
  <c r="U30" i="1"/>
  <c r="V24" i="1"/>
  <c r="W18" i="1"/>
  <c r="U14" i="1"/>
  <c r="V8" i="1"/>
  <c r="V34" i="1"/>
  <c r="W28" i="1"/>
  <c r="U24" i="1"/>
  <c r="V18" i="1"/>
  <c r="W12" i="1"/>
  <c r="U8" i="1"/>
  <c r="U34" i="1"/>
  <c r="V28" i="1"/>
  <c r="W22" i="1"/>
  <c r="U18" i="1"/>
  <c r="V12" i="1"/>
  <c r="W32" i="1"/>
  <c r="U28" i="1"/>
  <c r="V22" i="1"/>
  <c r="W16" i="1"/>
  <c r="U12" i="1"/>
  <c r="V32" i="1"/>
  <c r="W26" i="1"/>
  <c r="U22" i="1"/>
  <c r="V16" i="1"/>
  <c r="W10" i="1"/>
  <c r="U32" i="1"/>
  <c r="V26" i="1"/>
  <c r="W20" i="1"/>
  <c r="U16" i="1"/>
  <c r="V10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W6" i="1"/>
  <c r="T6" i="1"/>
  <c r="T36" i="1" s="1"/>
  <c r="U39" i="1" s="1"/>
  <c r="V6" i="1"/>
  <c r="R24" i="1"/>
  <c r="N18" i="1"/>
  <c r="R8" i="1"/>
  <c r="N20" i="1"/>
  <c r="P18" i="1"/>
  <c r="R14" i="1"/>
  <c r="O12" i="1"/>
  <c r="N26" i="1"/>
  <c r="N12" i="1"/>
  <c r="P24" i="1"/>
  <c r="Q34" i="1"/>
  <c r="R29" i="1"/>
  <c r="P34" i="1"/>
  <c r="O28" i="1"/>
  <c r="P23" i="1"/>
  <c r="N17" i="1"/>
  <c r="Q10" i="1"/>
  <c r="N34" i="1"/>
  <c r="N28" i="1"/>
  <c r="R22" i="1"/>
  <c r="R16" i="1"/>
  <c r="P10" i="1"/>
  <c r="N33" i="1"/>
  <c r="Q26" i="1"/>
  <c r="R21" i="1"/>
  <c r="P16" i="1"/>
  <c r="N10" i="1"/>
  <c r="R32" i="1"/>
  <c r="P26" i="1"/>
  <c r="O20" i="1"/>
  <c r="P15" i="1"/>
  <c r="N9" i="1"/>
  <c r="P32" i="1"/>
  <c r="P31" i="1"/>
  <c r="N25" i="1"/>
  <c r="Q18" i="1"/>
  <c r="R13" i="1"/>
  <c r="P8" i="1"/>
  <c r="R30" i="1"/>
  <c r="P7" i="1"/>
  <c r="Q35" i="1"/>
  <c r="P35" i="1"/>
  <c r="R33" i="1"/>
  <c r="O32" i="1"/>
  <c r="Q30" i="1"/>
  <c r="N29" i="1"/>
  <c r="P27" i="1"/>
  <c r="R25" i="1"/>
  <c r="O24" i="1"/>
  <c r="Q22" i="1"/>
  <c r="N21" i="1"/>
  <c r="P19" i="1"/>
  <c r="R17" i="1"/>
  <c r="O16" i="1"/>
  <c r="Q14" i="1"/>
  <c r="N13" i="1"/>
  <c r="P11" i="1"/>
  <c r="R9" i="1"/>
  <c r="O8" i="1"/>
  <c r="O35" i="1"/>
  <c r="Q33" i="1"/>
  <c r="N32" i="1"/>
  <c r="P30" i="1"/>
  <c r="R28" i="1"/>
  <c r="O27" i="1"/>
  <c r="Q25" i="1"/>
  <c r="N24" i="1"/>
  <c r="P22" i="1"/>
  <c r="R20" i="1"/>
  <c r="O19" i="1"/>
  <c r="Q17" i="1"/>
  <c r="N16" i="1"/>
  <c r="P14" i="1"/>
  <c r="R12" i="1"/>
  <c r="O11" i="1"/>
  <c r="Q9" i="1"/>
  <c r="N8" i="1"/>
  <c r="O13" i="1"/>
  <c r="Q11" i="1"/>
  <c r="N35" i="1"/>
  <c r="P33" i="1"/>
  <c r="R31" i="1"/>
  <c r="O30" i="1"/>
  <c r="Q28" i="1"/>
  <c r="N27" i="1"/>
  <c r="P25" i="1"/>
  <c r="R23" i="1"/>
  <c r="O22" i="1"/>
  <c r="Q20" i="1"/>
  <c r="N19" i="1"/>
  <c r="P17" i="1"/>
  <c r="R15" i="1"/>
  <c r="O14" i="1"/>
  <c r="Q12" i="1"/>
  <c r="N11" i="1"/>
  <c r="P9" i="1"/>
  <c r="R7" i="1"/>
  <c r="O29" i="1"/>
  <c r="Q27" i="1"/>
  <c r="O21" i="1"/>
  <c r="Q19" i="1"/>
  <c r="R34" i="1"/>
  <c r="Q31" i="1"/>
  <c r="R26" i="1"/>
  <c r="Q23" i="1"/>
  <c r="R18" i="1"/>
  <c r="Q15" i="1"/>
  <c r="R10" i="1"/>
  <c r="Q7" i="1"/>
  <c r="O31" i="1"/>
  <c r="Q29" i="1"/>
  <c r="O23" i="1"/>
  <c r="Q21" i="1"/>
  <c r="O15" i="1"/>
  <c r="Q13" i="1"/>
  <c r="O7" i="1"/>
  <c r="R6" i="1"/>
  <c r="Q6" i="1"/>
  <c r="P6" i="1"/>
  <c r="O6" i="1"/>
  <c r="AC168" i="1" l="1"/>
  <c r="AC172" i="1" s="1"/>
  <c r="O168" i="1"/>
  <c r="O172" i="1" s="1"/>
  <c r="W168" i="1"/>
  <c r="U174" i="1" s="1"/>
  <c r="AB168" i="1"/>
  <c r="AC171" i="1" s="1"/>
  <c r="Z168" i="1"/>
  <c r="Y172" i="1" s="1"/>
  <c r="AD168" i="1"/>
  <c r="AC173" i="1" s="1"/>
  <c r="Y168" i="1"/>
  <c r="Y171" i="1" s="1"/>
  <c r="AE168" i="1"/>
  <c r="AC174" i="1" s="1"/>
  <c r="U168" i="1"/>
  <c r="U172" i="1" s="1"/>
  <c r="V168" i="1"/>
  <c r="U173" i="1" s="1"/>
  <c r="P168" i="1"/>
  <c r="O173" i="1" s="1"/>
  <c r="Q168" i="1"/>
  <c r="O174" i="1" s="1"/>
  <c r="T168" i="1"/>
  <c r="U171" i="1" s="1"/>
  <c r="N168" i="1"/>
  <c r="O171" i="1" s="1"/>
  <c r="R168" i="1"/>
  <c r="O175" i="1" s="1"/>
  <c r="AE124" i="1"/>
  <c r="AC130" i="1" s="1"/>
  <c r="Z124" i="1"/>
  <c r="Y128" i="1" s="1"/>
  <c r="V124" i="1"/>
  <c r="U129" i="1" s="1"/>
  <c r="W124" i="1"/>
  <c r="U130" i="1" s="1"/>
  <c r="O124" i="1"/>
  <c r="O128" i="1" s="1"/>
  <c r="AD124" i="1"/>
  <c r="AC129" i="1" s="1"/>
  <c r="AC124" i="1"/>
  <c r="AC128" i="1" s="1"/>
  <c r="Z80" i="1"/>
  <c r="Y84" i="1" s="1"/>
  <c r="U124" i="1"/>
  <c r="U128" i="1" s="1"/>
  <c r="Y124" i="1"/>
  <c r="Y127" i="1" s="1"/>
  <c r="AA127" i="1" s="1"/>
  <c r="AA128" i="1" s="1"/>
  <c r="AN11" i="1" s="1"/>
  <c r="R124" i="1"/>
  <c r="O131" i="1" s="1"/>
  <c r="AE80" i="1"/>
  <c r="AC86" i="1" s="1"/>
  <c r="P124" i="1"/>
  <c r="O129" i="1" s="1"/>
  <c r="AC80" i="1"/>
  <c r="AC84" i="1" s="1"/>
  <c r="AD80" i="1"/>
  <c r="AC85" i="1" s="1"/>
  <c r="AB80" i="1"/>
  <c r="AC83" i="1" s="1"/>
  <c r="N124" i="1"/>
  <c r="O127" i="1" s="1"/>
  <c r="AB124" i="1"/>
  <c r="AC127" i="1" s="1"/>
  <c r="W80" i="1"/>
  <c r="U86" i="1" s="1"/>
  <c r="T124" i="1"/>
  <c r="U127" i="1" s="1"/>
  <c r="Q124" i="1"/>
  <c r="O130" i="1" s="1"/>
  <c r="Y80" i="1"/>
  <c r="Y83" i="1" s="1"/>
  <c r="U80" i="1"/>
  <c r="U84" i="1" s="1"/>
  <c r="Q80" i="1"/>
  <c r="O86" i="1" s="1"/>
  <c r="V80" i="1"/>
  <c r="U85" i="1" s="1"/>
  <c r="T80" i="1"/>
  <c r="U83" i="1" s="1"/>
  <c r="R80" i="1"/>
  <c r="O87" i="1" s="1"/>
  <c r="N80" i="1"/>
  <c r="O83" i="1" s="1"/>
  <c r="O80" i="1"/>
  <c r="O84" i="1" s="1"/>
  <c r="P80" i="1"/>
  <c r="O85" i="1" s="1"/>
  <c r="AC36" i="1"/>
  <c r="AC40" i="1" s="1"/>
  <c r="AD36" i="1"/>
  <c r="AC41" i="1" s="1"/>
  <c r="AE36" i="1"/>
  <c r="AC42" i="1" s="1"/>
  <c r="Y36" i="1"/>
  <c r="Y39" i="1" s="1"/>
  <c r="Z36" i="1"/>
  <c r="Y40" i="1" s="1"/>
  <c r="U36" i="1"/>
  <c r="U40" i="1" s="1"/>
  <c r="V36" i="1"/>
  <c r="U41" i="1" s="1"/>
  <c r="W36" i="1"/>
  <c r="U42" i="1" s="1"/>
  <c r="O36" i="1"/>
  <c r="O40" i="1" s="1"/>
  <c r="P36" i="1"/>
  <c r="O41" i="1" s="1"/>
  <c r="Q36" i="1"/>
  <c r="O42" i="1" s="1"/>
  <c r="R36" i="1"/>
  <c r="O43" i="1" s="1"/>
  <c r="N36" i="1"/>
  <c r="O39" i="1" s="1"/>
  <c r="AA171" i="1" l="1"/>
  <c r="AA172" i="1" s="1"/>
  <c r="AN13" i="1" s="1"/>
  <c r="AE171" i="1"/>
  <c r="AE172" i="1" s="1"/>
  <c r="AP13" i="1" s="1"/>
  <c r="W171" i="1"/>
  <c r="W172" i="1" s="1"/>
  <c r="AL13" i="1" s="1"/>
  <c r="R171" i="1"/>
  <c r="R172" i="1" s="1"/>
  <c r="AJ13" i="1" s="1"/>
  <c r="W127" i="1"/>
  <c r="W128" i="1" s="1"/>
  <c r="AL11" i="1" s="1"/>
  <c r="AA83" i="1"/>
  <c r="AA84" i="1" s="1"/>
  <c r="AN9" i="1" s="1"/>
  <c r="AE127" i="1"/>
  <c r="AE128" i="1" s="1"/>
  <c r="AP11" i="1" s="1"/>
  <c r="AE83" i="1"/>
  <c r="AE84" i="1" s="1"/>
  <c r="AP9" i="1" s="1"/>
  <c r="R127" i="1"/>
  <c r="R128" i="1" s="1"/>
  <c r="AJ11" i="1" s="1"/>
  <c r="R83" i="1"/>
  <c r="R84" i="1" s="1"/>
  <c r="AJ9" i="1" s="1"/>
  <c r="W83" i="1"/>
  <c r="W84" i="1" s="1"/>
  <c r="AL9" i="1" s="1"/>
  <c r="AE39" i="1"/>
  <c r="AE40" i="1" s="1"/>
  <c r="AP7" i="1" s="1"/>
  <c r="AA39" i="1"/>
  <c r="AA40" i="1" s="1"/>
  <c r="AN7" i="1" s="1"/>
  <c r="W39" i="1"/>
  <c r="W40" i="1" s="1"/>
  <c r="AL7" i="1" s="1"/>
  <c r="R39" i="1"/>
  <c r="R40" i="1" s="1"/>
  <c r="AJ7" i="1" s="1"/>
</calcChain>
</file>

<file path=xl/sharedStrings.xml><?xml version="1.0" encoding="utf-8"?>
<sst xmlns="http://schemas.openxmlformats.org/spreadsheetml/2006/main" count="156" uniqueCount="32">
  <si>
    <t>Movie Recommendation Engine</t>
  </si>
  <si>
    <t xml:space="preserve">Year </t>
  </si>
  <si>
    <t>Popular actor</t>
  </si>
  <si>
    <t>Genre</t>
  </si>
  <si>
    <t>Genres</t>
  </si>
  <si>
    <t>Action</t>
  </si>
  <si>
    <t>Comedy</t>
  </si>
  <si>
    <t>Horror</t>
  </si>
  <si>
    <t>Drama</t>
  </si>
  <si>
    <t>Thriller</t>
  </si>
  <si>
    <t>America</t>
  </si>
  <si>
    <t>Asia</t>
  </si>
  <si>
    <t>Europe</t>
  </si>
  <si>
    <t>Africa</t>
  </si>
  <si>
    <t>Location</t>
  </si>
  <si>
    <t>Locations</t>
  </si>
  <si>
    <t>SUM</t>
  </si>
  <si>
    <t>Number of movies by genre</t>
  </si>
  <si>
    <t>Number of Locations</t>
  </si>
  <si>
    <t>Popular Actor</t>
  </si>
  <si>
    <t>Yes</t>
  </si>
  <si>
    <t>No</t>
  </si>
  <si>
    <t>From 2000 to 2005</t>
  </si>
  <si>
    <t>From 2006 to 2010</t>
  </si>
  <si>
    <t>From 2011 to 2015</t>
  </si>
  <si>
    <t>From 2016 to 2020</t>
  </si>
  <si>
    <t>Number of movies for each year category</t>
  </si>
  <si>
    <t>User 1</t>
  </si>
  <si>
    <t>User 2</t>
  </si>
  <si>
    <t>User 3</t>
  </si>
  <si>
    <t>User 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</si>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</sst>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2" borderId="1" xfId="0" applyFill="1" applyBorder="1"/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63F9-9204-45BF-9A17-2E0B633BC683}">
  <dimension ref="A1:AQ175"/>
  <sheetViews>
    <sheetView tabSelected="1" zoomScaleNormal="100" workbookViewId="0">
      <selection activeCell="AP15" sqref="AP15"/>
    </sheetView>
  </sheetViews>
  <sheetFormatPr defaultRowHeight="14.4" x14ac:dyDescent="0.3"/>
  <cols>
    <col min="1" max="1" width="32.6640625" bestFit="1" customWidth="1"/>
    <col min="2" max="2" width="2" hidden="1" customWidth="1"/>
    <col min="3" max="3" width="7.6640625" bestFit="1" customWidth="1"/>
    <col min="4" max="4" width="2" hidden="1" customWidth="1"/>
    <col min="5" max="5" width="8.109375" bestFit="1" customWidth="1"/>
    <col min="6" max="6" width="2" hidden="1" customWidth="1"/>
    <col min="7" max="7" width="14" bestFit="1" customWidth="1"/>
    <col min="8" max="8" width="5.5546875" bestFit="1" customWidth="1"/>
    <col min="9" max="12" width="8.88671875" hidden="1" customWidth="1"/>
    <col min="28" max="31" width="18" bestFit="1" customWidth="1"/>
  </cols>
  <sheetData>
    <row r="1" spans="1:43" ht="15" thickBot="1" x14ac:dyDescent="0.35"/>
    <row r="2" spans="1:43" ht="15" thickBot="1" x14ac:dyDescent="0.35">
      <c r="C2" s="14" t="s">
        <v>27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6"/>
    </row>
    <row r="3" spans="1:43" ht="15" thickBot="1" x14ac:dyDescent="0.35">
      <c r="A3" t="s">
        <v>0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3"/>
    </row>
    <row r="4" spans="1:43" ht="15" thickBot="1" x14ac:dyDescent="0.35">
      <c r="C4" s="4"/>
      <c r="D4" s="5"/>
      <c r="E4" s="5"/>
      <c r="F4" s="5"/>
      <c r="G4" s="5"/>
      <c r="H4" s="5"/>
      <c r="I4" s="21" t="s">
        <v>4</v>
      </c>
      <c r="J4" s="21"/>
      <c r="K4" s="21" t="s">
        <v>15</v>
      </c>
      <c r="L4" s="21"/>
      <c r="M4" s="5"/>
      <c r="N4" s="14" t="s">
        <v>17</v>
      </c>
      <c r="O4" s="15"/>
      <c r="P4" s="15"/>
      <c r="Q4" s="15"/>
      <c r="R4" s="16"/>
      <c r="S4" s="20"/>
      <c r="T4" s="14" t="s">
        <v>18</v>
      </c>
      <c r="U4" s="15"/>
      <c r="V4" s="15"/>
      <c r="W4" s="16"/>
      <c r="X4" s="20"/>
      <c r="Y4" s="14" t="s">
        <v>19</v>
      </c>
      <c r="Z4" s="16"/>
      <c r="AA4" s="5"/>
      <c r="AB4" s="14" t="s">
        <v>26</v>
      </c>
      <c r="AC4" s="15"/>
      <c r="AD4" s="15"/>
      <c r="AE4" s="16"/>
    </row>
    <row r="5" spans="1:43" ht="15" thickBot="1" x14ac:dyDescent="0.35">
      <c r="C5" s="4" t="s">
        <v>3</v>
      </c>
      <c r="D5" s="5"/>
      <c r="E5" s="5" t="s">
        <v>14</v>
      </c>
      <c r="F5" s="5"/>
      <c r="G5" s="5" t="s">
        <v>2</v>
      </c>
      <c r="H5" s="5" t="s">
        <v>1</v>
      </c>
      <c r="I5" s="5">
        <v>1</v>
      </c>
      <c r="J5" s="5" t="s">
        <v>5</v>
      </c>
      <c r="K5" s="5">
        <v>1</v>
      </c>
      <c r="L5" s="5" t="s">
        <v>10</v>
      </c>
      <c r="M5" s="5"/>
      <c r="N5" s="13" t="s">
        <v>8</v>
      </c>
      <c r="O5" s="13" t="s">
        <v>5</v>
      </c>
      <c r="P5" s="13" t="s">
        <v>6</v>
      </c>
      <c r="Q5" s="13" t="s">
        <v>9</v>
      </c>
      <c r="R5" s="13" t="s">
        <v>7</v>
      </c>
      <c r="S5" s="5"/>
      <c r="T5" s="13" t="s">
        <v>10</v>
      </c>
      <c r="U5" s="13" t="s">
        <v>11</v>
      </c>
      <c r="V5" s="13" t="s">
        <v>12</v>
      </c>
      <c r="W5" s="13" t="s">
        <v>13</v>
      </c>
      <c r="X5" s="5"/>
      <c r="Y5" s="13" t="s">
        <v>20</v>
      </c>
      <c r="Z5" s="18" t="s">
        <v>21</v>
      </c>
      <c r="AA5" s="5"/>
      <c r="AB5" s="13" t="s">
        <v>22</v>
      </c>
      <c r="AC5" s="13" t="s">
        <v>23</v>
      </c>
      <c r="AD5" s="13" t="s">
        <v>24</v>
      </c>
      <c r="AE5" s="13" t="s">
        <v>25</v>
      </c>
      <c r="AJ5" s="28" t="s">
        <v>3</v>
      </c>
      <c r="AK5" s="29"/>
      <c r="AL5" s="28" t="s">
        <v>14</v>
      </c>
      <c r="AM5" s="29"/>
      <c r="AN5" s="28" t="s">
        <v>2</v>
      </c>
      <c r="AO5" s="29"/>
      <c r="AP5" s="28" t="s">
        <v>31</v>
      </c>
      <c r="AQ5" s="29"/>
    </row>
    <row r="6" spans="1:43" ht="15" thickBot="1" x14ac:dyDescent="0.35">
      <c r="B6">
        <f ca="1">RANDBETWEEN(1,5)</f>
        <v>1</v>
      </c>
      <c r="C6" s="4" t="str">
        <f ca="1">VLOOKUP(B6,$I$5:$J$9, 2)</f>
        <v>Action</v>
      </c>
      <c r="D6" s="5">
        <f ca="1">RANDBETWEEN(1, 4)</f>
        <v>1</v>
      </c>
      <c r="E6" s="5" t="str">
        <f ca="1">VLOOKUP(D6, $K$5:$L$8, 2)</f>
        <v>America</v>
      </c>
      <c r="F6" s="5">
        <f ca="1">RANDBETWEEN(1, 2)</f>
        <v>1</v>
      </c>
      <c r="G6" s="5" t="str">
        <f ca="1">IF(F6=1, "Yes", "No")</f>
        <v>Yes</v>
      </c>
      <c r="H6" s="5">
        <f ca="1">RANDBETWEEN(2000, 2020)</f>
        <v>2017</v>
      </c>
      <c r="I6" s="5">
        <v>2</v>
      </c>
      <c r="J6" s="5" t="s">
        <v>6</v>
      </c>
      <c r="K6" s="5">
        <v>2</v>
      </c>
      <c r="L6" s="5" t="s">
        <v>12</v>
      </c>
      <c r="M6" s="5"/>
      <c r="N6" s="11">
        <f ca="1">IF(C6="Drama", 1, 0)</f>
        <v>0</v>
      </c>
      <c r="O6" s="11">
        <f ca="1">IF(C6="Action", 1, 0)</f>
        <v>1</v>
      </c>
      <c r="P6" s="11">
        <f ca="1">IF(C6="Comedy", 1, 0)</f>
        <v>0</v>
      </c>
      <c r="Q6" s="11">
        <f ca="1">IF(C6="Thriller", 1, 0)</f>
        <v>0</v>
      </c>
      <c r="R6" s="6">
        <f ca="1">IF(C6="Horror", 1, 0)</f>
        <v>0</v>
      </c>
      <c r="S6" s="6"/>
      <c r="T6" s="10">
        <f ca="1">IF(E6="America", 1, 0)</f>
        <v>1</v>
      </c>
      <c r="U6" s="10">
        <f ca="1">IF(E6="Asia", 1, 0)</f>
        <v>0</v>
      </c>
      <c r="V6" s="10">
        <f ca="1">IF(E6="Europe", 1, 0)</f>
        <v>0</v>
      </c>
      <c r="W6" s="10">
        <f ca="1">IF(E6="Africa", 1, 0)</f>
        <v>0</v>
      </c>
      <c r="X6" s="11"/>
      <c r="Y6" s="11">
        <f ca="1">IF(G6="Yes", 1, 0)</f>
        <v>1</v>
      </c>
      <c r="Z6" s="11">
        <f ca="1">IF(G6="No", 1, 0)</f>
        <v>0</v>
      </c>
      <c r="AA6" s="5"/>
      <c r="AB6" s="10">
        <f ca="1">IF(AND(H6&gt;=2000,H6&lt;=2005),1,0)</f>
        <v>0</v>
      </c>
      <c r="AC6" s="10">
        <f ca="1">IF(AND(H6&gt;=2006,H6&lt;=2010),1,0)</f>
        <v>0</v>
      </c>
      <c r="AD6" s="10">
        <f ca="1">IF(AND(H6&gt;=2011,H6&lt;=2015),1,0)</f>
        <v>0</v>
      </c>
      <c r="AE6" s="10">
        <f ca="1">IF(AND(H6&gt;=2016,H6&lt;=2020),1,0)</f>
        <v>1</v>
      </c>
      <c r="AJ6" s="30"/>
      <c r="AK6" s="31"/>
      <c r="AL6" s="30"/>
      <c r="AM6" s="31"/>
      <c r="AN6" s="30"/>
      <c r="AO6" s="31"/>
      <c r="AP6" s="30"/>
      <c r="AQ6" s="31"/>
    </row>
    <row r="7" spans="1:43" x14ac:dyDescent="0.3">
      <c r="B7">
        <f t="shared" ref="B7:B35" ca="1" si="0">RANDBETWEEN(1,5)</f>
        <v>4</v>
      </c>
      <c r="C7" s="4" t="str">
        <f ca="1">VLOOKUP(B7,$I$5:$J$9, 2)</f>
        <v>Drama</v>
      </c>
      <c r="D7" s="5">
        <f t="shared" ref="D7:D35" ca="1" si="1">RANDBETWEEN(1, 4)</f>
        <v>1</v>
      </c>
      <c r="E7" s="5" t="str">
        <f ca="1">VLOOKUP(D7, $K$5:$L$8, 2)</f>
        <v>America</v>
      </c>
      <c r="F7" s="5">
        <f t="shared" ref="F7:F35" ca="1" si="2">RANDBETWEEN(1, 2)</f>
        <v>2</v>
      </c>
      <c r="G7" s="5" t="str">
        <f t="shared" ref="G7:G35" ca="1" si="3">IF(F7=1, "Yes", "No")</f>
        <v>No</v>
      </c>
      <c r="H7" s="5">
        <f t="shared" ref="H7:H35" ca="1" si="4">RANDBETWEEN(2000, 2020)</f>
        <v>2019</v>
      </c>
      <c r="I7" s="5">
        <v>3</v>
      </c>
      <c r="J7" s="5" t="s">
        <v>7</v>
      </c>
      <c r="K7" s="5">
        <v>3</v>
      </c>
      <c r="L7" s="5" t="s">
        <v>11</v>
      </c>
      <c r="M7" s="5"/>
      <c r="N7" s="11">
        <f t="shared" ref="N7:N35" ca="1" si="5">IF(C7="Drama", 1, 0)</f>
        <v>1</v>
      </c>
      <c r="O7" s="11">
        <f t="shared" ref="O7:O35" ca="1" si="6">IF(C7="Action", 1, 0)</f>
        <v>0</v>
      </c>
      <c r="P7" s="11">
        <f t="shared" ref="P7:P35" ca="1" si="7">IF(C7="Comedy", 1, 0)</f>
        <v>0</v>
      </c>
      <c r="Q7" s="11">
        <f t="shared" ref="Q7:Q35" ca="1" si="8">IF(C7="Thriller", 1, 0)</f>
        <v>0</v>
      </c>
      <c r="R7" s="6">
        <f t="shared" ref="R7:R35" ca="1" si="9">IF(C7="Horror", 1, 0)</f>
        <v>0</v>
      </c>
      <c r="S7" s="6"/>
      <c r="T7" s="11">
        <f t="shared" ref="T7:T35" ca="1" si="10">IF(E7="America", 1, 0)</f>
        <v>1</v>
      </c>
      <c r="U7" s="11">
        <f t="shared" ref="U7:U35" ca="1" si="11">IF(E7="Asia", 1, 0)</f>
        <v>0</v>
      </c>
      <c r="V7" s="11">
        <f t="shared" ref="V7:V35" ca="1" si="12">IF(E7="Europe", 1, 0)</f>
        <v>0</v>
      </c>
      <c r="W7" s="11">
        <f t="shared" ref="W7:W35" ca="1" si="13">IF(E7="Africa", 1, 0)</f>
        <v>0</v>
      </c>
      <c r="X7" s="11"/>
      <c r="Y7" s="11">
        <f t="shared" ref="Y7:Y35" ca="1" si="14">IF(G7="Yes", 1, 0)</f>
        <v>0</v>
      </c>
      <c r="Z7" s="11">
        <f t="shared" ref="Z7:Z35" ca="1" si="15">IF(G7="No", 1, 0)</f>
        <v>1</v>
      </c>
      <c r="AA7" s="5"/>
      <c r="AB7" s="11">
        <f t="shared" ref="AB7:AB35" ca="1" si="16">IF(AND(H7&gt;=2000,H7&lt;=2005),1,0)</f>
        <v>0</v>
      </c>
      <c r="AC7" s="11">
        <f t="shared" ref="AC7:AC35" ca="1" si="17">IF(AND(H7&gt;=2006,H7&lt;=2010),1,0)</f>
        <v>0</v>
      </c>
      <c r="AD7" s="11">
        <f t="shared" ref="AD7:AD35" ca="1" si="18">IF(AND(H7&gt;=2011,H7&lt;=2015),1,0)</f>
        <v>0</v>
      </c>
      <c r="AE7" s="11">
        <f t="shared" ref="AE7:AE35" ca="1" si="19">IF(AND(H7&gt;=2016,H7&lt;=2020),1,0)</f>
        <v>1</v>
      </c>
      <c r="AI7" s="26" t="s">
        <v>27</v>
      </c>
      <c r="AJ7" s="22" t="str">
        <f ca="1">R40</f>
        <v>Horror</v>
      </c>
      <c r="AK7" s="23"/>
      <c r="AL7" s="22" t="str">
        <f ca="1">W40</f>
        <v>Africa</v>
      </c>
      <c r="AM7" s="23"/>
      <c r="AN7" s="22" t="str">
        <f ca="1">AA40</f>
        <v>No</v>
      </c>
      <c r="AO7" s="23"/>
      <c r="AP7" s="22" t="str">
        <f ca="1">AE40</f>
        <v>From 2016 to 2020</v>
      </c>
      <c r="AQ7" s="23"/>
    </row>
    <row r="8" spans="1:43" ht="15" thickBot="1" x14ac:dyDescent="0.35">
      <c r="B8">
        <f t="shared" ca="1" si="0"/>
        <v>5</v>
      </c>
      <c r="C8" s="4" t="str">
        <f ca="1">VLOOKUP(B8,$I$5:$J$9, 2)</f>
        <v>Thriller</v>
      </c>
      <c r="D8" s="5">
        <f t="shared" ca="1" si="1"/>
        <v>1</v>
      </c>
      <c r="E8" s="5" t="str">
        <f ca="1">VLOOKUP(D8, $K$5:$L$8, 2)</f>
        <v>America</v>
      </c>
      <c r="F8" s="5">
        <f t="shared" ca="1" si="2"/>
        <v>1</v>
      </c>
      <c r="G8" s="5" t="str">
        <f t="shared" ca="1" si="3"/>
        <v>Yes</v>
      </c>
      <c r="H8" s="5">
        <f t="shared" ca="1" si="4"/>
        <v>2013</v>
      </c>
      <c r="I8" s="5">
        <v>4</v>
      </c>
      <c r="J8" s="5" t="s">
        <v>8</v>
      </c>
      <c r="K8" s="5">
        <v>4</v>
      </c>
      <c r="L8" s="5" t="s">
        <v>13</v>
      </c>
      <c r="M8" s="5"/>
      <c r="N8" s="11">
        <f t="shared" ca="1" si="5"/>
        <v>0</v>
      </c>
      <c r="O8" s="11">
        <f t="shared" ca="1" si="6"/>
        <v>0</v>
      </c>
      <c r="P8" s="11">
        <f t="shared" ca="1" si="7"/>
        <v>0</v>
      </c>
      <c r="Q8" s="11">
        <f t="shared" ca="1" si="8"/>
        <v>1</v>
      </c>
      <c r="R8" s="6">
        <f t="shared" ca="1" si="9"/>
        <v>0</v>
      </c>
      <c r="S8" s="6"/>
      <c r="T8" s="11">
        <f t="shared" ca="1" si="10"/>
        <v>1</v>
      </c>
      <c r="U8" s="11">
        <f t="shared" ca="1" si="11"/>
        <v>0</v>
      </c>
      <c r="V8" s="11">
        <f t="shared" ca="1" si="12"/>
        <v>0</v>
      </c>
      <c r="W8" s="11">
        <f t="shared" ca="1" si="13"/>
        <v>0</v>
      </c>
      <c r="X8" s="11"/>
      <c r="Y8" s="11">
        <f t="shared" ca="1" si="14"/>
        <v>1</v>
      </c>
      <c r="Z8" s="11">
        <f t="shared" ca="1" si="15"/>
        <v>0</v>
      </c>
      <c r="AA8" s="5"/>
      <c r="AB8" s="11">
        <f t="shared" ca="1" si="16"/>
        <v>0</v>
      </c>
      <c r="AC8" s="11">
        <f t="shared" ca="1" si="17"/>
        <v>0</v>
      </c>
      <c r="AD8" s="11">
        <f t="shared" ca="1" si="18"/>
        <v>1</v>
      </c>
      <c r="AE8" s="11">
        <f t="shared" ca="1" si="19"/>
        <v>0</v>
      </c>
      <c r="AI8" s="27"/>
      <c r="AJ8" s="24"/>
      <c r="AK8" s="25"/>
      <c r="AL8" s="24"/>
      <c r="AM8" s="25"/>
      <c r="AN8" s="24"/>
      <c r="AO8" s="25"/>
      <c r="AP8" s="24"/>
      <c r="AQ8" s="25"/>
    </row>
    <row r="9" spans="1:43" x14ac:dyDescent="0.3">
      <c r="B9">
        <f t="shared" ca="1" si="0"/>
        <v>4</v>
      </c>
      <c r="C9" s="4" t="str">
        <f ca="1">VLOOKUP(B9,$I$5:$J$9, 2)</f>
        <v>Drama</v>
      </c>
      <c r="D9" s="5">
        <f t="shared" ca="1" si="1"/>
        <v>4</v>
      </c>
      <c r="E9" s="5" t="str">
        <f ca="1">VLOOKUP(D9, $K$5:$L$8, 2)</f>
        <v>Africa</v>
      </c>
      <c r="F9" s="5">
        <f t="shared" ca="1" si="2"/>
        <v>2</v>
      </c>
      <c r="G9" s="5" t="str">
        <f t="shared" ca="1" si="3"/>
        <v>No</v>
      </c>
      <c r="H9" s="5">
        <f t="shared" ca="1" si="4"/>
        <v>2006</v>
      </c>
      <c r="I9" s="5">
        <v>5</v>
      </c>
      <c r="J9" s="5" t="s">
        <v>9</v>
      </c>
      <c r="K9" s="5"/>
      <c r="L9" s="5"/>
      <c r="M9" s="5"/>
      <c r="N9" s="11">
        <f t="shared" ca="1" si="5"/>
        <v>1</v>
      </c>
      <c r="O9" s="11">
        <f t="shared" ca="1" si="6"/>
        <v>0</v>
      </c>
      <c r="P9" s="11">
        <f t="shared" ca="1" si="7"/>
        <v>0</v>
      </c>
      <c r="Q9" s="11">
        <f t="shared" ca="1" si="8"/>
        <v>0</v>
      </c>
      <c r="R9" s="6">
        <f t="shared" ca="1" si="9"/>
        <v>0</v>
      </c>
      <c r="S9" s="6"/>
      <c r="T9" s="11">
        <f t="shared" ca="1" si="10"/>
        <v>0</v>
      </c>
      <c r="U9" s="11">
        <f t="shared" ca="1" si="11"/>
        <v>0</v>
      </c>
      <c r="V9" s="11">
        <f t="shared" ca="1" si="12"/>
        <v>0</v>
      </c>
      <c r="W9" s="11">
        <f t="shared" ca="1" si="13"/>
        <v>1</v>
      </c>
      <c r="X9" s="11"/>
      <c r="Y9" s="11">
        <f t="shared" ca="1" si="14"/>
        <v>0</v>
      </c>
      <c r="Z9" s="11">
        <f t="shared" ca="1" si="15"/>
        <v>1</v>
      </c>
      <c r="AA9" s="5"/>
      <c r="AB9" s="11">
        <f t="shared" ca="1" si="16"/>
        <v>0</v>
      </c>
      <c r="AC9" s="11">
        <f t="shared" ca="1" si="17"/>
        <v>1</v>
      </c>
      <c r="AD9" s="11">
        <f t="shared" ca="1" si="18"/>
        <v>0</v>
      </c>
      <c r="AE9" s="11">
        <f t="shared" ca="1" si="19"/>
        <v>0</v>
      </c>
      <c r="AI9" s="26" t="s">
        <v>28</v>
      </c>
      <c r="AJ9" s="22" t="str">
        <f ca="1">R84</f>
        <v>Horror</v>
      </c>
      <c r="AK9" s="23"/>
      <c r="AL9" s="22" t="str">
        <f ca="1">W84</f>
        <v>Africa</v>
      </c>
      <c r="AM9" s="23"/>
      <c r="AN9" s="22" t="str">
        <f ca="1">AA84</f>
        <v>No</v>
      </c>
      <c r="AO9" s="23"/>
      <c r="AP9" s="22" t="str">
        <f ca="1">AE84</f>
        <v>From 2011 to 2015</v>
      </c>
      <c r="AQ9" s="23"/>
    </row>
    <row r="10" spans="1:43" ht="15" thickBot="1" x14ac:dyDescent="0.35">
      <c r="B10">
        <f t="shared" ca="1" si="0"/>
        <v>5</v>
      </c>
      <c r="C10" s="4" t="str">
        <f ca="1">VLOOKUP(B10,$I$5:$J$9, 2)</f>
        <v>Thriller</v>
      </c>
      <c r="D10" s="5">
        <f t="shared" ca="1" si="1"/>
        <v>1</v>
      </c>
      <c r="E10" s="5" t="str">
        <f ca="1">VLOOKUP(D10, $K$5:$L$8, 2)</f>
        <v>America</v>
      </c>
      <c r="F10" s="5">
        <f t="shared" ca="1" si="2"/>
        <v>2</v>
      </c>
      <c r="G10" s="5" t="str">
        <f t="shared" ca="1" si="3"/>
        <v>No</v>
      </c>
      <c r="H10" s="5">
        <f t="shared" ca="1" si="4"/>
        <v>2002</v>
      </c>
      <c r="I10" s="5"/>
      <c r="J10" s="5"/>
      <c r="K10" s="5"/>
      <c r="L10" s="5"/>
      <c r="M10" s="5"/>
      <c r="N10" s="11">
        <f t="shared" ca="1" si="5"/>
        <v>0</v>
      </c>
      <c r="O10" s="11">
        <f t="shared" ca="1" si="6"/>
        <v>0</v>
      </c>
      <c r="P10" s="11">
        <f t="shared" ca="1" si="7"/>
        <v>0</v>
      </c>
      <c r="Q10" s="11">
        <f t="shared" ca="1" si="8"/>
        <v>1</v>
      </c>
      <c r="R10" s="6">
        <f t="shared" ca="1" si="9"/>
        <v>0</v>
      </c>
      <c r="S10" s="6"/>
      <c r="T10" s="11">
        <f t="shared" ca="1" si="10"/>
        <v>1</v>
      </c>
      <c r="U10" s="11">
        <f t="shared" ca="1" si="11"/>
        <v>0</v>
      </c>
      <c r="V10" s="11">
        <f t="shared" ca="1" si="12"/>
        <v>0</v>
      </c>
      <c r="W10" s="11">
        <f t="shared" ca="1" si="13"/>
        <v>0</v>
      </c>
      <c r="X10" s="11"/>
      <c r="Y10" s="11">
        <f t="shared" ca="1" si="14"/>
        <v>0</v>
      </c>
      <c r="Z10" s="11">
        <f t="shared" ca="1" si="15"/>
        <v>1</v>
      </c>
      <c r="AA10" s="5"/>
      <c r="AB10" s="11">
        <f t="shared" ca="1" si="16"/>
        <v>1</v>
      </c>
      <c r="AC10" s="11">
        <f t="shared" ca="1" si="17"/>
        <v>0</v>
      </c>
      <c r="AD10" s="11">
        <f t="shared" ca="1" si="18"/>
        <v>0</v>
      </c>
      <c r="AE10" s="11">
        <f t="shared" ca="1" si="19"/>
        <v>0</v>
      </c>
      <c r="AI10" s="27"/>
      <c r="AJ10" s="24"/>
      <c r="AK10" s="25"/>
      <c r="AL10" s="24"/>
      <c r="AM10" s="25"/>
      <c r="AN10" s="24"/>
      <c r="AO10" s="25"/>
      <c r="AP10" s="24"/>
      <c r="AQ10" s="25"/>
    </row>
    <row r="11" spans="1:43" x14ac:dyDescent="0.3">
      <c r="B11">
        <f t="shared" ca="1" si="0"/>
        <v>5</v>
      </c>
      <c r="C11" s="4" t="str">
        <f ca="1">VLOOKUP(B11,$I$5:$J$9, 2)</f>
        <v>Thriller</v>
      </c>
      <c r="D11" s="5">
        <f t="shared" ca="1" si="1"/>
        <v>2</v>
      </c>
      <c r="E11" s="5" t="str">
        <f ca="1">VLOOKUP(D11, $K$5:$L$8, 2)</f>
        <v>Europe</v>
      </c>
      <c r="F11" s="5">
        <f t="shared" ca="1" si="2"/>
        <v>2</v>
      </c>
      <c r="G11" s="5" t="str">
        <f t="shared" ca="1" si="3"/>
        <v>No</v>
      </c>
      <c r="H11" s="5">
        <f t="shared" ca="1" si="4"/>
        <v>2020</v>
      </c>
      <c r="I11" s="5"/>
      <c r="J11" s="5"/>
      <c r="K11" s="5"/>
      <c r="L11" s="5"/>
      <c r="M11" s="5"/>
      <c r="N11" s="11">
        <f t="shared" ca="1" si="5"/>
        <v>0</v>
      </c>
      <c r="O11" s="11">
        <f t="shared" ca="1" si="6"/>
        <v>0</v>
      </c>
      <c r="P11" s="11">
        <f t="shared" ca="1" si="7"/>
        <v>0</v>
      </c>
      <c r="Q11" s="11">
        <f t="shared" ca="1" si="8"/>
        <v>1</v>
      </c>
      <c r="R11" s="6">
        <f t="shared" ca="1" si="9"/>
        <v>0</v>
      </c>
      <c r="S11" s="6"/>
      <c r="T11" s="11">
        <f t="shared" ca="1" si="10"/>
        <v>0</v>
      </c>
      <c r="U11" s="11">
        <f t="shared" ca="1" si="11"/>
        <v>0</v>
      </c>
      <c r="V11" s="11">
        <f t="shared" ca="1" si="12"/>
        <v>1</v>
      </c>
      <c r="W11" s="11">
        <f t="shared" ca="1" si="13"/>
        <v>0</v>
      </c>
      <c r="X11" s="11"/>
      <c r="Y11" s="11">
        <f t="shared" ca="1" si="14"/>
        <v>0</v>
      </c>
      <c r="Z11" s="11">
        <f t="shared" ca="1" si="15"/>
        <v>1</v>
      </c>
      <c r="AA11" s="5"/>
      <c r="AB11" s="11">
        <f t="shared" ca="1" si="16"/>
        <v>0</v>
      </c>
      <c r="AC11" s="11">
        <f t="shared" ca="1" si="17"/>
        <v>0</v>
      </c>
      <c r="AD11" s="11">
        <f t="shared" ca="1" si="18"/>
        <v>0</v>
      </c>
      <c r="AE11" s="11">
        <f t="shared" ca="1" si="19"/>
        <v>1</v>
      </c>
      <c r="AI11" s="26" t="s">
        <v>29</v>
      </c>
      <c r="AJ11" s="22" t="str">
        <f ca="1">R128</f>
        <v>Horror</v>
      </c>
      <c r="AK11" s="23"/>
      <c r="AL11" s="22" t="str">
        <f ca="1">W128</f>
        <v>Asia</v>
      </c>
      <c r="AM11" s="23"/>
      <c r="AN11" s="22" t="str">
        <f ca="1">AA128</f>
        <v>No</v>
      </c>
      <c r="AO11" s="23"/>
      <c r="AP11" s="22" t="str">
        <f ca="1">AE128</f>
        <v>From 2016 to 2020</v>
      </c>
      <c r="AQ11" s="23"/>
    </row>
    <row r="12" spans="1:43" ht="15" thickBot="1" x14ac:dyDescent="0.35">
      <c r="B12">
        <f t="shared" ca="1" si="0"/>
        <v>3</v>
      </c>
      <c r="C12" s="4" t="str">
        <f ca="1">VLOOKUP(B12,$I$5:$J$9, 2)</f>
        <v>Horror</v>
      </c>
      <c r="D12" s="5">
        <f t="shared" ca="1" si="1"/>
        <v>1</v>
      </c>
      <c r="E12" s="5" t="str">
        <f ca="1">VLOOKUP(D12, $K$5:$L$8, 2)</f>
        <v>America</v>
      </c>
      <c r="F12" s="5">
        <f t="shared" ca="1" si="2"/>
        <v>2</v>
      </c>
      <c r="G12" s="5" t="str">
        <f t="shared" ca="1" si="3"/>
        <v>No</v>
      </c>
      <c r="H12" s="5">
        <f t="shared" ca="1" si="4"/>
        <v>2002</v>
      </c>
      <c r="I12" s="5"/>
      <c r="J12" s="5"/>
      <c r="K12" s="5"/>
      <c r="L12" s="5"/>
      <c r="M12" s="5"/>
      <c r="N12" s="11">
        <f t="shared" ca="1" si="5"/>
        <v>0</v>
      </c>
      <c r="O12" s="11">
        <f t="shared" ca="1" si="6"/>
        <v>0</v>
      </c>
      <c r="P12" s="11">
        <f t="shared" ca="1" si="7"/>
        <v>0</v>
      </c>
      <c r="Q12" s="11">
        <f t="shared" ca="1" si="8"/>
        <v>0</v>
      </c>
      <c r="R12" s="6">
        <f t="shared" ca="1" si="9"/>
        <v>1</v>
      </c>
      <c r="S12" s="6"/>
      <c r="T12" s="11">
        <f t="shared" ca="1" si="10"/>
        <v>1</v>
      </c>
      <c r="U12" s="11">
        <f t="shared" ca="1" si="11"/>
        <v>0</v>
      </c>
      <c r="V12" s="11">
        <f t="shared" ca="1" si="12"/>
        <v>0</v>
      </c>
      <c r="W12" s="11">
        <f t="shared" ca="1" si="13"/>
        <v>0</v>
      </c>
      <c r="X12" s="11"/>
      <c r="Y12" s="11">
        <f t="shared" ca="1" si="14"/>
        <v>0</v>
      </c>
      <c r="Z12" s="11">
        <f t="shared" ca="1" si="15"/>
        <v>1</v>
      </c>
      <c r="AA12" s="5"/>
      <c r="AB12" s="11">
        <f t="shared" ca="1" si="16"/>
        <v>1</v>
      </c>
      <c r="AC12" s="11">
        <f t="shared" ca="1" si="17"/>
        <v>0</v>
      </c>
      <c r="AD12" s="11">
        <f t="shared" ca="1" si="18"/>
        <v>0</v>
      </c>
      <c r="AE12" s="11">
        <f t="shared" ca="1" si="19"/>
        <v>0</v>
      </c>
      <c r="AI12" s="27"/>
      <c r="AJ12" s="24"/>
      <c r="AK12" s="25"/>
      <c r="AL12" s="24"/>
      <c r="AM12" s="25"/>
      <c r="AN12" s="24"/>
      <c r="AO12" s="25"/>
      <c r="AP12" s="24"/>
      <c r="AQ12" s="25"/>
    </row>
    <row r="13" spans="1:43" x14ac:dyDescent="0.3">
      <c r="B13">
        <f t="shared" ca="1" si="0"/>
        <v>2</v>
      </c>
      <c r="C13" s="4" t="str">
        <f ca="1">VLOOKUP(B13,$I$5:$J$9, 2)</f>
        <v>Comedy</v>
      </c>
      <c r="D13" s="5">
        <f t="shared" ca="1" si="1"/>
        <v>3</v>
      </c>
      <c r="E13" s="5" t="str">
        <f ca="1">VLOOKUP(D13, $K$5:$L$8, 2)</f>
        <v>Asia</v>
      </c>
      <c r="F13" s="5">
        <f t="shared" ca="1" si="2"/>
        <v>2</v>
      </c>
      <c r="G13" s="5" t="str">
        <f t="shared" ca="1" si="3"/>
        <v>No</v>
      </c>
      <c r="H13" s="5">
        <f t="shared" ca="1" si="4"/>
        <v>2020</v>
      </c>
      <c r="I13" s="5"/>
      <c r="J13" s="5"/>
      <c r="K13" s="5"/>
      <c r="L13" s="5"/>
      <c r="M13" s="5"/>
      <c r="N13" s="11">
        <f t="shared" ca="1" si="5"/>
        <v>0</v>
      </c>
      <c r="O13" s="11">
        <f t="shared" ca="1" si="6"/>
        <v>0</v>
      </c>
      <c r="P13" s="11">
        <f t="shared" ca="1" si="7"/>
        <v>1</v>
      </c>
      <c r="Q13" s="11">
        <f t="shared" ca="1" si="8"/>
        <v>0</v>
      </c>
      <c r="R13" s="6">
        <f t="shared" ca="1" si="9"/>
        <v>0</v>
      </c>
      <c r="S13" s="6"/>
      <c r="T13" s="11">
        <f t="shared" ca="1" si="10"/>
        <v>0</v>
      </c>
      <c r="U13" s="11">
        <f t="shared" ca="1" si="11"/>
        <v>1</v>
      </c>
      <c r="V13" s="11">
        <f t="shared" ca="1" si="12"/>
        <v>0</v>
      </c>
      <c r="W13" s="11">
        <f t="shared" ca="1" si="13"/>
        <v>0</v>
      </c>
      <c r="X13" s="11"/>
      <c r="Y13" s="11">
        <f t="shared" ca="1" si="14"/>
        <v>0</v>
      </c>
      <c r="Z13" s="11">
        <f t="shared" ca="1" si="15"/>
        <v>1</v>
      </c>
      <c r="AA13" s="5"/>
      <c r="AB13" s="11">
        <f t="shared" ca="1" si="16"/>
        <v>0</v>
      </c>
      <c r="AC13" s="11">
        <f t="shared" ca="1" si="17"/>
        <v>0</v>
      </c>
      <c r="AD13" s="11">
        <f t="shared" ca="1" si="18"/>
        <v>0</v>
      </c>
      <c r="AE13" s="11">
        <f t="shared" ca="1" si="19"/>
        <v>1</v>
      </c>
      <c r="AI13" s="26" t="s">
        <v>30</v>
      </c>
      <c r="AJ13" s="22" t="str">
        <f ca="1">R172</f>
        <v>Thriller</v>
      </c>
      <c r="AK13" s="23"/>
      <c r="AL13" s="22" t="str">
        <f ca="1">W172</f>
        <v>Africa</v>
      </c>
      <c r="AM13" s="23"/>
      <c r="AN13" s="22" t="str">
        <f ca="1">AA172</f>
        <v>No</v>
      </c>
      <c r="AO13" s="23"/>
      <c r="AP13" s="22" t="str">
        <f ca="1">AE172</f>
        <v>From 2011 to 2015</v>
      </c>
      <c r="AQ13" s="23"/>
    </row>
    <row r="14" spans="1:43" ht="15" thickBot="1" x14ac:dyDescent="0.35">
      <c r="B14">
        <f t="shared" ca="1" si="0"/>
        <v>5</v>
      </c>
      <c r="C14" s="4" t="str">
        <f ca="1">VLOOKUP(B14,$I$5:$J$9, 2)</f>
        <v>Thriller</v>
      </c>
      <c r="D14" s="5">
        <f t="shared" ca="1" si="1"/>
        <v>1</v>
      </c>
      <c r="E14" s="5" t="str">
        <f ca="1">VLOOKUP(D14, $K$5:$L$8, 2)</f>
        <v>America</v>
      </c>
      <c r="F14" s="5">
        <f t="shared" ca="1" si="2"/>
        <v>1</v>
      </c>
      <c r="G14" s="5" t="str">
        <f t="shared" ca="1" si="3"/>
        <v>Yes</v>
      </c>
      <c r="H14" s="5">
        <f t="shared" ca="1" si="4"/>
        <v>2004</v>
      </c>
      <c r="I14" s="5"/>
      <c r="J14" s="5"/>
      <c r="K14" s="5"/>
      <c r="L14" s="5"/>
      <c r="M14" s="5"/>
      <c r="N14" s="11">
        <f t="shared" ca="1" si="5"/>
        <v>0</v>
      </c>
      <c r="O14" s="11">
        <f t="shared" ca="1" si="6"/>
        <v>0</v>
      </c>
      <c r="P14" s="11">
        <f t="shared" ca="1" si="7"/>
        <v>0</v>
      </c>
      <c r="Q14" s="11">
        <f t="shared" ca="1" si="8"/>
        <v>1</v>
      </c>
      <c r="R14" s="6">
        <f t="shared" ca="1" si="9"/>
        <v>0</v>
      </c>
      <c r="S14" s="6"/>
      <c r="T14" s="11">
        <f t="shared" ca="1" si="10"/>
        <v>1</v>
      </c>
      <c r="U14" s="11">
        <f t="shared" ca="1" si="11"/>
        <v>0</v>
      </c>
      <c r="V14" s="11">
        <f t="shared" ca="1" si="12"/>
        <v>0</v>
      </c>
      <c r="W14" s="11">
        <f t="shared" ca="1" si="13"/>
        <v>0</v>
      </c>
      <c r="X14" s="11"/>
      <c r="Y14" s="11">
        <f t="shared" ca="1" si="14"/>
        <v>1</v>
      </c>
      <c r="Z14" s="11">
        <f t="shared" ca="1" si="15"/>
        <v>0</v>
      </c>
      <c r="AA14" s="5"/>
      <c r="AB14" s="11">
        <f t="shared" ca="1" si="16"/>
        <v>1</v>
      </c>
      <c r="AC14" s="11">
        <f t="shared" ca="1" si="17"/>
        <v>0</v>
      </c>
      <c r="AD14" s="11">
        <f t="shared" ca="1" si="18"/>
        <v>0</v>
      </c>
      <c r="AE14" s="11">
        <f t="shared" ca="1" si="19"/>
        <v>0</v>
      </c>
      <c r="AI14" s="27"/>
      <c r="AJ14" s="24"/>
      <c r="AK14" s="25"/>
      <c r="AL14" s="24"/>
      <c r="AM14" s="25"/>
      <c r="AN14" s="24"/>
      <c r="AO14" s="25"/>
      <c r="AP14" s="24"/>
      <c r="AQ14" s="25"/>
    </row>
    <row r="15" spans="1:43" x14ac:dyDescent="0.3">
      <c r="B15">
        <f t="shared" ca="1" si="0"/>
        <v>4</v>
      </c>
      <c r="C15" s="4" t="str">
        <f ca="1">VLOOKUP(B15,$I$5:$J$9, 2)</f>
        <v>Drama</v>
      </c>
      <c r="D15" s="5">
        <f t="shared" ca="1" si="1"/>
        <v>1</v>
      </c>
      <c r="E15" s="5" t="str">
        <f ca="1">VLOOKUP(D15, $K$5:$L$8, 2)</f>
        <v>America</v>
      </c>
      <c r="F15" s="5">
        <f t="shared" ca="1" si="2"/>
        <v>1</v>
      </c>
      <c r="G15" s="5" t="str">
        <f t="shared" ca="1" si="3"/>
        <v>Yes</v>
      </c>
      <c r="H15" s="5">
        <f t="shared" ca="1" si="4"/>
        <v>2004</v>
      </c>
      <c r="I15" s="5"/>
      <c r="J15" s="5"/>
      <c r="K15" s="5"/>
      <c r="L15" s="5"/>
      <c r="M15" s="5"/>
      <c r="N15" s="11">
        <f t="shared" ca="1" si="5"/>
        <v>1</v>
      </c>
      <c r="O15" s="11">
        <f t="shared" ca="1" si="6"/>
        <v>0</v>
      </c>
      <c r="P15" s="11">
        <f t="shared" ca="1" si="7"/>
        <v>0</v>
      </c>
      <c r="Q15" s="11">
        <f t="shared" ca="1" si="8"/>
        <v>0</v>
      </c>
      <c r="R15" s="6">
        <f t="shared" ca="1" si="9"/>
        <v>0</v>
      </c>
      <c r="S15" s="6"/>
      <c r="T15" s="11">
        <f t="shared" ca="1" si="10"/>
        <v>1</v>
      </c>
      <c r="U15" s="11">
        <f t="shared" ca="1" si="11"/>
        <v>0</v>
      </c>
      <c r="V15" s="11">
        <f t="shared" ca="1" si="12"/>
        <v>0</v>
      </c>
      <c r="W15" s="11">
        <f t="shared" ca="1" si="13"/>
        <v>0</v>
      </c>
      <c r="X15" s="11"/>
      <c r="Y15" s="11">
        <f t="shared" ca="1" si="14"/>
        <v>1</v>
      </c>
      <c r="Z15" s="11">
        <f t="shared" ca="1" si="15"/>
        <v>0</v>
      </c>
      <c r="AA15" s="5"/>
      <c r="AB15" s="11">
        <f t="shared" ca="1" si="16"/>
        <v>1</v>
      </c>
      <c r="AC15" s="11">
        <f t="shared" ca="1" si="17"/>
        <v>0</v>
      </c>
      <c r="AD15" s="11">
        <f t="shared" ca="1" si="18"/>
        <v>0</v>
      </c>
      <c r="AE15" s="11">
        <f t="shared" ca="1" si="19"/>
        <v>0</v>
      </c>
    </row>
    <row r="16" spans="1:43" x14ac:dyDescent="0.3">
      <c r="B16">
        <f t="shared" ca="1" si="0"/>
        <v>3</v>
      </c>
      <c r="C16" s="4" t="str">
        <f ca="1">VLOOKUP(B16,$I$5:$J$9, 2)</f>
        <v>Horror</v>
      </c>
      <c r="D16" s="5">
        <f t="shared" ca="1" si="1"/>
        <v>1</v>
      </c>
      <c r="E16" s="5" t="str">
        <f ca="1">VLOOKUP(D16, $K$5:$L$8, 2)</f>
        <v>America</v>
      </c>
      <c r="F16" s="5">
        <f t="shared" ca="1" si="2"/>
        <v>2</v>
      </c>
      <c r="G16" s="5" t="str">
        <f t="shared" ca="1" si="3"/>
        <v>No</v>
      </c>
      <c r="H16" s="5">
        <f t="shared" ca="1" si="4"/>
        <v>2011</v>
      </c>
      <c r="I16" s="5"/>
      <c r="J16" s="5"/>
      <c r="K16" s="5"/>
      <c r="L16" s="5"/>
      <c r="M16" s="5"/>
      <c r="N16" s="11">
        <f t="shared" ca="1" si="5"/>
        <v>0</v>
      </c>
      <c r="O16" s="11">
        <f t="shared" ca="1" si="6"/>
        <v>0</v>
      </c>
      <c r="P16" s="11">
        <f t="shared" ca="1" si="7"/>
        <v>0</v>
      </c>
      <c r="Q16" s="11">
        <f t="shared" ca="1" si="8"/>
        <v>0</v>
      </c>
      <c r="R16" s="6">
        <f t="shared" ca="1" si="9"/>
        <v>1</v>
      </c>
      <c r="S16" s="6"/>
      <c r="T16" s="11">
        <f t="shared" ca="1" si="10"/>
        <v>1</v>
      </c>
      <c r="U16" s="11">
        <f t="shared" ca="1" si="11"/>
        <v>0</v>
      </c>
      <c r="V16" s="11">
        <f t="shared" ca="1" si="12"/>
        <v>0</v>
      </c>
      <c r="W16" s="11">
        <f t="shared" ca="1" si="13"/>
        <v>0</v>
      </c>
      <c r="X16" s="11"/>
      <c r="Y16" s="11">
        <f t="shared" ca="1" si="14"/>
        <v>0</v>
      </c>
      <c r="Z16" s="11">
        <f t="shared" ca="1" si="15"/>
        <v>1</v>
      </c>
      <c r="AA16" s="5"/>
      <c r="AB16" s="11">
        <f t="shared" ca="1" si="16"/>
        <v>0</v>
      </c>
      <c r="AC16" s="11">
        <f t="shared" ca="1" si="17"/>
        <v>0</v>
      </c>
      <c r="AD16" s="11">
        <f t="shared" ca="1" si="18"/>
        <v>1</v>
      </c>
      <c r="AE16" s="11">
        <f t="shared" ca="1" si="19"/>
        <v>0</v>
      </c>
    </row>
    <row r="17" spans="2:31" x14ac:dyDescent="0.3">
      <c r="B17">
        <f t="shared" ca="1" si="0"/>
        <v>3</v>
      </c>
      <c r="C17" s="4" t="str">
        <f ca="1">VLOOKUP(B17,$I$5:$J$9, 2)</f>
        <v>Horror</v>
      </c>
      <c r="D17" s="5">
        <f t="shared" ca="1" si="1"/>
        <v>2</v>
      </c>
      <c r="E17" s="5" t="str">
        <f ca="1">VLOOKUP(D17, $K$5:$L$8, 2)</f>
        <v>Europe</v>
      </c>
      <c r="F17" s="5">
        <f t="shared" ca="1" si="2"/>
        <v>1</v>
      </c>
      <c r="G17" s="5" t="str">
        <f t="shared" ca="1" si="3"/>
        <v>Yes</v>
      </c>
      <c r="H17" s="5">
        <f t="shared" ca="1" si="4"/>
        <v>2005</v>
      </c>
      <c r="I17" s="5"/>
      <c r="J17" s="5"/>
      <c r="K17" s="5"/>
      <c r="L17" s="5"/>
      <c r="M17" s="5"/>
      <c r="N17" s="11">
        <f t="shared" ca="1" si="5"/>
        <v>0</v>
      </c>
      <c r="O17" s="11">
        <f t="shared" ca="1" si="6"/>
        <v>0</v>
      </c>
      <c r="P17" s="11">
        <f t="shared" ca="1" si="7"/>
        <v>0</v>
      </c>
      <c r="Q17" s="11">
        <f t="shared" ca="1" si="8"/>
        <v>0</v>
      </c>
      <c r="R17" s="6">
        <f t="shared" ca="1" si="9"/>
        <v>1</v>
      </c>
      <c r="S17" s="6"/>
      <c r="T17" s="11">
        <f t="shared" ca="1" si="10"/>
        <v>0</v>
      </c>
      <c r="U17" s="11">
        <f t="shared" ca="1" si="11"/>
        <v>0</v>
      </c>
      <c r="V17" s="11">
        <f t="shared" ca="1" si="12"/>
        <v>1</v>
      </c>
      <c r="W17" s="11">
        <f t="shared" ca="1" si="13"/>
        <v>0</v>
      </c>
      <c r="X17" s="11"/>
      <c r="Y17" s="11">
        <f t="shared" ca="1" si="14"/>
        <v>1</v>
      </c>
      <c r="Z17" s="11">
        <f t="shared" ca="1" si="15"/>
        <v>0</v>
      </c>
      <c r="AA17" s="5"/>
      <c r="AB17" s="11">
        <f t="shared" ca="1" si="16"/>
        <v>1</v>
      </c>
      <c r="AC17" s="11">
        <f t="shared" ca="1" si="17"/>
        <v>0</v>
      </c>
      <c r="AD17" s="11">
        <f t="shared" ca="1" si="18"/>
        <v>0</v>
      </c>
      <c r="AE17" s="11">
        <f t="shared" ca="1" si="19"/>
        <v>0</v>
      </c>
    </row>
    <row r="18" spans="2:31" x14ac:dyDescent="0.3">
      <c r="B18">
        <f t="shared" ca="1" si="0"/>
        <v>1</v>
      </c>
      <c r="C18" s="4" t="str">
        <f ca="1">VLOOKUP(B18,$I$5:$J$9, 2)</f>
        <v>Action</v>
      </c>
      <c r="D18" s="5">
        <f t="shared" ca="1" si="1"/>
        <v>3</v>
      </c>
      <c r="E18" s="5" t="str">
        <f ca="1">VLOOKUP(D18, $K$5:$L$8, 2)</f>
        <v>Asia</v>
      </c>
      <c r="F18" s="5">
        <f t="shared" ca="1" si="2"/>
        <v>2</v>
      </c>
      <c r="G18" s="5" t="str">
        <f t="shared" ca="1" si="3"/>
        <v>No</v>
      </c>
      <c r="H18" s="5">
        <f t="shared" ca="1" si="4"/>
        <v>2009</v>
      </c>
      <c r="I18" s="5"/>
      <c r="J18" s="5"/>
      <c r="K18" s="5"/>
      <c r="L18" s="5"/>
      <c r="M18" s="5"/>
      <c r="N18" s="11">
        <f t="shared" ca="1" si="5"/>
        <v>0</v>
      </c>
      <c r="O18" s="11">
        <f t="shared" ca="1" si="6"/>
        <v>1</v>
      </c>
      <c r="P18" s="11">
        <f t="shared" ca="1" si="7"/>
        <v>0</v>
      </c>
      <c r="Q18" s="11">
        <f t="shared" ca="1" si="8"/>
        <v>0</v>
      </c>
      <c r="R18" s="6">
        <f t="shared" ca="1" si="9"/>
        <v>0</v>
      </c>
      <c r="S18" s="6"/>
      <c r="T18" s="11">
        <f t="shared" ca="1" si="10"/>
        <v>0</v>
      </c>
      <c r="U18" s="11">
        <f t="shared" ca="1" si="11"/>
        <v>1</v>
      </c>
      <c r="V18" s="11">
        <f t="shared" ca="1" si="12"/>
        <v>0</v>
      </c>
      <c r="W18" s="11">
        <f t="shared" ca="1" si="13"/>
        <v>0</v>
      </c>
      <c r="X18" s="11"/>
      <c r="Y18" s="11">
        <f t="shared" ca="1" si="14"/>
        <v>0</v>
      </c>
      <c r="Z18" s="11">
        <f t="shared" ca="1" si="15"/>
        <v>1</v>
      </c>
      <c r="AA18" s="5"/>
      <c r="AB18" s="11">
        <f t="shared" ca="1" si="16"/>
        <v>0</v>
      </c>
      <c r="AC18" s="11">
        <f t="shared" ca="1" si="17"/>
        <v>1</v>
      </c>
      <c r="AD18" s="11">
        <f t="shared" ca="1" si="18"/>
        <v>0</v>
      </c>
      <c r="AE18" s="11">
        <f t="shared" ca="1" si="19"/>
        <v>0</v>
      </c>
    </row>
    <row r="19" spans="2:31" x14ac:dyDescent="0.3">
      <c r="B19">
        <f t="shared" ca="1" si="0"/>
        <v>5</v>
      </c>
      <c r="C19" s="4" t="str">
        <f ca="1">VLOOKUP(B19,$I$5:$J$9, 2)</f>
        <v>Thriller</v>
      </c>
      <c r="D19" s="5">
        <f t="shared" ca="1" si="1"/>
        <v>4</v>
      </c>
      <c r="E19" s="5" t="str">
        <f ca="1">VLOOKUP(D19, $K$5:$L$8, 2)</f>
        <v>Africa</v>
      </c>
      <c r="F19" s="5">
        <f t="shared" ca="1" si="2"/>
        <v>2</v>
      </c>
      <c r="G19" s="5" t="str">
        <f t="shared" ca="1" si="3"/>
        <v>No</v>
      </c>
      <c r="H19" s="5">
        <f t="shared" ca="1" si="4"/>
        <v>2017</v>
      </c>
      <c r="I19" s="5"/>
      <c r="J19" s="5"/>
      <c r="K19" s="5"/>
      <c r="L19" s="5"/>
      <c r="M19" s="5"/>
      <c r="N19" s="11">
        <f t="shared" ca="1" si="5"/>
        <v>0</v>
      </c>
      <c r="O19" s="11">
        <f t="shared" ca="1" si="6"/>
        <v>0</v>
      </c>
      <c r="P19" s="11">
        <f t="shared" ca="1" si="7"/>
        <v>0</v>
      </c>
      <c r="Q19" s="11">
        <f t="shared" ca="1" si="8"/>
        <v>1</v>
      </c>
      <c r="R19" s="6">
        <f t="shared" ca="1" si="9"/>
        <v>0</v>
      </c>
      <c r="S19" s="6"/>
      <c r="T19" s="11">
        <f t="shared" ca="1" si="10"/>
        <v>0</v>
      </c>
      <c r="U19" s="11">
        <f t="shared" ca="1" si="11"/>
        <v>0</v>
      </c>
      <c r="V19" s="11">
        <f t="shared" ca="1" si="12"/>
        <v>0</v>
      </c>
      <c r="W19" s="11">
        <f t="shared" ca="1" si="13"/>
        <v>1</v>
      </c>
      <c r="X19" s="11"/>
      <c r="Y19" s="11">
        <f t="shared" ca="1" si="14"/>
        <v>0</v>
      </c>
      <c r="Z19" s="11">
        <f t="shared" ca="1" si="15"/>
        <v>1</v>
      </c>
      <c r="AA19" s="5"/>
      <c r="AB19" s="11">
        <f t="shared" ca="1" si="16"/>
        <v>0</v>
      </c>
      <c r="AC19" s="11">
        <f t="shared" ca="1" si="17"/>
        <v>0</v>
      </c>
      <c r="AD19" s="11">
        <f t="shared" ca="1" si="18"/>
        <v>0</v>
      </c>
      <c r="AE19" s="11">
        <f t="shared" ca="1" si="19"/>
        <v>1</v>
      </c>
    </row>
    <row r="20" spans="2:31" x14ac:dyDescent="0.3">
      <c r="B20">
        <f t="shared" ca="1" si="0"/>
        <v>3</v>
      </c>
      <c r="C20" s="4" t="str">
        <f ca="1">VLOOKUP(B20,$I$5:$J$9, 2)</f>
        <v>Horror</v>
      </c>
      <c r="D20" s="5">
        <f t="shared" ca="1" si="1"/>
        <v>1</v>
      </c>
      <c r="E20" s="5" t="str">
        <f ca="1">VLOOKUP(D20, $K$5:$L$8, 2)</f>
        <v>America</v>
      </c>
      <c r="F20" s="5">
        <f t="shared" ca="1" si="2"/>
        <v>2</v>
      </c>
      <c r="G20" s="5" t="str">
        <f t="shared" ca="1" si="3"/>
        <v>No</v>
      </c>
      <c r="H20" s="5">
        <f t="shared" ca="1" si="4"/>
        <v>2012</v>
      </c>
      <c r="I20" s="5"/>
      <c r="J20" s="5"/>
      <c r="K20" s="5"/>
      <c r="L20" s="5"/>
      <c r="M20" s="5"/>
      <c r="N20" s="11">
        <f t="shared" ca="1" si="5"/>
        <v>0</v>
      </c>
      <c r="O20" s="11">
        <f t="shared" ca="1" si="6"/>
        <v>0</v>
      </c>
      <c r="P20" s="11">
        <f t="shared" ca="1" si="7"/>
        <v>0</v>
      </c>
      <c r="Q20" s="11">
        <f t="shared" ca="1" si="8"/>
        <v>0</v>
      </c>
      <c r="R20" s="6">
        <f t="shared" ca="1" si="9"/>
        <v>1</v>
      </c>
      <c r="S20" s="6"/>
      <c r="T20" s="11">
        <f t="shared" ca="1" si="10"/>
        <v>1</v>
      </c>
      <c r="U20" s="11">
        <f t="shared" ca="1" si="11"/>
        <v>0</v>
      </c>
      <c r="V20" s="11">
        <f t="shared" ca="1" si="12"/>
        <v>0</v>
      </c>
      <c r="W20" s="11">
        <f t="shared" ca="1" si="13"/>
        <v>0</v>
      </c>
      <c r="X20" s="11"/>
      <c r="Y20" s="11">
        <f t="shared" ca="1" si="14"/>
        <v>0</v>
      </c>
      <c r="Z20" s="11">
        <f t="shared" ca="1" si="15"/>
        <v>1</v>
      </c>
      <c r="AA20" s="5"/>
      <c r="AB20" s="11">
        <f t="shared" ca="1" si="16"/>
        <v>0</v>
      </c>
      <c r="AC20" s="11">
        <f t="shared" ca="1" si="17"/>
        <v>0</v>
      </c>
      <c r="AD20" s="11">
        <f t="shared" ca="1" si="18"/>
        <v>1</v>
      </c>
      <c r="AE20" s="11">
        <f t="shared" ca="1" si="19"/>
        <v>0</v>
      </c>
    </row>
    <row r="21" spans="2:31" x14ac:dyDescent="0.3">
      <c r="B21">
        <f t="shared" ca="1" si="0"/>
        <v>2</v>
      </c>
      <c r="C21" s="4" t="str">
        <f ca="1">VLOOKUP(B21,$I$5:$J$9, 2)</f>
        <v>Comedy</v>
      </c>
      <c r="D21" s="5">
        <f t="shared" ca="1" si="1"/>
        <v>1</v>
      </c>
      <c r="E21" s="5" t="str">
        <f ca="1">VLOOKUP(D21, $K$5:$L$8, 2)</f>
        <v>America</v>
      </c>
      <c r="F21" s="5">
        <f t="shared" ca="1" si="2"/>
        <v>2</v>
      </c>
      <c r="G21" s="5" t="str">
        <f t="shared" ca="1" si="3"/>
        <v>No</v>
      </c>
      <c r="H21" s="5">
        <f t="shared" ca="1" si="4"/>
        <v>2007</v>
      </c>
      <c r="I21" s="5"/>
      <c r="J21" s="5"/>
      <c r="K21" s="5"/>
      <c r="L21" s="5"/>
      <c r="M21" s="5"/>
      <c r="N21" s="11">
        <f t="shared" ca="1" si="5"/>
        <v>0</v>
      </c>
      <c r="O21" s="11">
        <f t="shared" ca="1" si="6"/>
        <v>0</v>
      </c>
      <c r="P21" s="11">
        <f t="shared" ca="1" si="7"/>
        <v>1</v>
      </c>
      <c r="Q21" s="11">
        <f t="shared" ca="1" si="8"/>
        <v>0</v>
      </c>
      <c r="R21" s="6">
        <f t="shared" ca="1" si="9"/>
        <v>0</v>
      </c>
      <c r="S21" s="6"/>
      <c r="T21" s="11">
        <f t="shared" ca="1" si="10"/>
        <v>1</v>
      </c>
      <c r="U21" s="11">
        <f t="shared" ca="1" si="11"/>
        <v>0</v>
      </c>
      <c r="V21" s="11">
        <f t="shared" ca="1" si="12"/>
        <v>0</v>
      </c>
      <c r="W21" s="11">
        <f t="shared" ca="1" si="13"/>
        <v>0</v>
      </c>
      <c r="X21" s="11"/>
      <c r="Y21" s="11">
        <f t="shared" ca="1" si="14"/>
        <v>0</v>
      </c>
      <c r="Z21" s="11">
        <f t="shared" ca="1" si="15"/>
        <v>1</v>
      </c>
      <c r="AA21" s="5"/>
      <c r="AB21" s="11">
        <f t="shared" ca="1" si="16"/>
        <v>0</v>
      </c>
      <c r="AC21" s="11">
        <f t="shared" ca="1" si="17"/>
        <v>1</v>
      </c>
      <c r="AD21" s="11">
        <f t="shared" ca="1" si="18"/>
        <v>0</v>
      </c>
      <c r="AE21" s="11">
        <f t="shared" ca="1" si="19"/>
        <v>0</v>
      </c>
    </row>
    <row r="22" spans="2:31" x14ac:dyDescent="0.3">
      <c r="B22">
        <f t="shared" ca="1" si="0"/>
        <v>2</v>
      </c>
      <c r="C22" s="4" t="str">
        <f ca="1">VLOOKUP(B22,$I$5:$J$9, 2)</f>
        <v>Comedy</v>
      </c>
      <c r="D22" s="5">
        <f t="shared" ca="1" si="1"/>
        <v>2</v>
      </c>
      <c r="E22" s="5" t="str">
        <f ca="1">VLOOKUP(D22, $K$5:$L$8, 2)</f>
        <v>Europe</v>
      </c>
      <c r="F22" s="5">
        <f t="shared" ca="1" si="2"/>
        <v>2</v>
      </c>
      <c r="G22" s="5" t="str">
        <f t="shared" ca="1" si="3"/>
        <v>No</v>
      </c>
      <c r="H22" s="5">
        <f t="shared" ca="1" si="4"/>
        <v>2020</v>
      </c>
      <c r="I22" s="5"/>
      <c r="J22" s="5"/>
      <c r="K22" s="5"/>
      <c r="L22" s="5"/>
      <c r="M22" s="5"/>
      <c r="N22" s="11">
        <f t="shared" ca="1" si="5"/>
        <v>0</v>
      </c>
      <c r="O22" s="11">
        <f t="shared" ca="1" si="6"/>
        <v>0</v>
      </c>
      <c r="P22" s="11">
        <f t="shared" ca="1" si="7"/>
        <v>1</v>
      </c>
      <c r="Q22" s="11">
        <f t="shared" ca="1" si="8"/>
        <v>0</v>
      </c>
      <c r="R22" s="6">
        <f t="shared" ca="1" si="9"/>
        <v>0</v>
      </c>
      <c r="S22" s="6"/>
      <c r="T22" s="11">
        <f t="shared" ca="1" si="10"/>
        <v>0</v>
      </c>
      <c r="U22" s="11">
        <f t="shared" ca="1" si="11"/>
        <v>0</v>
      </c>
      <c r="V22" s="11">
        <f t="shared" ca="1" si="12"/>
        <v>1</v>
      </c>
      <c r="W22" s="11">
        <f t="shared" ca="1" si="13"/>
        <v>0</v>
      </c>
      <c r="X22" s="11"/>
      <c r="Y22" s="11">
        <f t="shared" ca="1" si="14"/>
        <v>0</v>
      </c>
      <c r="Z22" s="11">
        <f t="shared" ca="1" si="15"/>
        <v>1</v>
      </c>
      <c r="AA22" s="5"/>
      <c r="AB22" s="11">
        <f t="shared" ca="1" si="16"/>
        <v>0</v>
      </c>
      <c r="AC22" s="11">
        <f t="shared" ca="1" si="17"/>
        <v>0</v>
      </c>
      <c r="AD22" s="11">
        <f t="shared" ca="1" si="18"/>
        <v>0</v>
      </c>
      <c r="AE22" s="11">
        <f t="shared" ca="1" si="19"/>
        <v>1</v>
      </c>
    </row>
    <row r="23" spans="2:31" x14ac:dyDescent="0.3">
      <c r="B23">
        <f t="shared" ca="1" si="0"/>
        <v>3</v>
      </c>
      <c r="C23" s="4" t="str">
        <f ca="1">VLOOKUP(B23,$I$5:$J$9, 2)</f>
        <v>Horror</v>
      </c>
      <c r="D23" s="5">
        <f t="shared" ca="1" si="1"/>
        <v>2</v>
      </c>
      <c r="E23" s="5" t="str">
        <f ca="1">VLOOKUP(D23, $K$5:$L$8, 2)</f>
        <v>Europe</v>
      </c>
      <c r="F23" s="5">
        <f t="shared" ca="1" si="2"/>
        <v>2</v>
      </c>
      <c r="G23" s="5" t="str">
        <f t="shared" ca="1" si="3"/>
        <v>No</v>
      </c>
      <c r="H23" s="5">
        <f t="shared" ca="1" si="4"/>
        <v>2011</v>
      </c>
      <c r="I23" s="5"/>
      <c r="J23" s="5"/>
      <c r="K23" s="5"/>
      <c r="L23" s="5"/>
      <c r="M23" s="5"/>
      <c r="N23" s="11">
        <f t="shared" ca="1" si="5"/>
        <v>0</v>
      </c>
      <c r="O23" s="11">
        <f t="shared" ca="1" si="6"/>
        <v>0</v>
      </c>
      <c r="P23" s="11">
        <f t="shared" ca="1" si="7"/>
        <v>0</v>
      </c>
      <c r="Q23" s="11">
        <f t="shared" ca="1" si="8"/>
        <v>0</v>
      </c>
      <c r="R23" s="6">
        <f t="shared" ca="1" si="9"/>
        <v>1</v>
      </c>
      <c r="S23" s="6"/>
      <c r="T23" s="11">
        <f t="shared" ca="1" si="10"/>
        <v>0</v>
      </c>
      <c r="U23" s="11">
        <f t="shared" ca="1" si="11"/>
        <v>0</v>
      </c>
      <c r="V23" s="11">
        <f t="shared" ca="1" si="12"/>
        <v>1</v>
      </c>
      <c r="W23" s="11">
        <f t="shared" ca="1" si="13"/>
        <v>0</v>
      </c>
      <c r="X23" s="11"/>
      <c r="Y23" s="11">
        <f t="shared" ca="1" si="14"/>
        <v>0</v>
      </c>
      <c r="Z23" s="11">
        <f t="shared" ca="1" si="15"/>
        <v>1</v>
      </c>
      <c r="AA23" s="5"/>
      <c r="AB23" s="11">
        <f t="shared" ca="1" si="16"/>
        <v>0</v>
      </c>
      <c r="AC23" s="11">
        <f t="shared" ca="1" si="17"/>
        <v>0</v>
      </c>
      <c r="AD23" s="11">
        <f t="shared" ca="1" si="18"/>
        <v>1</v>
      </c>
      <c r="AE23" s="11">
        <f t="shared" ca="1" si="19"/>
        <v>0</v>
      </c>
    </row>
    <row r="24" spans="2:31" x14ac:dyDescent="0.3">
      <c r="B24">
        <f t="shared" ca="1" si="0"/>
        <v>3</v>
      </c>
      <c r="C24" s="4" t="str">
        <f ca="1">VLOOKUP(B24,$I$5:$J$9, 2)</f>
        <v>Horror</v>
      </c>
      <c r="D24" s="5">
        <f t="shared" ca="1" si="1"/>
        <v>2</v>
      </c>
      <c r="E24" s="5" t="str">
        <f ca="1">VLOOKUP(D24, $K$5:$L$8, 2)</f>
        <v>Europe</v>
      </c>
      <c r="F24" s="5">
        <f t="shared" ca="1" si="2"/>
        <v>1</v>
      </c>
      <c r="G24" s="5" t="str">
        <f t="shared" ca="1" si="3"/>
        <v>Yes</v>
      </c>
      <c r="H24" s="5">
        <f t="shared" ca="1" si="4"/>
        <v>2018</v>
      </c>
      <c r="I24" s="5"/>
      <c r="J24" s="5"/>
      <c r="K24" s="5"/>
      <c r="L24" s="5"/>
      <c r="M24" s="5"/>
      <c r="N24" s="11">
        <f t="shared" ca="1" si="5"/>
        <v>0</v>
      </c>
      <c r="O24" s="11">
        <f t="shared" ca="1" si="6"/>
        <v>0</v>
      </c>
      <c r="P24" s="11">
        <f t="shared" ca="1" si="7"/>
        <v>0</v>
      </c>
      <c r="Q24" s="11">
        <f t="shared" ca="1" si="8"/>
        <v>0</v>
      </c>
      <c r="R24" s="6">
        <f t="shared" ca="1" si="9"/>
        <v>1</v>
      </c>
      <c r="S24" s="6"/>
      <c r="T24" s="11">
        <f t="shared" ca="1" si="10"/>
        <v>0</v>
      </c>
      <c r="U24" s="11">
        <f t="shared" ca="1" si="11"/>
        <v>0</v>
      </c>
      <c r="V24" s="11">
        <f t="shared" ca="1" si="12"/>
        <v>1</v>
      </c>
      <c r="W24" s="11">
        <f t="shared" ca="1" si="13"/>
        <v>0</v>
      </c>
      <c r="X24" s="11"/>
      <c r="Y24" s="11">
        <f t="shared" ca="1" si="14"/>
        <v>1</v>
      </c>
      <c r="Z24" s="11">
        <f t="shared" ca="1" si="15"/>
        <v>0</v>
      </c>
      <c r="AA24" s="5"/>
      <c r="AB24" s="11">
        <f t="shared" ca="1" si="16"/>
        <v>0</v>
      </c>
      <c r="AC24" s="11">
        <f t="shared" ca="1" si="17"/>
        <v>0</v>
      </c>
      <c r="AD24" s="11">
        <f t="shared" ca="1" si="18"/>
        <v>0</v>
      </c>
      <c r="AE24" s="11">
        <f t="shared" ca="1" si="19"/>
        <v>1</v>
      </c>
    </row>
    <row r="25" spans="2:31" x14ac:dyDescent="0.3">
      <c r="B25">
        <f t="shared" ca="1" si="0"/>
        <v>5</v>
      </c>
      <c r="C25" s="4" t="str">
        <f ca="1">VLOOKUP(B25,$I$5:$J$9, 2)</f>
        <v>Thriller</v>
      </c>
      <c r="D25" s="5">
        <f t="shared" ca="1" si="1"/>
        <v>3</v>
      </c>
      <c r="E25" s="5" t="str">
        <f ca="1">VLOOKUP(D25, $K$5:$L$8, 2)</f>
        <v>Asia</v>
      </c>
      <c r="F25" s="5">
        <f t="shared" ca="1" si="2"/>
        <v>2</v>
      </c>
      <c r="G25" s="5" t="str">
        <f t="shared" ca="1" si="3"/>
        <v>No</v>
      </c>
      <c r="H25" s="5">
        <f t="shared" ca="1" si="4"/>
        <v>2017</v>
      </c>
      <c r="I25" s="5"/>
      <c r="J25" s="5"/>
      <c r="K25" s="5"/>
      <c r="L25" s="5"/>
      <c r="M25" s="5"/>
      <c r="N25" s="11">
        <f t="shared" ca="1" si="5"/>
        <v>0</v>
      </c>
      <c r="O25" s="11">
        <f t="shared" ca="1" si="6"/>
        <v>0</v>
      </c>
      <c r="P25" s="11">
        <f t="shared" ca="1" si="7"/>
        <v>0</v>
      </c>
      <c r="Q25" s="11">
        <f t="shared" ca="1" si="8"/>
        <v>1</v>
      </c>
      <c r="R25" s="6">
        <f t="shared" ca="1" si="9"/>
        <v>0</v>
      </c>
      <c r="S25" s="6"/>
      <c r="T25" s="11">
        <f t="shared" ca="1" si="10"/>
        <v>0</v>
      </c>
      <c r="U25" s="11">
        <f t="shared" ca="1" si="11"/>
        <v>1</v>
      </c>
      <c r="V25" s="11">
        <f t="shared" ca="1" si="12"/>
        <v>0</v>
      </c>
      <c r="W25" s="11">
        <f t="shared" ca="1" si="13"/>
        <v>0</v>
      </c>
      <c r="X25" s="11"/>
      <c r="Y25" s="11">
        <f t="shared" ca="1" si="14"/>
        <v>0</v>
      </c>
      <c r="Z25" s="11">
        <f t="shared" ca="1" si="15"/>
        <v>1</v>
      </c>
      <c r="AA25" s="5"/>
      <c r="AB25" s="11">
        <f t="shared" ca="1" si="16"/>
        <v>0</v>
      </c>
      <c r="AC25" s="11">
        <f t="shared" ca="1" si="17"/>
        <v>0</v>
      </c>
      <c r="AD25" s="11">
        <f t="shared" ca="1" si="18"/>
        <v>0</v>
      </c>
      <c r="AE25" s="11">
        <f t="shared" ca="1" si="19"/>
        <v>1</v>
      </c>
    </row>
    <row r="26" spans="2:31" x14ac:dyDescent="0.3">
      <c r="B26">
        <f t="shared" ca="1" si="0"/>
        <v>4</v>
      </c>
      <c r="C26" s="4" t="str">
        <f ca="1">VLOOKUP(B26,$I$5:$J$9, 2)</f>
        <v>Drama</v>
      </c>
      <c r="D26" s="5">
        <f t="shared" ca="1" si="1"/>
        <v>3</v>
      </c>
      <c r="E26" s="5" t="str">
        <f ca="1">VLOOKUP(D26, $K$5:$L$8, 2)</f>
        <v>Asia</v>
      </c>
      <c r="F26" s="5">
        <f t="shared" ca="1" si="2"/>
        <v>2</v>
      </c>
      <c r="G26" s="5" t="str">
        <f t="shared" ca="1" si="3"/>
        <v>No</v>
      </c>
      <c r="H26" s="5">
        <f t="shared" ca="1" si="4"/>
        <v>2009</v>
      </c>
      <c r="I26" s="5"/>
      <c r="J26" s="5"/>
      <c r="K26" s="5"/>
      <c r="L26" s="5"/>
      <c r="M26" s="5"/>
      <c r="N26" s="11">
        <f t="shared" ca="1" si="5"/>
        <v>1</v>
      </c>
      <c r="O26" s="11">
        <f t="shared" ca="1" si="6"/>
        <v>0</v>
      </c>
      <c r="P26" s="11">
        <f t="shared" ca="1" si="7"/>
        <v>0</v>
      </c>
      <c r="Q26" s="11">
        <f t="shared" ca="1" si="8"/>
        <v>0</v>
      </c>
      <c r="R26" s="6">
        <f t="shared" ca="1" si="9"/>
        <v>0</v>
      </c>
      <c r="S26" s="6"/>
      <c r="T26" s="11">
        <f t="shared" ca="1" si="10"/>
        <v>0</v>
      </c>
      <c r="U26" s="11">
        <f t="shared" ca="1" si="11"/>
        <v>1</v>
      </c>
      <c r="V26" s="11">
        <f t="shared" ca="1" si="12"/>
        <v>0</v>
      </c>
      <c r="W26" s="11">
        <f t="shared" ca="1" si="13"/>
        <v>0</v>
      </c>
      <c r="X26" s="11"/>
      <c r="Y26" s="11">
        <f t="shared" ca="1" si="14"/>
        <v>0</v>
      </c>
      <c r="Z26" s="11">
        <f t="shared" ca="1" si="15"/>
        <v>1</v>
      </c>
      <c r="AA26" s="5"/>
      <c r="AB26" s="11">
        <f t="shared" ca="1" si="16"/>
        <v>0</v>
      </c>
      <c r="AC26" s="11">
        <f t="shared" ca="1" si="17"/>
        <v>1</v>
      </c>
      <c r="AD26" s="11">
        <f t="shared" ca="1" si="18"/>
        <v>0</v>
      </c>
      <c r="AE26" s="11">
        <f t="shared" ca="1" si="19"/>
        <v>0</v>
      </c>
    </row>
    <row r="27" spans="2:31" x14ac:dyDescent="0.3">
      <c r="B27">
        <f t="shared" ca="1" si="0"/>
        <v>1</v>
      </c>
      <c r="C27" s="4" t="str">
        <f ca="1">VLOOKUP(B27,$I$5:$J$9, 2)</f>
        <v>Action</v>
      </c>
      <c r="D27" s="5">
        <f t="shared" ca="1" si="1"/>
        <v>4</v>
      </c>
      <c r="E27" s="5" t="str">
        <f ca="1">VLOOKUP(D27, $K$5:$L$8, 2)</f>
        <v>Africa</v>
      </c>
      <c r="F27" s="5">
        <f t="shared" ca="1" si="2"/>
        <v>2</v>
      </c>
      <c r="G27" s="5" t="str">
        <f t="shared" ca="1" si="3"/>
        <v>No</v>
      </c>
      <c r="H27" s="5">
        <f t="shared" ca="1" si="4"/>
        <v>2016</v>
      </c>
      <c r="I27" s="5"/>
      <c r="J27" s="5"/>
      <c r="K27" s="5"/>
      <c r="L27" s="5"/>
      <c r="M27" s="5"/>
      <c r="N27" s="11">
        <f t="shared" ca="1" si="5"/>
        <v>0</v>
      </c>
      <c r="O27" s="11">
        <f t="shared" ca="1" si="6"/>
        <v>1</v>
      </c>
      <c r="P27" s="11">
        <f t="shared" ca="1" si="7"/>
        <v>0</v>
      </c>
      <c r="Q27" s="11">
        <f t="shared" ca="1" si="8"/>
        <v>0</v>
      </c>
      <c r="R27" s="6">
        <f t="shared" ca="1" si="9"/>
        <v>0</v>
      </c>
      <c r="S27" s="6"/>
      <c r="T27" s="11">
        <f t="shared" ca="1" si="10"/>
        <v>0</v>
      </c>
      <c r="U27" s="11">
        <f t="shared" ca="1" si="11"/>
        <v>0</v>
      </c>
      <c r="V27" s="11">
        <f t="shared" ca="1" si="12"/>
        <v>0</v>
      </c>
      <c r="W27" s="11">
        <f t="shared" ca="1" si="13"/>
        <v>1</v>
      </c>
      <c r="X27" s="11"/>
      <c r="Y27" s="11">
        <f t="shared" ca="1" si="14"/>
        <v>0</v>
      </c>
      <c r="Z27" s="11">
        <f t="shared" ca="1" si="15"/>
        <v>1</v>
      </c>
      <c r="AA27" s="5"/>
      <c r="AB27" s="11">
        <f t="shared" ca="1" si="16"/>
        <v>0</v>
      </c>
      <c r="AC27" s="11">
        <f t="shared" ca="1" si="17"/>
        <v>0</v>
      </c>
      <c r="AD27" s="11">
        <f t="shared" ca="1" si="18"/>
        <v>0</v>
      </c>
      <c r="AE27" s="11">
        <f t="shared" ca="1" si="19"/>
        <v>1</v>
      </c>
    </row>
    <row r="28" spans="2:31" x14ac:dyDescent="0.3">
      <c r="B28">
        <f t="shared" ca="1" si="0"/>
        <v>4</v>
      </c>
      <c r="C28" s="4" t="str">
        <f ca="1">VLOOKUP(B28,$I$5:$J$9, 2)</f>
        <v>Drama</v>
      </c>
      <c r="D28" s="5">
        <f t="shared" ca="1" si="1"/>
        <v>2</v>
      </c>
      <c r="E28" s="5" t="str">
        <f ca="1">VLOOKUP(D28, $K$5:$L$8, 2)</f>
        <v>Europe</v>
      </c>
      <c r="F28" s="5">
        <f t="shared" ca="1" si="2"/>
        <v>2</v>
      </c>
      <c r="G28" s="5" t="str">
        <f t="shared" ca="1" si="3"/>
        <v>No</v>
      </c>
      <c r="H28" s="5">
        <f t="shared" ca="1" si="4"/>
        <v>2001</v>
      </c>
      <c r="I28" s="5"/>
      <c r="J28" s="5"/>
      <c r="K28" s="5"/>
      <c r="L28" s="5"/>
      <c r="M28" s="5"/>
      <c r="N28" s="11">
        <f t="shared" ca="1" si="5"/>
        <v>1</v>
      </c>
      <c r="O28" s="11">
        <f t="shared" ca="1" si="6"/>
        <v>0</v>
      </c>
      <c r="P28" s="11">
        <f t="shared" ca="1" si="7"/>
        <v>0</v>
      </c>
      <c r="Q28" s="11">
        <f t="shared" ca="1" si="8"/>
        <v>0</v>
      </c>
      <c r="R28" s="6">
        <f t="shared" ca="1" si="9"/>
        <v>0</v>
      </c>
      <c r="S28" s="6"/>
      <c r="T28" s="11">
        <f t="shared" ca="1" si="10"/>
        <v>0</v>
      </c>
      <c r="U28" s="11">
        <f t="shared" ca="1" si="11"/>
        <v>0</v>
      </c>
      <c r="V28" s="11">
        <f t="shared" ca="1" si="12"/>
        <v>1</v>
      </c>
      <c r="W28" s="11">
        <f t="shared" ca="1" si="13"/>
        <v>0</v>
      </c>
      <c r="X28" s="11"/>
      <c r="Y28" s="11">
        <f t="shared" ca="1" si="14"/>
        <v>0</v>
      </c>
      <c r="Z28" s="11">
        <f t="shared" ca="1" si="15"/>
        <v>1</v>
      </c>
      <c r="AA28" s="5"/>
      <c r="AB28" s="11">
        <f t="shared" ca="1" si="16"/>
        <v>1</v>
      </c>
      <c r="AC28" s="11">
        <f t="shared" ca="1" si="17"/>
        <v>0</v>
      </c>
      <c r="AD28" s="11">
        <f t="shared" ca="1" si="18"/>
        <v>0</v>
      </c>
      <c r="AE28" s="11">
        <f t="shared" ca="1" si="19"/>
        <v>0</v>
      </c>
    </row>
    <row r="29" spans="2:31" x14ac:dyDescent="0.3">
      <c r="B29">
        <f t="shared" ca="1" si="0"/>
        <v>4</v>
      </c>
      <c r="C29" s="4" t="str">
        <f ca="1">VLOOKUP(B29,$I$5:$J$9, 2)</f>
        <v>Drama</v>
      </c>
      <c r="D29" s="5">
        <f t="shared" ca="1" si="1"/>
        <v>4</v>
      </c>
      <c r="E29" s="5" t="str">
        <f ca="1">VLOOKUP(D29, $K$5:$L$8, 2)</f>
        <v>Africa</v>
      </c>
      <c r="F29" s="5">
        <f t="shared" ca="1" si="2"/>
        <v>1</v>
      </c>
      <c r="G29" s="5" t="str">
        <f t="shared" ca="1" si="3"/>
        <v>Yes</v>
      </c>
      <c r="H29" s="5">
        <f t="shared" ca="1" si="4"/>
        <v>2019</v>
      </c>
      <c r="I29" s="5"/>
      <c r="J29" s="5"/>
      <c r="K29" s="5"/>
      <c r="L29" s="5"/>
      <c r="M29" s="5"/>
      <c r="N29" s="11">
        <f t="shared" ca="1" si="5"/>
        <v>1</v>
      </c>
      <c r="O29" s="11">
        <f t="shared" ca="1" si="6"/>
        <v>0</v>
      </c>
      <c r="P29" s="11">
        <f t="shared" ca="1" si="7"/>
        <v>0</v>
      </c>
      <c r="Q29" s="11">
        <f t="shared" ca="1" si="8"/>
        <v>0</v>
      </c>
      <c r="R29" s="6">
        <f t="shared" ca="1" si="9"/>
        <v>0</v>
      </c>
      <c r="S29" s="6"/>
      <c r="T29" s="11">
        <f t="shared" ca="1" si="10"/>
        <v>0</v>
      </c>
      <c r="U29" s="11">
        <f t="shared" ca="1" si="11"/>
        <v>0</v>
      </c>
      <c r="V29" s="11">
        <f t="shared" ca="1" si="12"/>
        <v>0</v>
      </c>
      <c r="W29" s="11">
        <f t="shared" ca="1" si="13"/>
        <v>1</v>
      </c>
      <c r="X29" s="11"/>
      <c r="Y29" s="11">
        <f t="shared" ca="1" si="14"/>
        <v>1</v>
      </c>
      <c r="Z29" s="11">
        <f t="shared" ca="1" si="15"/>
        <v>0</v>
      </c>
      <c r="AA29" s="5"/>
      <c r="AB29" s="11">
        <f t="shared" ca="1" si="16"/>
        <v>0</v>
      </c>
      <c r="AC29" s="11">
        <f t="shared" ca="1" si="17"/>
        <v>0</v>
      </c>
      <c r="AD29" s="11">
        <f t="shared" ca="1" si="18"/>
        <v>0</v>
      </c>
      <c r="AE29" s="11">
        <f t="shared" ca="1" si="19"/>
        <v>1</v>
      </c>
    </row>
    <row r="30" spans="2:31" x14ac:dyDescent="0.3">
      <c r="B30">
        <f t="shared" ca="1" si="0"/>
        <v>3</v>
      </c>
      <c r="C30" s="4" t="str">
        <f ca="1">VLOOKUP(B30,$I$5:$J$9, 2)</f>
        <v>Horror</v>
      </c>
      <c r="D30" s="5">
        <f t="shared" ca="1" si="1"/>
        <v>1</v>
      </c>
      <c r="E30" s="5" t="str">
        <f ca="1">VLOOKUP(D30, $K$5:$L$8, 2)</f>
        <v>America</v>
      </c>
      <c r="F30" s="5">
        <f t="shared" ca="1" si="2"/>
        <v>2</v>
      </c>
      <c r="G30" s="5" t="str">
        <f t="shared" ca="1" si="3"/>
        <v>No</v>
      </c>
      <c r="H30" s="5">
        <f t="shared" ca="1" si="4"/>
        <v>2017</v>
      </c>
      <c r="I30" s="5"/>
      <c r="J30" s="5"/>
      <c r="K30" s="5"/>
      <c r="L30" s="5"/>
      <c r="M30" s="5"/>
      <c r="N30" s="11">
        <f t="shared" ca="1" si="5"/>
        <v>0</v>
      </c>
      <c r="O30" s="11">
        <f t="shared" ca="1" si="6"/>
        <v>0</v>
      </c>
      <c r="P30" s="11">
        <f t="shared" ca="1" si="7"/>
        <v>0</v>
      </c>
      <c r="Q30" s="11">
        <f t="shared" ca="1" si="8"/>
        <v>0</v>
      </c>
      <c r="R30" s="6">
        <f t="shared" ca="1" si="9"/>
        <v>1</v>
      </c>
      <c r="S30" s="6"/>
      <c r="T30" s="11">
        <f t="shared" ca="1" si="10"/>
        <v>1</v>
      </c>
      <c r="U30" s="11">
        <f t="shared" ca="1" si="11"/>
        <v>0</v>
      </c>
      <c r="V30" s="11">
        <f t="shared" ca="1" si="12"/>
        <v>0</v>
      </c>
      <c r="W30" s="11">
        <f t="shared" ca="1" si="13"/>
        <v>0</v>
      </c>
      <c r="X30" s="11"/>
      <c r="Y30" s="11">
        <f t="shared" ca="1" si="14"/>
        <v>0</v>
      </c>
      <c r="Z30" s="11">
        <f t="shared" ca="1" si="15"/>
        <v>1</v>
      </c>
      <c r="AA30" s="5"/>
      <c r="AB30" s="11">
        <f t="shared" ca="1" si="16"/>
        <v>0</v>
      </c>
      <c r="AC30" s="11">
        <f t="shared" ca="1" si="17"/>
        <v>0</v>
      </c>
      <c r="AD30" s="11">
        <f t="shared" ca="1" si="18"/>
        <v>0</v>
      </c>
      <c r="AE30" s="11">
        <f t="shared" ca="1" si="19"/>
        <v>1</v>
      </c>
    </row>
    <row r="31" spans="2:31" x14ac:dyDescent="0.3">
      <c r="B31">
        <f t="shared" ca="1" si="0"/>
        <v>4</v>
      </c>
      <c r="C31" s="4" t="str">
        <f ca="1">VLOOKUP(B31,$I$5:$J$9, 2)</f>
        <v>Drama</v>
      </c>
      <c r="D31" s="5">
        <f t="shared" ca="1" si="1"/>
        <v>4</v>
      </c>
      <c r="E31" s="5" t="str">
        <f ca="1">VLOOKUP(D31, $K$5:$L$8, 2)</f>
        <v>Africa</v>
      </c>
      <c r="F31" s="5">
        <f t="shared" ca="1" si="2"/>
        <v>2</v>
      </c>
      <c r="G31" s="5" t="str">
        <f t="shared" ca="1" si="3"/>
        <v>No</v>
      </c>
      <c r="H31" s="5">
        <f t="shared" ca="1" si="4"/>
        <v>2009</v>
      </c>
      <c r="I31" s="5"/>
      <c r="J31" s="5"/>
      <c r="K31" s="5"/>
      <c r="L31" s="5"/>
      <c r="M31" s="5"/>
      <c r="N31" s="11">
        <f t="shared" ca="1" si="5"/>
        <v>1</v>
      </c>
      <c r="O31" s="11">
        <f t="shared" ca="1" si="6"/>
        <v>0</v>
      </c>
      <c r="P31" s="11">
        <f t="shared" ca="1" si="7"/>
        <v>0</v>
      </c>
      <c r="Q31" s="11">
        <f t="shared" ca="1" si="8"/>
        <v>0</v>
      </c>
      <c r="R31" s="6">
        <f t="shared" ca="1" si="9"/>
        <v>0</v>
      </c>
      <c r="S31" s="6"/>
      <c r="T31" s="11">
        <f t="shared" ca="1" si="10"/>
        <v>0</v>
      </c>
      <c r="U31" s="11">
        <f t="shared" ca="1" si="11"/>
        <v>0</v>
      </c>
      <c r="V31" s="11">
        <f t="shared" ca="1" si="12"/>
        <v>0</v>
      </c>
      <c r="W31" s="11">
        <f t="shared" ca="1" si="13"/>
        <v>1</v>
      </c>
      <c r="X31" s="11"/>
      <c r="Y31" s="11">
        <f t="shared" ca="1" si="14"/>
        <v>0</v>
      </c>
      <c r="Z31" s="11">
        <f t="shared" ca="1" si="15"/>
        <v>1</v>
      </c>
      <c r="AA31" s="5"/>
      <c r="AB31" s="11">
        <f t="shared" ca="1" si="16"/>
        <v>0</v>
      </c>
      <c r="AC31" s="11">
        <f t="shared" ca="1" si="17"/>
        <v>1</v>
      </c>
      <c r="AD31" s="11">
        <f t="shared" ca="1" si="18"/>
        <v>0</v>
      </c>
      <c r="AE31" s="11">
        <f t="shared" ca="1" si="19"/>
        <v>0</v>
      </c>
    </row>
    <row r="32" spans="2:31" x14ac:dyDescent="0.3">
      <c r="B32">
        <f t="shared" ca="1" si="0"/>
        <v>2</v>
      </c>
      <c r="C32" s="4" t="str">
        <f ca="1">VLOOKUP(B32,$I$5:$J$9, 2)</f>
        <v>Comedy</v>
      </c>
      <c r="D32" s="5">
        <f t="shared" ca="1" si="1"/>
        <v>1</v>
      </c>
      <c r="E32" s="5" t="str">
        <f ca="1">VLOOKUP(D32, $K$5:$L$8, 2)</f>
        <v>America</v>
      </c>
      <c r="F32" s="5">
        <f t="shared" ca="1" si="2"/>
        <v>2</v>
      </c>
      <c r="G32" s="5" t="str">
        <f t="shared" ca="1" si="3"/>
        <v>No</v>
      </c>
      <c r="H32" s="5">
        <f t="shared" ca="1" si="4"/>
        <v>2005</v>
      </c>
      <c r="I32" s="5"/>
      <c r="J32" s="5"/>
      <c r="K32" s="5"/>
      <c r="L32" s="5"/>
      <c r="M32" s="5"/>
      <c r="N32" s="11">
        <f t="shared" ca="1" si="5"/>
        <v>0</v>
      </c>
      <c r="O32" s="11">
        <f t="shared" ca="1" si="6"/>
        <v>0</v>
      </c>
      <c r="P32" s="11">
        <f t="shared" ca="1" si="7"/>
        <v>1</v>
      </c>
      <c r="Q32" s="11">
        <f t="shared" ca="1" si="8"/>
        <v>0</v>
      </c>
      <c r="R32" s="6">
        <f t="shared" ca="1" si="9"/>
        <v>0</v>
      </c>
      <c r="S32" s="6"/>
      <c r="T32" s="11">
        <f t="shared" ca="1" si="10"/>
        <v>1</v>
      </c>
      <c r="U32" s="11">
        <f t="shared" ca="1" si="11"/>
        <v>0</v>
      </c>
      <c r="V32" s="11">
        <f t="shared" ca="1" si="12"/>
        <v>0</v>
      </c>
      <c r="W32" s="11">
        <f t="shared" ca="1" si="13"/>
        <v>0</v>
      </c>
      <c r="X32" s="11"/>
      <c r="Y32" s="11">
        <f t="shared" ca="1" si="14"/>
        <v>0</v>
      </c>
      <c r="Z32" s="11">
        <f t="shared" ca="1" si="15"/>
        <v>1</v>
      </c>
      <c r="AA32" s="5"/>
      <c r="AB32" s="11">
        <f t="shared" ca="1" si="16"/>
        <v>1</v>
      </c>
      <c r="AC32" s="11">
        <f t="shared" ca="1" si="17"/>
        <v>0</v>
      </c>
      <c r="AD32" s="11">
        <f t="shared" ca="1" si="18"/>
        <v>0</v>
      </c>
      <c r="AE32" s="11">
        <f t="shared" ca="1" si="19"/>
        <v>0</v>
      </c>
    </row>
    <row r="33" spans="1:31" x14ac:dyDescent="0.3">
      <c r="B33">
        <f t="shared" ca="1" si="0"/>
        <v>2</v>
      </c>
      <c r="C33" s="4" t="str">
        <f ca="1">VLOOKUP(B33,$I$5:$J$9, 2)</f>
        <v>Comedy</v>
      </c>
      <c r="D33" s="5">
        <f t="shared" ca="1" si="1"/>
        <v>2</v>
      </c>
      <c r="E33" s="5" t="str">
        <f ca="1">VLOOKUP(D33, $K$5:$L$8, 2)</f>
        <v>Europe</v>
      </c>
      <c r="F33" s="5">
        <f t="shared" ca="1" si="2"/>
        <v>2</v>
      </c>
      <c r="G33" s="5" t="str">
        <f t="shared" ca="1" si="3"/>
        <v>No</v>
      </c>
      <c r="H33" s="5">
        <f t="shared" ca="1" si="4"/>
        <v>2017</v>
      </c>
      <c r="I33" s="5"/>
      <c r="J33" s="5"/>
      <c r="K33" s="5"/>
      <c r="L33" s="5"/>
      <c r="M33" s="5"/>
      <c r="N33" s="11">
        <f t="shared" ca="1" si="5"/>
        <v>0</v>
      </c>
      <c r="O33" s="11">
        <f t="shared" ca="1" si="6"/>
        <v>0</v>
      </c>
      <c r="P33" s="11">
        <f t="shared" ca="1" si="7"/>
        <v>1</v>
      </c>
      <c r="Q33" s="11">
        <f t="shared" ca="1" si="8"/>
        <v>0</v>
      </c>
      <c r="R33" s="6">
        <f t="shared" ca="1" si="9"/>
        <v>0</v>
      </c>
      <c r="S33" s="6"/>
      <c r="T33" s="11">
        <f t="shared" ca="1" si="10"/>
        <v>0</v>
      </c>
      <c r="U33" s="11">
        <f t="shared" ca="1" si="11"/>
        <v>0</v>
      </c>
      <c r="V33" s="11">
        <f t="shared" ca="1" si="12"/>
        <v>1</v>
      </c>
      <c r="W33" s="11">
        <f t="shared" ca="1" si="13"/>
        <v>0</v>
      </c>
      <c r="X33" s="11"/>
      <c r="Y33" s="11">
        <f t="shared" ca="1" si="14"/>
        <v>0</v>
      </c>
      <c r="Z33" s="11">
        <f t="shared" ca="1" si="15"/>
        <v>1</v>
      </c>
      <c r="AA33" s="5"/>
      <c r="AB33" s="11">
        <f t="shared" ca="1" si="16"/>
        <v>0</v>
      </c>
      <c r="AC33" s="11">
        <f t="shared" ca="1" si="17"/>
        <v>0</v>
      </c>
      <c r="AD33" s="11">
        <f t="shared" ca="1" si="18"/>
        <v>0</v>
      </c>
      <c r="AE33" s="11">
        <f t="shared" ca="1" si="19"/>
        <v>1</v>
      </c>
    </row>
    <row r="34" spans="1:31" x14ac:dyDescent="0.3">
      <c r="B34">
        <f t="shared" ca="1" si="0"/>
        <v>4</v>
      </c>
      <c r="C34" s="4" t="str">
        <f ca="1">VLOOKUP(B34,$I$5:$J$9, 2)</f>
        <v>Drama</v>
      </c>
      <c r="D34" s="5">
        <f t="shared" ca="1" si="1"/>
        <v>4</v>
      </c>
      <c r="E34" s="5" t="str">
        <f ca="1">VLOOKUP(D34, $K$5:$L$8, 2)</f>
        <v>Africa</v>
      </c>
      <c r="F34" s="5">
        <f t="shared" ca="1" si="2"/>
        <v>1</v>
      </c>
      <c r="G34" s="5" t="str">
        <f t="shared" ca="1" si="3"/>
        <v>Yes</v>
      </c>
      <c r="H34" s="5">
        <f t="shared" ca="1" si="4"/>
        <v>2019</v>
      </c>
      <c r="I34" s="5"/>
      <c r="J34" s="5"/>
      <c r="K34" s="5"/>
      <c r="L34" s="5"/>
      <c r="M34" s="5"/>
      <c r="N34" s="11">
        <f t="shared" ca="1" si="5"/>
        <v>1</v>
      </c>
      <c r="O34" s="11">
        <f t="shared" ca="1" si="6"/>
        <v>0</v>
      </c>
      <c r="P34" s="11">
        <f t="shared" ca="1" si="7"/>
        <v>0</v>
      </c>
      <c r="Q34" s="11">
        <f t="shared" ca="1" si="8"/>
        <v>0</v>
      </c>
      <c r="R34" s="6">
        <f t="shared" ca="1" si="9"/>
        <v>0</v>
      </c>
      <c r="S34" s="6"/>
      <c r="T34" s="11">
        <f t="shared" ca="1" si="10"/>
        <v>0</v>
      </c>
      <c r="U34" s="11">
        <f t="shared" ca="1" si="11"/>
        <v>0</v>
      </c>
      <c r="V34" s="11">
        <f t="shared" ca="1" si="12"/>
        <v>0</v>
      </c>
      <c r="W34" s="11">
        <f t="shared" ca="1" si="13"/>
        <v>1</v>
      </c>
      <c r="X34" s="11"/>
      <c r="Y34" s="11">
        <f t="shared" ca="1" si="14"/>
        <v>1</v>
      </c>
      <c r="Z34" s="11">
        <f t="shared" ca="1" si="15"/>
        <v>0</v>
      </c>
      <c r="AA34" s="5"/>
      <c r="AB34" s="11">
        <f t="shared" ca="1" si="16"/>
        <v>0</v>
      </c>
      <c r="AC34" s="11">
        <f t="shared" ca="1" si="17"/>
        <v>0</v>
      </c>
      <c r="AD34" s="11">
        <f t="shared" ca="1" si="18"/>
        <v>0</v>
      </c>
      <c r="AE34" s="11">
        <f t="shared" ca="1" si="19"/>
        <v>1</v>
      </c>
    </row>
    <row r="35" spans="1:31" ht="15" thickBot="1" x14ac:dyDescent="0.35">
      <c r="B35">
        <f t="shared" ca="1" si="0"/>
        <v>5</v>
      </c>
      <c r="C35" s="4" t="str">
        <f ca="1">VLOOKUP(B35,$I$5:$J$9, 2)</f>
        <v>Thriller</v>
      </c>
      <c r="D35" s="5">
        <f t="shared" ca="1" si="1"/>
        <v>3</v>
      </c>
      <c r="E35" s="5" t="str">
        <f ca="1">VLOOKUP(D35, $K$5:$L$8, 2)</f>
        <v>Asia</v>
      </c>
      <c r="F35" s="5">
        <f t="shared" ca="1" si="2"/>
        <v>1</v>
      </c>
      <c r="G35" s="5" t="str">
        <f t="shared" ca="1" si="3"/>
        <v>Yes</v>
      </c>
      <c r="H35" s="5">
        <f t="shared" ca="1" si="4"/>
        <v>2012</v>
      </c>
      <c r="I35" s="5"/>
      <c r="J35" s="5"/>
      <c r="K35" s="5"/>
      <c r="L35" s="5"/>
      <c r="M35" s="5"/>
      <c r="N35" s="11">
        <f t="shared" ca="1" si="5"/>
        <v>0</v>
      </c>
      <c r="O35" s="11">
        <f t="shared" ca="1" si="6"/>
        <v>0</v>
      </c>
      <c r="P35" s="11">
        <f t="shared" ca="1" si="7"/>
        <v>0</v>
      </c>
      <c r="Q35" s="11">
        <f t="shared" ca="1" si="8"/>
        <v>1</v>
      </c>
      <c r="R35" s="6">
        <f t="shared" ca="1" si="9"/>
        <v>0</v>
      </c>
      <c r="S35" s="6"/>
      <c r="T35" s="17">
        <f t="shared" ca="1" si="10"/>
        <v>0</v>
      </c>
      <c r="U35" s="17">
        <f t="shared" ca="1" si="11"/>
        <v>1</v>
      </c>
      <c r="V35" s="17">
        <f t="shared" ca="1" si="12"/>
        <v>0</v>
      </c>
      <c r="W35" s="17">
        <f t="shared" ca="1" si="13"/>
        <v>0</v>
      </c>
      <c r="X35" s="11"/>
      <c r="Y35" s="11">
        <f t="shared" ca="1" si="14"/>
        <v>1</v>
      </c>
      <c r="Z35" s="17">
        <f t="shared" ca="1" si="15"/>
        <v>0</v>
      </c>
      <c r="AA35" s="5"/>
      <c r="AB35" s="17">
        <f t="shared" ca="1" si="16"/>
        <v>0</v>
      </c>
      <c r="AC35" s="17">
        <f t="shared" ca="1" si="17"/>
        <v>0</v>
      </c>
      <c r="AD35" s="17">
        <f t="shared" ca="1" si="18"/>
        <v>1</v>
      </c>
      <c r="AE35" s="17">
        <f t="shared" ca="1" si="19"/>
        <v>0</v>
      </c>
    </row>
    <row r="36" spans="1:31" ht="15" thickBot="1" x14ac:dyDescent="0.35">
      <c r="C36" s="4"/>
      <c r="D36" s="5"/>
      <c r="E36" s="5"/>
      <c r="F36" s="5"/>
      <c r="G36" s="5"/>
      <c r="H36" s="5"/>
      <c r="I36" s="5"/>
      <c r="J36" s="5"/>
      <c r="K36" s="5"/>
      <c r="L36" s="5"/>
      <c r="M36" s="5" t="s">
        <v>16</v>
      </c>
      <c r="N36" s="12">
        <f ca="1">SUM(N6:N35)</f>
        <v>8</v>
      </c>
      <c r="O36" s="12">
        <f t="shared" ref="O36:R36" ca="1" si="20">SUM(O6:O35)</f>
        <v>3</v>
      </c>
      <c r="P36" s="12">
        <f t="shared" ca="1" si="20"/>
        <v>5</v>
      </c>
      <c r="Q36" s="12">
        <f t="shared" ca="1" si="20"/>
        <v>7</v>
      </c>
      <c r="R36" s="12">
        <f t="shared" ca="1" si="20"/>
        <v>7</v>
      </c>
      <c r="S36" s="19"/>
      <c r="T36" s="12">
        <f t="shared" ref="T36" ca="1" si="21">SUM(T6:T35)</f>
        <v>12</v>
      </c>
      <c r="U36" s="12">
        <f t="shared" ref="U36" ca="1" si="22">SUM(U6:U35)</f>
        <v>5</v>
      </c>
      <c r="V36" s="12">
        <f t="shared" ref="V36" ca="1" si="23">SUM(V6:V35)</f>
        <v>7</v>
      </c>
      <c r="W36" s="12">
        <f t="shared" ref="W36" ca="1" si="24">SUM(W6:W35)</f>
        <v>6</v>
      </c>
      <c r="X36" s="19"/>
      <c r="Y36" s="12">
        <f t="shared" ref="Y36" ca="1" si="25">SUM(Y6:Y35)</f>
        <v>9</v>
      </c>
      <c r="Z36" s="12">
        <f t="shared" ref="Z36" ca="1" si="26">SUM(Z6:Z35)</f>
        <v>21</v>
      </c>
      <c r="AA36" s="19"/>
      <c r="AB36" s="12">
        <f t="shared" ref="AB36" ca="1" si="27">SUM(AB6:AB35)</f>
        <v>7</v>
      </c>
      <c r="AC36" s="12">
        <f t="shared" ref="AC36" ca="1" si="28">SUM(AC6:AC35)</f>
        <v>5</v>
      </c>
      <c r="AD36" s="12">
        <f t="shared" ref="AD36" ca="1" si="29">SUM(AD6:AD35)</f>
        <v>5</v>
      </c>
      <c r="AE36" s="12">
        <f t="shared" ref="AE36" ca="1" si="30">SUM(AE6:AE35)</f>
        <v>13</v>
      </c>
    </row>
    <row r="37" spans="1:31" x14ac:dyDescent="0.3"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6"/>
    </row>
    <row r="38" spans="1:31" x14ac:dyDescent="0.3"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6"/>
    </row>
    <row r="39" spans="1:31" ht="15" thickBot="1" x14ac:dyDescent="0.35"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>
        <f ca="1">N36</f>
        <v>8</v>
      </c>
      <c r="P39" s="5" t="str">
        <f>N5</f>
        <v>Drama</v>
      </c>
      <c r="Q39" s="5"/>
      <c r="R39" s="5">
        <f ca="1">MAX(O39:O43)</f>
        <v>8</v>
      </c>
      <c r="S39" s="5"/>
      <c r="T39" s="5"/>
      <c r="U39" s="5">
        <f ca="1">T36</f>
        <v>12</v>
      </c>
      <c r="V39" s="5" t="str">
        <f>T5</f>
        <v>America</v>
      </c>
      <c r="W39" s="5">
        <f ca="1">MAX(U39:U42)</f>
        <v>12</v>
      </c>
      <c r="X39" s="5"/>
      <c r="Y39" s="5">
        <f ca="1">Y36</f>
        <v>9</v>
      </c>
      <c r="Z39" s="5" t="str">
        <f>Y5</f>
        <v>Yes</v>
      </c>
      <c r="AA39" s="5">
        <f ca="1">MAX(Y39:Y40)</f>
        <v>21</v>
      </c>
      <c r="AB39" s="5"/>
      <c r="AC39" s="5">
        <f ca="1">AB36</f>
        <v>7</v>
      </c>
      <c r="AD39" s="5" t="str">
        <f>AB5</f>
        <v>From 2000 to 2005</v>
      </c>
      <c r="AE39" s="6">
        <f ca="1">MAX(AC39:AC42)</f>
        <v>13</v>
      </c>
    </row>
    <row r="40" spans="1:31" ht="15" thickBot="1" x14ac:dyDescent="0.35"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>
        <f ca="1">O36</f>
        <v>3</v>
      </c>
      <c r="P40" s="5" t="str">
        <f>O5</f>
        <v>Action</v>
      </c>
      <c r="Q40" s="5"/>
      <c r="R40" s="12" t="str">
        <f ca="1">VLOOKUP(R39, O39:P43, 2)</f>
        <v>Horror</v>
      </c>
      <c r="S40" s="5"/>
      <c r="T40" s="5"/>
      <c r="U40" s="5">
        <f ca="1">U36</f>
        <v>5</v>
      </c>
      <c r="V40" s="5" t="str">
        <f>U5</f>
        <v>Asia</v>
      </c>
      <c r="W40" s="12" t="str">
        <f ca="1">VLOOKUP(W39, U39:V42, 2)</f>
        <v>Africa</v>
      </c>
      <c r="X40" s="5"/>
      <c r="Y40" s="5">
        <f ca="1">Z36</f>
        <v>21</v>
      </c>
      <c r="Z40" s="5" t="str">
        <f>Z5</f>
        <v>No</v>
      </c>
      <c r="AA40" s="12" t="str">
        <f ca="1">VLOOKUP(AA39, Y39:Z40, 2)</f>
        <v>No</v>
      </c>
      <c r="AB40" s="5"/>
      <c r="AC40" s="5">
        <f ca="1">AC36</f>
        <v>5</v>
      </c>
      <c r="AD40" s="5" t="str">
        <f>AC5</f>
        <v>From 2006 to 2010</v>
      </c>
      <c r="AE40" s="12" t="str">
        <f ca="1">VLOOKUP(AE39, AC39:AD42, 2)</f>
        <v>From 2016 to 2020</v>
      </c>
    </row>
    <row r="41" spans="1:31" x14ac:dyDescent="0.3"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>
        <f ca="1">P36</f>
        <v>5</v>
      </c>
      <c r="P41" s="5" t="str">
        <f>P5</f>
        <v>Comedy</v>
      </c>
      <c r="Q41" s="5"/>
      <c r="R41" s="5"/>
      <c r="S41" s="5"/>
      <c r="T41" s="5"/>
      <c r="U41" s="5">
        <f ca="1">V36</f>
        <v>7</v>
      </c>
      <c r="V41" s="5" t="str">
        <f>V5</f>
        <v>Europe</v>
      </c>
      <c r="W41" s="5"/>
      <c r="X41" s="5"/>
      <c r="Y41" s="5"/>
      <c r="Z41" s="5"/>
      <c r="AA41" s="5"/>
      <c r="AB41" s="5"/>
      <c r="AC41" s="5">
        <f ca="1">AD36</f>
        <v>5</v>
      </c>
      <c r="AD41" s="5" t="str">
        <f>AD5</f>
        <v>From 2011 to 2015</v>
      </c>
      <c r="AE41" s="6"/>
    </row>
    <row r="42" spans="1:31" x14ac:dyDescent="0.3"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>
        <f ca="1">Q36</f>
        <v>7</v>
      </c>
      <c r="P42" s="5" t="str">
        <f>Q5</f>
        <v>Thriller</v>
      </c>
      <c r="Q42" s="5"/>
      <c r="R42" s="5"/>
      <c r="S42" s="5"/>
      <c r="T42" s="5"/>
      <c r="U42" s="5">
        <f ca="1">W36</f>
        <v>6</v>
      </c>
      <c r="V42" s="5" t="str">
        <f>W5</f>
        <v>Africa</v>
      </c>
      <c r="W42" s="5"/>
      <c r="X42" s="5"/>
      <c r="Y42" s="5"/>
      <c r="Z42" s="5"/>
      <c r="AA42" s="5"/>
      <c r="AB42" s="5"/>
      <c r="AC42" s="5">
        <f ca="1">AE36</f>
        <v>13</v>
      </c>
      <c r="AD42" s="5" t="str">
        <f>AE5</f>
        <v>From 2016 to 2020</v>
      </c>
      <c r="AE42" s="6"/>
    </row>
    <row r="43" spans="1:31" ht="15" thickBot="1" x14ac:dyDescent="0.35"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>
        <f ca="1">R36</f>
        <v>7</v>
      </c>
      <c r="P43" s="8" t="str">
        <f>R5</f>
        <v>Horror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9"/>
    </row>
    <row r="45" spans="1:31" ht="15" thickBot="1" x14ac:dyDescent="0.35"/>
    <row r="46" spans="1:31" ht="15" thickBot="1" x14ac:dyDescent="0.35">
      <c r="C46" s="14" t="s">
        <v>28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6"/>
    </row>
    <row r="47" spans="1:31" ht="15" thickBot="1" x14ac:dyDescent="0.35">
      <c r="A47" t="s">
        <v>0</v>
      </c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3"/>
    </row>
    <row r="48" spans="1:31" ht="15" thickBot="1" x14ac:dyDescent="0.35">
      <c r="C48" s="4"/>
      <c r="D48" s="5"/>
      <c r="E48" s="5"/>
      <c r="F48" s="5"/>
      <c r="G48" s="5"/>
      <c r="H48" s="5"/>
      <c r="I48" s="21" t="s">
        <v>4</v>
      </c>
      <c r="J48" s="21"/>
      <c r="K48" s="21" t="s">
        <v>15</v>
      </c>
      <c r="L48" s="21"/>
      <c r="M48" s="5"/>
      <c r="N48" s="14" t="s">
        <v>17</v>
      </c>
      <c r="O48" s="15"/>
      <c r="P48" s="15"/>
      <c r="Q48" s="15"/>
      <c r="R48" s="16"/>
      <c r="S48" s="20"/>
      <c r="T48" s="14" t="s">
        <v>18</v>
      </c>
      <c r="U48" s="15"/>
      <c r="V48" s="15"/>
      <c r="W48" s="16"/>
      <c r="X48" s="20"/>
      <c r="Y48" s="14" t="s">
        <v>19</v>
      </c>
      <c r="Z48" s="16"/>
      <c r="AA48" s="5"/>
      <c r="AB48" s="14" t="s">
        <v>26</v>
      </c>
      <c r="AC48" s="15"/>
      <c r="AD48" s="15"/>
      <c r="AE48" s="16"/>
    </row>
    <row r="49" spans="2:31" ht="15" thickBot="1" x14ac:dyDescent="0.35">
      <c r="C49" s="4" t="s">
        <v>3</v>
      </c>
      <c r="D49" s="5"/>
      <c r="E49" s="5" t="s">
        <v>14</v>
      </c>
      <c r="F49" s="5"/>
      <c r="G49" s="5" t="s">
        <v>2</v>
      </c>
      <c r="H49" s="5" t="s">
        <v>1</v>
      </c>
      <c r="I49" s="5">
        <v>1</v>
      </c>
      <c r="J49" s="5" t="s">
        <v>5</v>
      </c>
      <c r="K49" s="5">
        <v>1</v>
      </c>
      <c r="L49" s="5" t="s">
        <v>10</v>
      </c>
      <c r="M49" s="5"/>
      <c r="N49" s="13" t="s">
        <v>8</v>
      </c>
      <c r="O49" s="13" t="s">
        <v>5</v>
      </c>
      <c r="P49" s="13" t="s">
        <v>6</v>
      </c>
      <c r="Q49" s="13" t="s">
        <v>9</v>
      </c>
      <c r="R49" s="13" t="s">
        <v>7</v>
      </c>
      <c r="S49" s="5"/>
      <c r="T49" s="13" t="s">
        <v>10</v>
      </c>
      <c r="U49" s="13" t="s">
        <v>11</v>
      </c>
      <c r="V49" s="13" t="s">
        <v>12</v>
      </c>
      <c r="W49" s="13" t="s">
        <v>13</v>
      </c>
      <c r="X49" s="5"/>
      <c r="Y49" s="13" t="s">
        <v>20</v>
      </c>
      <c r="Z49" s="18" t="s">
        <v>21</v>
      </c>
      <c r="AA49" s="5"/>
      <c r="AB49" s="13" t="s">
        <v>22</v>
      </c>
      <c r="AC49" s="13" t="s">
        <v>23</v>
      </c>
      <c r="AD49" s="13" t="s">
        <v>24</v>
      </c>
      <c r="AE49" s="13" t="s">
        <v>25</v>
      </c>
    </row>
    <row r="50" spans="2:31" x14ac:dyDescent="0.3">
      <c r="B50">
        <f ca="1">RANDBETWEEN(1,5)</f>
        <v>3</v>
      </c>
      <c r="C50" s="4" t="str">
        <f ca="1">VLOOKUP(B50,$I$5:$J$9, 2)</f>
        <v>Horror</v>
      </c>
      <c r="D50" s="5">
        <f ca="1">RANDBETWEEN(1, 4)</f>
        <v>1</v>
      </c>
      <c r="E50" s="5" t="str">
        <f ca="1">VLOOKUP(D50, $K$5:$L$8, 2)</f>
        <v>America</v>
      </c>
      <c r="F50" s="5">
        <f ca="1">RANDBETWEEN(1, 2)</f>
        <v>1</v>
      </c>
      <c r="G50" s="5" t="str">
        <f ca="1">IF(F50=1, "Yes", "No")</f>
        <v>Yes</v>
      </c>
      <c r="H50" s="5">
        <f ca="1">RANDBETWEEN(2000, 2020)</f>
        <v>2016</v>
      </c>
      <c r="I50" s="5">
        <v>2</v>
      </c>
      <c r="J50" s="5" t="s">
        <v>6</v>
      </c>
      <c r="K50" s="5">
        <v>2</v>
      </c>
      <c r="L50" s="5" t="s">
        <v>12</v>
      </c>
      <c r="M50" s="5"/>
      <c r="N50" s="11">
        <f ca="1">IF(C50="Drama", 1, 0)</f>
        <v>0</v>
      </c>
      <c r="O50" s="11">
        <f ca="1">IF(C50="Action", 1, 0)</f>
        <v>0</v>
      </c>
      <c r="P50" s="11">
        <f ca="1">IF(C50="Comedy", 1, 0)</f>
        <v>0</v>
      </c>
      <c r="Q50" s="11">
        <f ca="1">IF(C50="Thriller", 1, 0)</f>
        <v>0</v>
      </c>
      <c r="R50" s="6">
        <f ca="1">IF(C50="Horror", 1, 0)</f>
        <v>1</v>
      </c>
      <c r="S50" s="6"/>
      <c r="T50" s="10">
        <f ca="1">IF(E50="America", 1, 0)</f>
        <v>1</v>
      </c>
      <c r="U50" s="10">
        <f ca="1">IF(E50="Asia", 1, 0)</f>
        <v>0</v>
      </c>
      <c r="V50" s="10">
        <f ca="1">IF(E50="Europe", 1, 0)</f>
        <v>0</v>
      </c>
      <c r="W50" s="10">
        <f ca="1">IF(E50="Africa", 1, 0)</f>
        <v>0</v>
      </c>
      <c r="X50" s="11"/>
      <c r="Y50" s="11">
        <f ca="1">IF(G50="Yes", 1, 0)</f>
        <v>1</v>
      </c>
      <c r="Z50" s="11">
        <f ca="1">IF(G50="No", 1, 0)</f>
        <v>0</v>
      </c>
      <c r="AA50" s="5"/>
      <c r="AB50" s="10">
        <f ca="1">IF(AND(H50&gt;=2000,H50&lt;=2005),1,0)</f>
        <v>0</v>
      </c>
      <c r="AC50" s="10">
        <f ca="1">IF(AND(H50&gt;=2006,H50&lt;=2010),1,0)</f>
        <v>0</v>
      </c>
      <c r="AD50" s="10">
        <f ca="1">IF(AND(H50&gt;=2011,H50&lt;=2015),1,0)</f>
        <v>0</v>
      </c>
      <c r="AE50" s="10">
        <f ca="1">IF(AND(H50&gt;=2016,H50&lt;=2020),1,0)</f>
        <v>1</v>
      </c>
    </row>
    <row r="51" spans="2:31" x14ac:dyDescent="0.3">
      <c r="B51">
        <f t="shared" ref="B51:B79" ca="1" si="31">RANDBETWEEN(1,5)</f>
        <v>5</v>
      </c>
      <c r="C51" s="4" t="str">
        <f ca="1">VLOOKUP(B51,$I$5:$J$9, 2)</f>
        <v>Thriller</v>
      </c>
      <c r="D51" s="5">
        <f t="shared" ref="D51:D79" ca="1" si="32">RANDBETWEEN(1, 4)</f>
        <v>1</v>
      </c>
      <c r="E51" s="5" t="str">
        <f ca="1">VLOOKUP(D51, $K$5:$L$8, 2)</f>
        <v>America</v>
      </c>
      <c r="F51" s="5">
        <f t="shared" ref="F51:F79" ca="1" si="33">RANDBETWEEN(1, 2)</f>
        <v>2</v>
      </c>
      <c r="G51" s="5" t="str">
        <f t="shared" ref="G51:G79" ca="1" si="34">IF(F51=1, "Yes", "No")</f>
        <v>No</v>
      </c>
      <c r="H51" s="5">
        <f t="shared" ref="H51:H79" ca="1" si="35">RANDBETWEEN(2000, 2020)</f>
        <v>2019</v>
      </c>
      <c r="I51" s="5">
        <v>3</v>
      </c>
      <c r="J51" s="5" t="s">
        <v>7</v>
      </c>
      <c r="K51" s="5">
        <v>3</v>
      </c>
      <c r="L51" s="5" t="s">
        <v>11</v>
      </c>
      <c r="M51" s="5"/>
      <c r="N51" s="11">
        <f t="shared" ref="N51:N79" ca="1" si="36">IF(C51="Drama", 1, 0)</f>
        <v>0</v>
      </c>
      <c r="O51" s="11">
        <f t="shared" ref="O51:O79" ca="1" si="37">IF(C51="Action", 1, 0)</f>
        <v>0</v>
      </c>
      <c r="P51" s="11">
        <f t="shared" ref="P51:P79" ca="1" si="38">IF(C51="Comedy", 1, 0)</f>
        <v>0</v>
      </c>
      <c r="Q51" s="11">
        <f t="shared" ref="Q51:Q79" ca="1" si="39">IF(C51="Thriller", 1, 0)</f>
        <v>1</v>
      </c>
      <c r="R51" s="6">
        <f t="shared" ref="R51:R79" ca="1" si="40">IF(C51="Horror", 1, 0)</f>
        <v>0</v>
      </c>
      <c r="S51" s="6"/>
      <c r="T51" s="11">
        <f t="shared" ref="T51:T79" ca="1" si="41">IF(E51="America", 1, 0)</f>
        <v>1</v>
      </c>
      <c r="U51" s="11">
        <f t="shared" ref="U51:U79" ca="1" si="42">IF(E51="Asia", 1, 0)</f>
        <v>0</v>
      </c>
      <c r="V51" s="11">
        <f t="shared" ref="V51:V79" ca="1" si="43">IF(E51="Europe", 1, 0)</f>
        <v>0</v>
      </c>
      <c r="W51" s="11">
        <f t="shared" ref="W51:W79" ca="1" si="44">IF(E51="Africa", 1, 0)</f>
        <v>0</v>
      </c>
      <c r="X51" s="11"/>
      <c r="Y51" s="11">
        <f t="shared" ref="Y51:Y79" ca="1" si="45">IF(G51="Yes", 1, 0)</f>
        <v>0</v>
      </c>
      <c r="Z51" s="11">
        <f t="shared" ref="Z51:Z79" ca="1" si="46">IF(G51="No", 1, 0)</f>
        <v>1</v>
      </c>
      <c r="AA51" s="5"/>
      <c r="AB51" s="11">
        <f t="shared" ref="AB51:AB79" ca="1" si="47">IF(AND(H51&gt;=2000,H51&lt;=2005),1,0)</f>
        <v>0</v>
      </c>
      <c r="AC51" s="11">
        <f t="shared" ref="AC51:AC79" ca="1" si="48">IF(AND(H51&gt;=2006,H51&lt;=2010),1,0)</f>
        <v>0</v>
      </c>
      <c r="AD51" s="11">
        <f t="shared" ref="AD51:AD79" ca="1" si="49">IF(AND(H51&gt;=2011,H51&lt;=2015),1,0)</f>
        <v>0</v>
      </c>
      <c r="AE51" s="11">
        <f t="shared" ref="AE51:AE79" ca="1" si="50">IF(AND(H51&gt;=2016,H51&lt;=2020),1,0)</f>
        <v>1</v>
      </c>
    </row>
    <row r="52" spans="2:31" x14ac:dyDescent="0.3">
      <c r="B52">
        <f t="shared" ca="1" si="31"/>
        <v>5</v>
      </c>
      <c r="C52" s="4" t="str">
        <f ca="1">VLOOKUP(B52,$I$5:$J$9, 2)</f>
        <v>Thriller</v>
      </c>
      <c r="D52" s="5">
        <f t="shared" ca="1" si="32"/>
        <v>3</v>
      </c>
      <c r="E52" s="5" t="str">
        <f ca="1">VLOOKUP(D52, $K$5:$L$8, 2)</f>
        <v>Asia</v>
      </c>
      <c r="F52" s="5">
        <f t="shared" ca="1" si="33"/>
        <v>1</v>
      </c>
      <c r="G52" s="5" t="str">
        <f t="shared" ca="1" si="34"/>
        <v>Yes</v>
      </c>
      <c r="H52" s="5">
        <f t="shared" ca="1" si="35"/>
        <v>2004</v>
      </c>
      <c r="I52" s="5">
        <v>4</v>
      </c>
      <c r="J52" s="5" t="s">
        <v>8</v>
      </c>
      <c r="K52" s="5">
        <v>4</v>
      </c>
      <c r="L52" s="5" t="s">
        <v>13</v>
      </c>
      <c r="M52" s="5"/>
      <c r="N52" s="11">
        <f t="shared" ca="1" si="36"/>
        <v>0</v>
      </c>
      <c r="O52" s="11">
        <f t="shared" ca="1" si="37"/>
        <v>0</v>
      </c>
      <c r="P52" s="11">
        <f t="shared" ca="1" si="38"/>
        <v>0</v>
      </c>
      <c r="Q52" s="11">
        <f t="shared" ca="1" si="39"/>
        <v>1</v>
      </c>
      <c r="R52" s="6">
        <f t="shared" ca="1" si="40"/>
        <v>0</v>
      </c>
      <c r="S52" s="6"/>
      <c r="T52" s="11">
        <f t="shared" ca="1" si="41"/>
        <v>0</v>
      </c>
      <c r="U52" s="11">
        <f t="shared" ca="1" si="42"/>
        <v>1</v>
      </c>
      <c r="V52" s="11">
        <f t="shared" ca="1" si="43"/>
        <v>0</v>
      </c>
      <c r="W52" s="11">
        <f t="shared" ca="1" si="44"/>
        <v>0</v>
      </c>
      <c r="X52" s="11"/>
      <c r="Y52" s="11">
        <f t="shared" ca="1" si="45"/>
        <v>1</v>
      </c>
      <c r="Z52" s="11">
        <f t="shared" ca="1" si="46"/>
        <v>0</v>
      </c>
      <c r="AA52" s="5"/>
      <c r="AB52" s="11">
        <f t="shared" ca="1" si="47"/>
        <v>1</v>
      </c>
      <c r="AC52" s="11">
        <f t="shared" ca="1" si="48"/>
        <v>0</v>
      </c>
      <c r="AD52" s="11">
        <f t="shared" ca="1" si="49"/>
        <v>0</v>
      </c>
      <c r="AE52" s="11">
        <f t="shared" ca="1" si="50"/>
        <v>0</v>
      </c>
    </row>
    <row r="53" spans="2:31" x14ac:dyDescent="0.3">
      <c r="B53">
        <f t="shared" ca="1" si="31"/>
        <v>2</v>
      </c>
      <c r="C53" s="4" t="str">
        <f ca="1">VLOOKUP(B53,$I$5:$J$9, 2)</f>
        <v>Comedy</v>
      </c>
      <c r="D53" s="5">
        <f t="shared" ca="1" si="32"/>
        <v>4</v>
      </c>
      <c r="E53" s="5" t="str">
        <f ca="1">VLOOKUP(D53, $K$5:$L$8, 2)</f>
        <v>Africa</v>
      </c>
      <c r="F53" s="5">
        <f t="shared" ca="1" si="33"/>
        <v>1</v>
      </c>
      <c r="G53" s="5" t="str">
        <f t="shared" ca="1" si="34"/>
        <v>Yes</v>
      </c>
      <c r="H53" s="5">
        <f t="shared" ca="1" si="35"/>
        <v>2017</v>
      </c>
      <c r="I53" s="5">
        <v>5</v>
      </c>
      <c r="J53" s="5" t="s">
        <v>9</v>
      </c>
      <c r="K53" s="5"/>
      <c r="L53" s="5"/>
      <c r="M53" s="5"/>
      <c r="N53" s="11">
        <f t="shared" ca="1" si="36"/>
        <v>0</v>
      </c>
      <c r="O53" s="11">
        <f t="shared" ca="1" si="37"/>
        <v>0</v>
      </c>
      <c r="P53" s="11">
        <f t="shared" ca="1" si="38"/>
        <v>1</v>
      </c>
      <c r="Q53" s="11">
        <f t="shared" ca="1" si="39"/>
        <v>0</v>
      </c>
      <c r="R53" s="6">
        <f t="shared" ca="1" si="40"/>
        <v>0</v>
      </c>
      <c r="S53" s="6"/>
      <c r="T53" s="11">
        <f t="shared" ca="1" si="41"/>
        <v>0</v>
      </c>
      <c r="U53" s="11">
        <f t="shared" ca="1" si="42"/>
        <v>0</v>
      </c>
      <c r="V53" s="11">
        <f t="shared" ca="1" si="43"/>
        <v>0</v>
      </c>
      <c r="W53" s="11">
        <f t="shared" ca="1" si="44"/>
        <v>1</v>
      </c>
      <c r="X53" s="11"/>
      <c r="Y53" s="11">
        <f t="shared" ca="1" si="45"/>
        <v>1</v>
      </c>
      <c r="Z53" s="11">
        <f t="shared" ca="1" si="46"/>
        <v>0</v>
      </c>
      <c r="AA53" s="5"/>
      <c r="AB53" s="11">
        <f t="shared" ca="1" si="47"/>
        <v>0</v>
      </c>
      <c r="AC53" s="11">
        <f t="shared" ca="1" si="48"/>
        <v>0</v>
      </c>
      <c r="AD53" s="11">
        <f t="shared" ca="1" si="49"/>
        <v>0</v>
      </c>
      <c r="AE53" s="11">
        <f t="shared" ca="1" si="50"/>
        <v>1</v>
      </c>
    </row>
    <row r="54" spans="2:31" x14ac:dyDescent="0.3">
      <c r="B54">
        <f t="shared" ca="1" si="31"/>
        <v>1</v>
      </c>
      <c r="C54" s="4" t="str">
        <f ca="1">VLOOKUP(B54,$I$5:$J$9, 2)</f>
        <v>Action</v>
      </c>
      <c r="D54" s="5">
        <f t="shared" ca="1" si="32"/>
        <v>4</v>
      </c>
      <c r="E54" s="5" t="str">
        <f ca="1">VLOOKUP(D54, $K$5:$L$8, 2)</f>
        <v>Africa</v>
      </c>
      <c r="F54" s="5">
        <f t="shared" ca="1" si="33"/>
        <v>2</v>
      </c>
      <c r="G54" s="5" t="str">
        <f t="shared" ca="1" si="34"/>
        <v>No</v>
      </c>
      <c r="H54" s="5">
        <f t="shared" ca="1" si="35"/>
        <v>2020</v>
      </c>
      <c r="I54" s="5"/>
      <c r="J54" s="5"/>
      <c r="K54" s="5"/>
      <c r="L54" s="5"/>
      <c r="M54" s="5"/>
      <c r="N54" s="11">
        <f t="shared" ca="1" si="36"/>
        <v>0</v>
      </c>
      <c r="O54" s="11">
        <f t="shared" ca="1" si="37"/>
        <v>1</v>
      </c>
      <c r="P54" s="11">
        <f t="shared" ca="1" si="38"/>
        <v>0</v>
      </c>
      <c r="Q54" s="11">
        <f t="shared" ca="1" si="39"/>
        <v>0</v>
      </c>
      <c r="R54" s="6">
        <f t="shared" ca="1" si="40"/>
        <v>0</v>
      </c>
      <c r="S54" s="6"/>
      <c r="T54" s="11">
        <f t="shared" ca="1" si="41"/>
        <v>0</v>
      </c>
      <c r="U54" s="11">
        <f t="shared" ca="1" si="42"/>
        <v>0</v>
      </c>
      <c r="V54" s="11">
        <f t="shared" ca="1" si="43"/>
        <v>0</v>
      </c>
      <c r="W54" s="11">
        <f t="shared" ca="1" si="44"/>
        <v>1</v>
      </c>
      <c r="X54" s="11"/>
      <c r="Y54" s="11">
        <f t="shared" ca="1" si="45"/>
        <v>0</v>
      </c>
      <c r="Z54" s="11">
        <f t="shared" ca="1" si="46"/>
        <v>1</v>
      </c>
      <c r="AA54" s="5"/>
      <c r="AB54" s="11">
        <f t="shared" ca="1" si="47"/>
        <v>0</v>
      </c>
      <c r="AC54" s="11">
        <f t="shared" ca="1" si="48"/>
        <v>0</v>
      </c>
      <c r="AD54" s="11">
        <f t="shared" ca="1" si="49"/>
        <v>0</v>
      </c>
      <c r="AE54" s="11">
        <f t="shared" ca="1" si="50"/>
        <v>1</v>
      </c>
    </row>
    <row r="55" spans="2:31" x14ac:dyDescent="0.3">
      <c r="B55">
        <f t="shared" ca="1" si="31"/>
        <v>1</v>
      </c>
      <c r="C55" s="4" t="str">
        <f ca="1">VLOOKUP(B55,$I$5:$J$9, 2)</f>
        <v>Action</v>
      </c>
      <c r="D55" s="5">
        <f t="shared" ca="1" si="32"/>
        <v>4</v>
      </c>
      <c r="E55" s="5" t="str">
        <f ca="1">VLOOKUP(D55, $K$5:$L$8, 2)</f>
        <v>Africa</v>
      </c>
      <c r="F55" s="5">
        <f t="shared" ca="1" si="33"/>
        <v>2</v>
      </c>
      <c r="G55" s="5" t="str">
        <f t="shared" ca="1" si="34"/>
        <v>No</v>
      </c>
      <c r="H55" s="5">
        <f t="shared" ca="1" si="35"/>
        <v>2002</v>
      </c>
      <c r="I55" s="5"/>
      <c r="J55" s="5"/>
      <c r="K55" s="5"/>
      <c r="L55" s="5"/>
      <c r="M55" s="5"/>
      <c r="N55" s="11">
        <f t="shared" ca="1" si="36"/>
        <v>0</v>
      </c>
      <c r="O55" s="11">
        <f t="shared" ca="1" si="37"/>
        <v>1</v>
      </c>
      <c r="P55" s="11">
        <f t="shared" ca="1" si="38"/>
        <v>0</v>
      </c>
      <c r="Q55" s="11">
        <f t="shared" ca="1" si="39"/>
        <v>0</v>
      </c>
      <c r="R55" s="6">
        <f t="shared" ca="1" si="40"/>
        <v>0</v>
      </c>
      <c r="S55" s="6"/>
      <c r="T55" s="11">
        <f t="shared" ca="1" si="41"/>
        <v>0</v>
      </c>
      <c r="U55" s="11">
        <f t="shared" ca="1" si="42"/>
        <v>0</v>
      </c>
      <c r="V55" s="11">
        <f t="shared" ca="1" si="43"/>
        <v>0</v>
      </c>
      <c r="W55" s="11">
        <f t="shared" ca="1" si="44"/>
        <v>1</v>
      </c>
      <c r="X55" s="11"/>
      <c r="Y55" s="11">
        <f t="shared" ca="1" si="45"/>
        <v>0</v>
      </c>
      <c r="Z55" s="11">
        <f t="shared" ca="1" si="46"/>
        <v>1</v>
      </c>
      <c r="AA55" s="5"/>
      <c r="AB55" s="11">
        <f t="shared" ca="1" si="47"/>
        <v>1</v>
      </c>
      <c r="AC55" s="11">
        <f t="shared" ca="1" si="48"/>
        <v>0</v>
      </c>
      <c r="AD55" s="11">
        <f t="shared" ca="1" si="49"/>
        <v>0</v>
      </c>
      <c r="AE55" s="11">
        <f t="shared" ca="1" si="50"/>
        <v>0</v>
      </c>
    </row>
    <row r="56" spans="2:31" x14ac:dyDescent="0.3">
      <c r="B56">
        <f t="shared" ca="1" si="31"/>
        <v>2</v>
      </c>
      <c r="C56" s="4" t="str">
        <f ca="1">VLOOKUP(B56,$I$5:$J$9, 2)</f>
        <v>Comedy</v>
      </c>
      <c r="D56" s="5">
        <f t="shared" ca="1" si="32"/>
        <v>4</v>
      </c>
      <c r="E56" s="5" t="str">
        <f ca="1">VLOOKUP(D56, $K$5:$L$8, 2)</f>
        <v>Africa</v>
      </c>
      <c r="F56" s="5">
        <f t="shared" ca="1" si="33"/>
        <v>1</v>
      </c>
      <c r="G56" s="5" t="str">
        <f t="shared" ca="1" si="34"/>
        <v>Yes</v>
      </c>
      <c r="H56" s="5">
        <f t="shared" ca="1" si="35"/>
        <v>2004</v>
      </c>
      <c r="I56" s="5"/>
      <c r="J56" s="5"/>
      <c r="K56" s="5"/>
      <c r="L56" s="5"/>
      <c r="M56" s="5"/>
      <c r="N56" s="11">
        <f t="shared" ca="1" si="36"/>
        <v>0</v>
      </c>
      <c r="O56" s="11">
        <f t="shared" ca="1" si="37"/>
        <v>0</v>
      </c>
      <c r="P56" s="11">
        <f t="shared" ca="1" si="38"/>
        <v>1</v>
      </c>
      <c r="Q56" s="11">
        <f t="shared" ca="1" si="39"/>
        <v>0</v>
      </c>
      <c r="R56" s="6">
        <f t="shared" ca="1" si="40"/>
        <v>0</v>
      </c>
      <c r="S56" s="6"/>
      <c r="T56" s="11">
        <f t="shared" ca="1" si="41"/>
        <v>0</v>
      </c>
      <c r="U56" s="11">
        <f t="shared" ca="1" si="42"/>
        <v>0</v>
      </c>
      <c r="V56" s="11">
        <f t="shared" ca="1" si="43"/>
        <v>0</v>
      </c>
      <c r="W56" s="11">
        <f t="shared" ca="1" si="44"/>
        <v>1</v>
      </c>
      <c r="X56" s="11"/>
      <c r="Y56" s="11">
        <f t="shared" ca="1" si="45"/>
        <v>1</v>
      </c>
      <c r="Z56" s="11">
        <f t="shared" ca="1" si="46"/>
        <v>0</v>
      </c>
      <c r="AA56" s="5"/>
      <c r="AB56" s="11">
        <f t="shared" ca="1" si="47"/>
        <v>1</v>
      </c>
      <c r="AC56" s="11">
        <f t="shared" ca="1" si="48"/>
        <v>0</v>
      </c>
      <c r="AD56" s="11">
        <f t="shared" ca="1" si="49"/>
        <v>0</v>
      </c>
      <c r="AE56" s="11">
        <f t="shared" ca="1" si="50"/>
        <v>0</v>
      </c>
    </row>
    <row r="57" spans="2:31" x14ac:dyDescent="0.3">
      <c r="B57">
        <f t="shared" ca="1" si="31"/>
        <v>5</v>
      </c>
      <c r="C57" s="4" t="str">
        <f ca="1">VLOOKUP(B57,$I$5:$J$9, 2)</f>
        <v>Thriller</v>
      </c>
      <c r="D57" s="5">
        <f t="shared" ca="1" si="32"/>
        <v>1</v>
      </c>
      <c r="E57" s="5" t="str">
        <f ca="1">VLOOKUP(D57, $K$5:$L$8, 2)</f>
        <v>America</v>
      </c>
      <c r="F57" s="5">
        <f t="shared" ca="1" si="33"/>
        <v>1</v>
      </c>
      <c r="G57" s="5" t="str">
        <f t="shared" ca="1" si="34"/>
        <v>Yes</v>
      </c>
      <c r="H57" s="5">
        <f t="shared" ca="1" si="35"/>
        <v>2005</v>
      </c>
      <c r="I57" s="5"/>
      <c r="J57" s="5"/>
      <c r="K57" s="5"/>
      <c r="L57" s="5"/>
      <c r="M57" s="5"/>
      <c r="N57" s="11">
        <f t="shared" ca="1" si="36"/>
        <v>0</v>
      </c>
      <c r="O57" s="11">
        <f t="shared" ca="1" si="37"/>
        <v>0</v>
      </c>
      <c r="P57" s="11">
        <f t="shared" ca="1" si="38"/>
        <v>0</v>
      </c>
      <c r="Q57" s="11">
        <f t="shared" ca="1" si="39"/>
        <v>1</v>
      </c>
      <c r="R57" s="6">
        <f t="shared" ca="1" si="40"/>
        <v>0</v>
      </c>
      <c r="S57" s="6"/>
      <c r="T57" s="11">
        <f t="shared" ca="1" si="41"/>
        <v>1</v>
      </c>
      <c r="U57" s="11">
        <f t="shared" ca="1" si="42"/>
        <v>0</v>
      </c>
      <c r="V57" s="11">
        <f t="shared" ca="1" si="43"/>
        <v>0</v>
      </c>
      <c r="W57" s="11">
        <f t="shared" ca="1" si="44"/>
        <v>0</v>
      </c>
      <c r="X57" s="11"/>
      <c r="Y57" s="11">
        <f t="shared" ca="1" si="45"/>
        <v>1</v>
      </c>
      <c r="Z57" s="11">
        <f t="shared" ca="1" si="46"/>
        <v>0</v>
      </c>
      <c r="AA57" s="5"/>
      <c r="AB57" s="11">
        <f t="shared" ca="1" si="47"/>
        <v>1</v>
      </c>
      <c r="AC57" s="11">
        <f t="shared" ca="1" si="48"/>
        <v>0</v>
      </c>
      <c r="AD57" s="11">
        <f t="shared" ca="1" si="49"/>
        <v>0</v>
      </c>
      <c r="AE57" s="11">
        <f t="shared" ca="1" si="50"/>
        <v>0</v>
      </c>
    </row>
    <row r="58" spans="2:31" x14ac:dyDescent="0.3">
      <c r="B58">
        <f t="shared" ca="1" si="31"/>
        <v>5</v>
      </c>
      <c r="C58" s="4" t="str">
        <f ca="1">VLOOKUP(B58,$I$5:$J$9, 2)</f>
        <v>Thriller</v>
      </c>
      <c r="D58" s="5">
        <f t="shared" ca="1" si="32"/>
        <v>1</v>
      </c>
      <c r="E58" s="5" t="str">
        <f ca="1">VLOOKUP(D58, $K$5:$L$8, 2)</f>
        <v>America</v>
      </c>
      <c r="F58" s="5">
        <f t="shared" ca="1" si="33"/>
        <v>2</v>
      </c>
      <c r="G58" s="5" t="str">
        <f t="shared" ca="1" si="34"/>
        <v>No</v>
      </c>
      <c r="H58" s="5">
        <f t="shared" ca="1" si="35"/>
        <v>2000</v>
      </c>
      <c r="I58" s="5"/>
      <c r="J58" s="5"/>
      <c r="K58" s="5"/>
      <c r="L58" s="5"/>
      <c r="M58" s="5"/>
      <c r="N58" s="11">
        <f t="shared" ca="1" si="36"/>
        <v>0</v>
      </c>
      <c r="O58" s="11">
        <f t="shared" ca="1" si="37"/>
        <v>0</v>
      </c>
      <c r="P58" s="11">
        <f t="shared" ca="1" si="38"/>
        <v>0</v>
      </c>
      <c r="Q58" s="11">
        <f t="shared" ca="1" si="39"/>
        <v>1</v>
      </c>
      <c r="R58" s="6">
        <f t="shared" ca="1" si="40"/>
        <v>0</v>
      </c>
      <c r="S58" s="6"/>
      <c r="T58" s="11">
        <f t="shared" ca="1" si="41"/>
        <v>1</v>
      </c>
      <c r="U58" s="11">
        <f t="shared" ca="1" si="42"/>
        <v>0</v>
      </c>
      <c r="V58" s="11">
        <f t="shared" ca="1" si="43"/>
        <v>0</v>
      </c>
      <c r="W58" s="11">
        <f t="shared" ca="1" si="44"/>
        <v>0</v>
      </c>
      <c r="X58" s="11"/>
      <c r="Y58" s="11">
        <f t="shared" ca="1" si="45"/>
        <v>0</v>
      </c>
      <c r="Z58" s="11">
        <f t="shared" ca="1" si="46"/>
        <v>1</v>
      </c>
      <c r="AA58" s="5"/>
      <c r="AB58" s="11">
        <f t="shared" ca="1" si="47"/>
        <v>1</v>
      </c>
      <c r="AC58" s="11">
        <f t="shared" ca="1" si="48"/>
        <v>0</v>
      </c>
      <c r="AD58" s="11">
        <f t="shared" ca="1" si="49"/>
        <v>0</v>
      </c>
      <c r="AE58" s="11">
        <f t="shared" ca="1" si="50"/>
        <v>0</v>
      </c>
    </row>
    <row r="59" spans="2:31" x14ac:dyDescent="0.3">
      <c r="B59">
        <f t="shared" ca="1" si="31"/>
        <v>3</v>
      </c>
      <c r="C59" s="4" t="str">
        <f ca="1">VLOOKUP(B59,$I$5:$J$9, 2)</f>
        <v>Horror</v>
      </c>
      <c r="D59" s="5">
        <f t="shared" ca="1" si="32"/>
        <v>4</v>
      </c>
      <c r="E59" s="5" t="str">
        <f ca="1">VLOOKUP(D59, $K$5:$L$8, 2)</f>
        <v>Africa</v>
      </c>
      <c r="F59" s="5">
        <f t="shared" ca="1" si="33"/>
        <v>1</v>
      </c>
      <c r="G59" s="5" t="str">
        <f t="shared" ca="1" si="34"/>
        <v>Yes</v>
      </c>
      <c r="H59" s="5">
        <f t="shared" ca="1" si="35"/>
        <v>2013</v>
      </c>
      <c r="I59" s="5"/>
      <c r="J59" s="5"/>
      <c r="K59" s="5"/>
      <c r="L59" s="5"/>
      <c r="M59" s="5"/>
      <c r="N59" s="11">
        <f t="shared" ca="1" si="36"/>
        <v>0</v>
      </c>
      <c r="O59" s="11">
        <f t="shared" ca="1" si="37"/>
        <v>0</v>
      </c>
      <c r="P59" s="11">
        <f t="shared" ca="1" si="38"/>
        <v>0</v>
      </c>
      <c r="Q59" s="11">
        <f t="shared" ca="1" si="39"/>
        <v>0</v>
      </c>
      <c r="R59" s="6">
        <f t="shared" ca="1" si="40"/>
        <v>1</v>
      </c>
      <c r="S59" s="6"/>
      <c r="T59" s="11">
        <f t="shared" ca="1" si="41"/>
        <v>0</v>
      </c>
      <c r="U59" s="11">
        <f t="shared" ca="1" si="42"/>
        <v>0</v>
      </c>
      <c r="V59" s="11">
        <f t="shared" ca="1" si="43"/>
        <v>0</v>
      </c>
      <c r="W59" s="11">
        <f t="shared" ca="1" si="44"/>
        <v>1</v>
      </c>
      <c r="X59" s="11"/>
      <c r="Y59" s="11">
        <f t="shared" ca="1" si="45"/>
        <v>1</v>
      </c>
      <c r="Z59" s="11">
        <f t="shared" ca="1" si="46"/>
        <v>0</v>
      </c>
      <c r="AA59" s="5"/>
      <c r="AB59" s="11">
        <f t="shared" ca="1" si="47"/>
        <v>0</v>
      </c>
      <c r="AC59" s="11">
        <f t="shared" ca="1" si="48"/>
        <v>0</v>
      </c>
      <c r="AD59" s="11">
        <f t="shared" ca="1" si="49"/>
        <v>1</v>
      </c>
      <c r="AE59" s="11">
        <f t="shared" ca="1" si="50"/>
        <v>0</v>
      </c>
    </row>
    <row r="60" spans="2:31" x14ac:dyDescent="0.3">
      <c r="B60">
        <f t="shared" ca="1" si="31"/>
        <v>2</v>
      </c>
      <c r="C60" s="4" t="str">
        <f ca="1">VLOOKUP(B60,$I$5:$J$9, 2)</f>
        <v>Comedy</v>
      </c>
      <c r="D60" s="5">
        <f t="shared" ca="1" si="32"/>
        <v>4</v>
      </c>
      <c r="E60" s="5" t="str">
        <f ca="1">VLOOKUP(D60, $K$5:$L$8, 2)</f>
        <v>Africa</v>
      </c>
      <c r="F60" s="5">
        <f t="shared" ca="1" si="33"/>
        <v>2</v>
      </c>
      <c r="G60" s="5" t="str">
        <f t="shared" ca="1" si="34"/>
        <v>No</v>
      </c>
      <c r="H60" s="5">
        <f t="shared" ca="1" si="35"/>
        <v>2016</v>
      </c>
      <c r="I60" s="5"/>
      <c r="J60" s="5"/>
      <c r="K60" s="5"/>
      <c r="L60" s="5"/>
      <c r="M60" s="5"/>
      <c r="N60" s="11">
        <f t="shared" ca="1" si="36"/>
        <v>0</v>
      </c>
      <c r="O60" s="11">
        <f t="shared" ca="1" si="37"/>
        <v>0</v>
      </c>
      <c r="P60" s="11">
        <f t="shared" ca="1" si="38"/>
        <v>1</v>
      </c>
      <c r="Q60" s="11">
        <f t="shared" ca="1" si="39"/>
        <v>0</v>
      </c>
      <c r="R60" s="6">
        <f t="shared" ca="1" si="40"/>
        <v>0</v>
      </c>
      <c r="S60" s="6"/>
      <c r="T60" s="11">
        <f t="shared" ca="1" si="41"/>
        <v>0</v>
      </c>
      <c r="U60" s="11">
        <f t="shared" ca="1" si="42"/>
        <v>0</v>
      </c>
      <c r="V60" s="11">
        <f t="shared" ca="1" si="43"/>
        <v>0</v>
      </c>
      <c r="W60" s="11">
        <f t="shared" ca="1" si="44"/>
        <v>1</v>
      </c>
      <c r="X60" s="11"/>
      <c r="Y60" s="11">
        <f t="shared" ca="1" si="45"/>
        <v>0</v>
      </c>
      <c r="Z60" s="11">
        <f t="shared" ca="1" si="46"/>
        <v>1</v>
      </c>
      <c r="AA60" s="5"/>
      <c r="AB60" s="11">
        <f t="shared" ca="1" si="47"/>
        <v>0</v>
      </c>
      <c r="AC60" s="11">
        <f t="shared" ca="1" si="48"/>
        <v>0</v>
      </c>
      <c r="AD60" s="11">
        <f t="shared" ca="1" si="49"/>
        <v>0</v>
      </c>
      <c r="AE60" s="11">
        <f t="shared" ca="1" si="50"/>
        <v>1</v>
      </c>
    </row>
    <row r="61" spans="2:31" x14ac:dyDescent="0.3">
      <c r="B61">
        <f t="shared" ca="1" si="31"/>
        <v>2</v>
      </c>
      <c r="C61" s="4" t="str">
        <f ca="1">VLOOKUP(B61,$I$5:$J$9, 2)</f>
        <v>Comedy</v>
      </c>
      <c r="D61" s="5">
        <f t="shared" ca="1" si="32"/>
        <v>1</v>
      </c>
      <c r="E61" s="5" t="str">
        <f ca="1">VLOOKUP(D61, $K$5:$L$8, 2)</f>
        <v>America</v>
      </c>
      <c r="F61" s="5">
        <f t="shared" ca="1" si="33"/>
        <v>2</v>
      </c>
      <c r="G61" s="5" t="str">
        <f t="shared" ca="1" si="34"/>
        <v>No</v>
      </c>
      <c r="H61" s="5">
        <f t="shared" ca="1" si="35"/>
        <v>2009</v>
      </c>
      <c r="I61" s="5"/>
      <c r="J61" s="5"/>
      <c r="K61" s="5"/>
      <c r="L61" s="5"/>
      <c r="M61" s="5"/>
      <c r="N61" s="11">
        <f t="shared" ca="1" si="36"/>
        <v>0</v>
      </c>
      <c r="O61" s="11">
        <f t="shared" ca="1" si="37"/>
        <v>0</v>
      </c>
      <c r="P61" s="11">
        <f t="shared" ca="1" si="38"/>
        <v>1</v>
      </c>
      <c r="Q61" s="11">
        <f t="shared" ca="1" si="39"/>
        <v>0</v>
      </c>
      <c r="R61" s="6">
        <f t="shared" ca="1" si="40"/>
        <v>0</v>
      </c>
      <c r="S61" s="6"/>
      <c r="T61" s="11">
        <f t="shared" ca="1" si="41"/>
        <v>1</v>
      </c>
      <c r="U61" s="11">
        <f t="shared" ca="1" si="42"/>
        <v>0</v>
      </c>
      <c r="V61" s="11">
        <f t="shared" ca="1" si="43"/>
        <v>0</v>
      </c>
      <c r="W61" s="11">
        <f t="shared" ca="1" si="44"/>
        <v>0</v>
      </c>
      <c r="X61" s="11"/>
      <c r="Y61" s="11">
        <f t="shared" ca="1" si="45"/>
        <v>0</v>
      </c>
      <c r="Z61" s="11">
        <f t="shared" ca="1" si="46"/>
        <v>1</v>
      </c>
      <c r="AA61" s="5"/>
      <c r="AB61" s="11">
        <f t="shared" ca="1" si="47"/>
        <v>0</v>
      </c>
      <c r="AC61" s="11">
        <f t="shared" ca="1" si="48"/>
        <v>1</v>
      </c>
      <c r="AD61" s="11">
        <f t="shared" ca="1" si="49"/>
        <v>0</v>
      </c>
      <c r="AE61" s="11">
        <f t="shared" ca="1" si="50"/>
        <v>0</v>
      </c>
    </row>
    <row r="62" spans="2:31" x14ac:dyDescent="0.3">
      <c r="B62">
        <f t="shared" ca="1" si="31"/>
        <v>1</v>
      </c>
      <c r="C62" s="4" t="str">
        <f ca="1">VLOOKUP(B62,$I$5:$J$9, 2)</f>
        <v>Action</v>
      </c>
      <c r="D62" s="5">
        <f t="shared" ca="1" si="32"/>
        <v>2</v>
      </c>
      <c r="E62" s="5" t="str">
        <f ca="1">VLOOKUP(D62, $K$5:$L$8, 2)</f>
        <v>Europe</v>
      </c>
      <c r="F62" s="5">
        <f t="shared" ca="1" si="33"/>
        <v>1</v>
      </c>
      <c r="G62" s="5" t="str">
        <f t="shared" ca="1" si="34"/>
        <v>Yes</v>
      </c>
      <c r="H62" s="5">
        <f t="shared" ca="1" si="35"/>
        <v>2012</v>
      </c>
      <c r="I62" s="5"/>
      <c r="J62" s="5"/>
      <c r="K62" s="5"/>
      <c r="L62" s="5"/>
      <c r="M62" s="5"/>
      <c r="N62" s="11">
        <f t="shared" ca="1" si="36"/>
        <v>0</v>
      </c>
      <c r="O62" s="11">
        <f t="shared" ca="1" si="37"/>
        <v>1</v>
      </c>
      <c r="P62" s="11">
        <f t="shared" ca="1" si="38"/>
        <v>0</v>
      </c>
      <c r="Q62" s="11">
        <f t="shared" ca="1" si="39"/>
        <v>0</v>
      </c>
      <c r="R62" s="6">
        <f t="shared" ca="1" si="40"/>
        <v>0</v>
      </c>
      <c r="S62" s="6"/>
      <c r="T62" s="11">
        <f t="shared" ca="1" si="41"/>
        <v>0</v>
      </c>
      <c r="U62" s="11">
        <f t="shared" ca="1" si="42"/>
        <v>0</v>
      </c>
      <c r="V62" s="11">
        <f t="shared" ca="1" si="43"/>
        <v>1</v>
      </c>
      <c r="W62" s="11">
        <f t="shared" ca="1" si="44"/>
        <v>0</v>
      </c>
      <c r="X62" s="11"/>
      <c r="Y62" s="11">
        <f t="shared" ca="1" si="45"/>
        <v>1</v>
      </c>
      <c r="Z62" s="11">
        <f t="shared" ca="1" si="46"/>
        <v>0</v>
      </c>
      <c r="AA62" s="5"/>
      <c r="AB62" s="11">
        <f t="shared" ca="1" si="47"/>
        <v>0</v>
      </c>
      <c r="AC62" s="11">
        <f t="shared" ca="1" si="48"/>
        <v>0</v>
      </c>
      <c r="AD62" s="11">
        <f t="shared" ca="1" si="49"/>
        <v>1</v>
      </c>
      <c r="AE62" s="11">
        <f t="shared" ca="1" si="50"/>
        <v>0</v>
      </c>
    </row>
    <row r="63" spans="2:31" x14ac:dyDescent="0.3">
      <c r="B63">
        <f t="shared" ca="1" si="31"/>
        <v>1</v>
      </c>
      <c r="C63" s="4" t="str">
        <f ca="1">VLOOKUP(B63,$I$5:$J$9, 2)</f>
        <v>Action</v>
      </c>
      <c r="D63" s="5">
        <f t="shared" ca="1" si="32"/>
        <v>1</v>
      </c>
      <c r="E63" s="5" t="str">
        <f ca="1">VLOOKUP(D63, $K$5:$L$8, 2)</f>
        <v>America</v>
      </c>
      <c r="F63" s="5">
        <f t="shared" ca="1" si="33"/>
        <v>1</v>
      </c>
      <c r="G63" s="5" t="str">
        <f t="shared" ca="1" si="34"/>
        <v>Yes</v>
      </c>
      <c r="H63" s="5">
        <f t="shared" ca="1" si="35"/>
        <v>2013</v>
      </c>
      <c r="I63" s="5"/>
      <c r="J63" s="5"/>
      <c r="K63" s="5"/>
      <c r="L63" s="5"/>
      <c r="M63" s="5"/>
      <c r="N63" s="11">
        <f t="shared" ca="1" si="36"/>
        <v>0</v>
      </c>
      <c r="O63" s="11">
        <f t="shared" ca="1" si="37"/>
        <v>1</v>
      </c>
      <c r="P63" s="11">
        <f t="shared" ca="1" si="38"/>
        <v>0</v>
      </c>
      <c r="Q63" s="11">
        <f t="shared" ca="1" si="39"/>
        <v>0</v>
      </c>
      <c r="R63" s="6">
        <f t="shared" ca="1" si="40"/>
        <v>0</v>
      </c>
      <c r="S63" s="6"/>
      <c r="T63" s="11">
        <f t="shared" ca="1" si="41"/>
        <v>1</v>
      </c>
      <c r="U63" s="11">
        <f t="shared" ca="1" si="42"/>
        <v>0</v>
      </c>
      <c r="V63" s="11">
        <f t="shared" ca="1" si="43"/>
        <v>0</v>
      </c>
      <c r="W63" s="11">
        <f t="shared" ca="1" si="44"/>
        <v>0</v>
      </c>
      <c r="X63" s="11"/>
      <c r="Y63" s="11">
        <f t="shared" ca="1" si="45"/>
        <v>1</v>
      </c>
      <c r="Z63" s="11">
        <f t="shared" ca="1" si="46"/>
        <v>0</v>
      </c>
      <c r="AA63" s="5"/>
      <c r="AB63" s="11">
        <f t="shared" ca="1" si="47"/>
        <v>0</v>
      </c>
      <c r="AC63" s="11">
        <f t="shared" ca="1" si="48"/>
        <v>0</v>
      </c>
      <c r="AD63" s="11">
        <f t="shared" ca="1" si="49"/>
        <v>1</v>
      </c>
      <c r="AE63" s="11">
        <f t="shared" ca="1" si="50"/>
        <v>0</v>
      </c>
    </row>
    <row r="64" spans="2:31" x14ac:dyDescent="0.3">
      <c r="B64">
        <f t="shared" ca="1" si="31"/>
        <v>1</v>
      </c>
      <c r="C64" s="4" t="str">
        <f ca="1">VLOOKUP(B64,$I$5:$J$9, 2)</f>
        <v>Action</v>
      </c>
      <c r="D64" s="5">
        <f t="shared" ca="1" si="32"/>
        <v>4</v>
      </c>
      <c r="E64" s="5" t="str">
        <f ca="1">VLOOKUP(D64, $K$5:$L$8, 2)</f>
        <v>Africa</v>
      </c>
      <c r="F64" s="5">
        <f t="shared" ca="1" si="33"/>
        <v>1</v>
      </c>
      <c r="G64" s="5" t="str">
        <f t="shared" ca="1" si="34"/>
        <v>Yes</v>
      </c>
      <c r="H64" s="5">
        <f t="shared" ca="1" si="35"/>
        <v>2009</v>
      </c>
      <c r="I64" s="5"/>
      <c r="J64" s="5"/>
      <c r="K64" s="5"/>
      <c r="L64" s="5"/>
      <c r="M64" s="5"/>
      <c r="N64" s="11">
        <f t="shared" ca="1" si="36"/>
        <v>0</v>
      </c>
      <c r="O64" s="11">
        <f t="shared" ca="1" si="37"/>
        <v>1</v>
      </c>
      <c r="P64" s="11">
        <f t="shared" ca="1" si="38"/>
        <v>0</v>
      </c>
      <c r="Q64" s="11">
        <f t="shared" ca="1" si="39"/>
        <v>0</v>
      </c>
      <c r="R64" s="6">
        <f t="shared" ca="1" si="40"/>
        <v>0</v>
      </c>
      <c r="S64" s="6"/>
      <c r="T64" s="11">
        <f t="shared" ca="1" si="41"/>
        <v>0</v>
      </c>
      <c r="U64" s="11">
        <f t="shared" ca="1" si="42"/>
        <v>0</v>
      </c>
      <c r="V64" s="11">
        <f t="shared" ca="1" si="43"/>
        <v>0</v>
      </c>
      <c r="W64" s="11">
        <f t="shared" ca="1" si="44"/>
        <v>1</v>
      </c>
      <c r="X64" s="11"/>
      <c r="Y64" s="11">
        <f t="shared" ca="1" si="45"/>
        <v>1</v>
      </c>
      <c r="Z64" s="11">
        <f t="shared" ca="1" si="46"/>
        <v>0</v>
      </c>
      <c r="AA64" s="5"/>
      <c r="AB64" s="11">
        <f t="shared" ca="1" si="47"/>
        <v>0</v>
      </c>
      <c r="AC64" s="11">
        <f t="shared" ca="1" si="48"/>
        <v>1</v>
      </c>
      <c r="AD64" s="11">
        <f t="shared" ca="1" si="49"/>
        <v>0</v>
      </c>
      <c r="AE64" s="11">
        <f t="shared" ca="1" si="50"/>
        <v>0</v>
      </c>
    </row>
    <row r="65" spans="2:31" x14ac:dyDescent="0.3">
      <c r="B65">
        <f t="shared" ca="1" si="31"/>
        <v>4</v>
      </c>
      <c r="C65" s="4" t="str">
        <f ca="1">VLOOKUP(B65,$I$5:$J$9, 2)</f>
        <v>Drama</v>
      </c>
      <c r="D65" s="5">
        <f t="shared" ca="1" si="32"/>
        <v>4</v>
      </c>
      <c r="E65" s="5" t="str">
        <f ca="1">VLOOKUP(D65, $K$5:$L$8, 2)</f>
        <v>Africa</v>
      </c>
      <c r="F65" s="5">
        <f t="shared" ca="1" si="33"/>
        <v>2</v>
      </c>
      <c r="G65" s="5" t="str">
        <f t="shared" ca="1" si="34"/>
        <v>No</v>
      </c>
      <c r="H65" s="5">
        <f t="shared" ca="1" si="35"/>
        <v>2013</v>
      </c>
      <c r="I65" s="5"/>
      <c r="J65" s="5"/>
      <c r="K65" s="5"/>
      <c r="L65" s="5"/>
      <c r="M65" s="5"/>
      <c r="N65" s="11">
        <f t="shared" ca="1" si="36"/>
        <v>1</v>
      </c>
      <c r="O65" s="11">
        <f t="shared" ca="1" si="37"/>
        <v>0</v>
      </c>
      <c r="P65" s="11">
        <f t="shared" ca="1" si="38"/>
        <v>0</v>
      </c>
      <c r="Q65" s="11">
        <f t="shared" ca="1" si="39"/>
        <v>0</v>
      </c>
      <c r="R65" s="6">
        <f t="shared" ca="1" si="40"/>
        <v>0</v>
      </c>
      <c r="S65" s="6"/>
      <c r="T65" s="11">
        <f t="shared" ca="1" si="41"/>
        <v>0</v>
      </c>
      <c r="U65" s="11">
        <f t="shared" ca="1" si="42"/>
        <v>0</v>
      </c>
      <c r="V65" s="11">
        <f t="shared" ca="1" si="43"/>
        <v>0</v>
      </c>
      <c r="W65" s="11">
        <f t="shared" ca="1" si="44"/>
        <v>1</v>
      </c>
      <c r="X65" s="11"/>
      <c r="Y65" s="11">
        <f t="shared" ca="1" si="45"/>
        <v>0</v>
      </c>
      <c r="Z65" s="11">
        <f t="shared" ca="1" si="46"/>
        <v>1</v>
      </c>
      <c r="AA65" s="5"/>
      <c r="AB65" s="11">
        <f t="shared" ca="1" si="47"/>
        <v>0</v>
      </c>
      <c r="AC65" s="11">
        <f t="shared" ca="1" si="48"/>
        <v>0</v>
      </c>
      <c r="AD65" s="11">
        <f t="shared" ca="1" si="49"/>
        <v>1</v>
      </c>
      <c r="AE65" s="11">
        <f t="shared" ca="1" si="50"/>
        <v>0</v>
      </c>
    </row>
    <row r="66" spans="2:31" x14ac:dyDescent="0.3">
      <c r="B66">
        <f t="shared" ca="1" si="31"/>
        <v>4</v>
      </c>
      <c r="C66" s="4" t="str">
        <f ca="1">VLOOKUP(B66,$I$5:$J$9, 2)</f>
        <v>Drama</v>
      </c>
      <c r="D66" s="5">
        <f t="shared" ca="1" si="32"/>
        <v>3</v>
      </c>
      <c r="E66" s="5" t="str">
        <f ca="1">VLOOKUP(D66, $K$5:$L$8, 2)</f>
        <v>Asia</v>
      </c>
      <c r="F66" s="5">
        <f t="shared" ca="1" si="33"/>
        <v>2</v>
      </c>
      <c r="G66" s="5" t="str">
        <f t="shared" ca="1" si="34"/>
        <v>No</v>
      </c>
      <c r="H66" s="5">
        <f t="shared" ca="1" si="35"/>
        <v>2006</v>
      </c>
      <c r="I66" s="5"/>
      <c r="J66" s="5"/>
      <c r="K66" s="5"/>
      <c r="L66" s="5"/>
      <c r="M66" s="5"/>
      <c r="N66" s="11">
        <f t="shared" ca="1" si="36"/>
        <v>1</v>
      </c>
      <c r="O66" s="11">
        <f t="shared" ca="1" si="37"/>
        <v>0</v>
      </c>
      <c r="P66" s="11">
        <f t="shared" ca="1" si="38"/>
        <v>0</v>
      </c>
      <c r="Q66" s="11">
        <f t="shared" ca="1" si="39"/>
        <v>0</v>
      </c>
      <c r="R66" s="6">
        <f t="shared" ca="1" si="40"/>
        <v>0</v>
      </c>
      <c r="S66" s="6"/>
      <c r="T66" s="11">
        <f t="shared" ca="1" si="41"/>
        <v>0</v>
      </c>
      <c r="U66" s="11">
        <f t="shared" ca="1" si="42"/>
        <v>1</v>
      </c>
      <c r="V66" s="11">
        <f t="shared" ca="1" si="43"/>
        <v>0</v>
      </c>
      <c r="W66" s="11">
        <f t="shared" ca="1" si="44"/>
        <v>0</v>
      </c>
      <c r="X66" s="11"/>
      <c r="Y66" s="11">
        <f t="shared" ca="1" si="45"/>
        <v>0</v>
      </c>
      <c r="Z66" s="11">
        <f t="shared" ca="1" si="46"/>
        <v>1</v>
      </c>
      <c r="AA66" s="5"/>
      <c r="AB66" s="11">
        <f t="shared" ca="1" si="47"/>
        <v>0</v>
      </c>
      <c r="AC66" s="11">
        <f t="shared" ca="1" si="48"/>
        <v>1</v>
      </c>
      <c r="AD66" s="11">
        <f t="shared" ca="1" si="49"/>
        <v>0</v>
      </c>
      <c r="AE66" s="11">
        <f t="shared" ca="1" si="50"/>
        <v>0</v>
      </c>
    </row>
    <row r="67" spans="2:31" x14ac:dyDescent="0.3">
      <c r="B67">
        <f t="shared" ca="1" si="31"/>
        <v>1</v>
      </c>
      <c r="C67" s="4" t="str">
        <f ca="1">VLOOKUP(B67,$I$5:$J$9, 2)</f>
        <v>Action</v>
      </c>
      <c r="D67" s="5">
        <f t="shared" ca="1" si="32"/>
        <v>2</v>
      </c>
      <c r="E67" s="5" t="str">
        <f ca="1">VLOOKUP(D67, $K$5:$L$8, 2)</f>
        <v>Europe</v>
      </c>
      <c r="F67" s="5">
        <f t="shared" ca="1" si="33"/>
        <v>1</v>
      </c>
      <c r="G67" s="5" t="str">
        <f t="shared" ca="1" si="34"/>
        <v>Yes</v>
      </c>
      <c r="H67" s="5">
        <f t="shared" ca="1" si="35"/>
        <v>2020</v>
      </c>
      <c r="I67" s="5"/>
      <c r="J67" s="5"/>
      <c r="K67" s="5"/>
      <c r="L67" s="5"/>
      <c r="M67" s="5"/>
      <c r="N67" s="11">
        <f t="shared" ca="1" si="36"/>
        <v>0</v>
      </c>
      <c r="O67" s="11">
        <f t="shared" ca="1" si="37"/>
        <v>1</v>
      </c>
      <c r="P67" s="11">
        <f t="shared" ca="1" si="38"/>
        <v>0</v>
      </c>
      <c r="Q67" s="11">
        <f t="shared" ca="1" si="39"/>
        <v>0</v>
      </c>
      <c r="R67" s="6">
        <f t="shared" ca="1" si="40"/>
        <v>0</v>
      </c>
      <c r="S67" s="6"/>
      <c r="T67" s="11">
        <f t="shared" ca="1" si="41"/>
        <v>0</v>
      </c>
      <c r="U67" s="11">
        <f t="shared" ca="1" si="42"/>
        <v>0</v>
      </c>
      <c r="V67" s="11">
        <f t="shared" ca="1" si="43"/>
        <v>1</v>
      </c>
      <c r="W67" s="11">
        <f t="shared" ca="1" si="44"/>
        <v>0</v>
      </c>
      <c r="X67" s="11"/>
      <c r="Y67" s="11">
        <f t="shared" ca="1" si="45"/>
        <v>1</v>
      </c>
      <c r="Z67" s="11">
        <f t="shared" ca="1" si="46"/>
        <v>0</v>
      </c>
      <c r="AA67" s="5"/>
      <c r="AB67" s="11">
        <f t="shared" ca="1" si="47"/>
        <v>0</v>
      </c>
      <c r="AC67" s="11">
        <f t="shared" ca="1" si="48"/>
        <v>0</v>
      </c>
      <c r="AD67" s="11">
        <f t="shared" ca="1" si="49"/>
        <v>0</v>
      </c>
      <c r="AE67" s="11">
        <f t="shared" ca="1" si="50"/>
        <v>1</v>
      </c>
    </row>
    <row r="68" spans="2:31" x14ac:dyDescent="0.3">
      <c r="B68">
        <f t="shared" ca="1" si="31"/>
        <v>5</v>
      </c>
      <c r="C68" s="4" t="str">
        <f ca="1">VLOOKUP(B68,$I$5:$J$9, 2)</f>
        <v>Thriller</v>
      </c>
      <c r="D68" s="5">
        <f t="shared" ca="1" si="32"/>
        <v>1</v>
      </c>
      <c r="E68" s="5" t="str">
        <f ca="1">VLOOKUP(D68, $K$5:$L$8, 2)</f>
        <v>America</v>
      </c>
      <c r="F68" s="5">
        <f t="shared" ca="1" si="33"/>
        <v>1</v>
      </c>
      <c r="G68" s="5" t="str">
        <f t="shared" ca="1" si="34"/>
        <v>Yes</v>
      </c>
      <c r="H68" s="5">
        <f t="shared" ca="1" si="35"/>
        <v>2004</v>
      </c>
      <c r="I68" s="5"/>
      <c r="J68" s="5"/>
      <c r="K68" s="5"/>
      <c r="L68" s="5"/>
      <c r="M68" s="5"/>
      <c r="N68" s="11">
        <f t="shared" ca="1" si="36"/>
        <v>0</v>
      </c>
      <c r="O68" s="11">
        <f t="shared" ca="1" si="37"/>
        <v>0</v>
      </c>
      <c r="P68" s="11">
        <f t="shared" ca="1" si="38"/>
        <v>0</v>
      </c>
      <c r="Q68" s="11">
        <f t="shared" ca="1" si="39"/>
        <v>1</v>
      </c>
      <c r="R68" s="6">
        <f t="shared" ca="1" si="40"/>
        <v>0</v>
      </c>
      <c r="S68" s="6"/>
      <c r="T68" s="11">
        <f t="shared" ca="1" si="41"/>
        <v>1</v>
      </c>
      <c r="U68" s="11">
        <f t="shared" ca="1" si="42"/>
        <v>0</v>
      </c>
      <c r="V68" s="11">
        <f t="shared" ca="1" si="43"/>
        <v>0</v>
      </c>
      <c r="W68" s="11">
        <f t="shared" ca="1" si="44"/>
        <v>0</v>
      </c>
      <c r="X68" s="11"/>
      <c r="Y68" s="11">
        <f t="shared" ca="1" si="45"/>
        <v>1</v>
      </c>
      <c r="Z68" s="11">
        <f t="shared" ca="1" si="46"/>
        <v>0</v>
      </c>
      <c r="AA68" s="5"/>
      <c r="AB68" s="11">
        <f t="shared" ca="1" si="47"/>
        <v>1</v>
      </c>
      <c r="AC68" s="11">
        <f t="shared" ca="1" si="48"/>
        <v>0</v>
      </c>
      <c r="AD68" s="11">
        <f t="shared" ca="1" si="49"/>
        <v>0</v>
      </c>
      <c r="AE68" s="11">
        <f t="shared" ca="1" si="50"/>
        <v>0</v>
      </c>
    </row>
    <row r="69" spans="2:31" x14ac:dyDescent="0.3">
      <c r="B69">
        <f t="shared" ca="1" si="31"/>
        <v>3</v>
      </c>
      <c r="C69" s="4" t="str">
        <f ca="1">VLOOKUP(B69,$I$5:$J$9, 2)</f>
        <v>Horror</v>
      </c>
      <c r="D69" s="5">
        <f t="shared" ca="1" si="32"/>
        <v>2</v>
      </c>
      <c r="E69" s="5" t="str">
        <f ca="1">VLOOKUP(D69, $K$5:$L$8, 2)</f>
        <v>Europe</v>
      </c>
      <c r="F69" s="5">
        <f t="shared" ca="1" si="33"/>
        <v>2</v>
      </c>
      <c r="G69" s="5" t="str">
        <f t="shared" ca="1" si="34"/>
        <v>No</v>
      </c>
      <c r="H69" s="5">
        <f t="shared" ca="1" si="35"/>
        <v>2002</v>
      </c>
      <c r="I69" s="5"/>
      <c r="J69" s="5"/>
      <c r="K69" s="5"/>
      <c r="L69" s="5"/>
      <c r="M69" s="5"/>
      <c r="N69" s="11">
        <f t="shared" ca="1" si="36"/>
        <v>0</v>
      </c>
      <c r="O69" s="11">
        <f t="shared" ca="1" si="37"/>
        <v>0</v>
      </c>
      <c r="P69" s="11">
        <f t="shared" ca="1" si="38"/>
        <v>0</v>
      </c>
      <c r="Q69" s="11">
        <f t="shared" ca="1" si="39"/>
        <v>0</v>
      </c>
      <c r="R69" s="6">
        <f t="shared" ca="1" si="40"/>
        <v>1</v>
      </c>
      <c r="S69" s="6"/>
      <c r="T69" s="11">
        <f t="shared" ca="1" si="41"/>
        <v>0</v>
      </c>
      <c r="U69" s="11">
        <f t="shared" ca="1" si="42"/>
        <v>0</v>
      </c>
      <c r="V69" s="11">
        <f t="shared" ca="1" si="43"/>
        <v>1</v>
      </c>
      <c r="W69" s="11">
        <f t="shared" ca="1" si="44"/>
        <v>0</v>
      </c>
      <c r="X69" s="11"/>
      <c r="Y69" s="11">
        <f t="shared" ca="1" si="45"/>
        <v>0</v>
      </c>
      <c r="Z69" s="11">
        <f t="shared" ca="1" si="46"/>
        <v>1</v>
      </c>
      <c r="AA69" s="5"/>
      <c r="AB69" s="11">
        <f t="shared" ca="1" si="47"/>
        <v>1</v>
      </c>
      <c r="AC69" s="11">
        <f t="shared" ca="1" si="48"/>
        <v>0</v>
      </c>
      <c r="AD69" s="11">
        <f t="shared" ca="1" si="49"/>
        <v>0</v>
      </c>
      <c r="AE69" s="11">
        <f t="shared" ca="1" si="50"/>
        <v>0</v>
      </c>
    </row>
    <row r="70" spans="2:31" x14ac:dyDescent="0.3">
      <c r="B70">
        <f t="shared" ca="1" si="31"/>
        <v>1</v>
      </c>
      <c r="C70" s="4" t="str">
        <f ca="1">VLOOKUP(B70,$I$5:$J$9, 2)</f>
        <v>Action</v>
      </c>
      <c r="D70" s="5">
        <f t="shared" ca="1" si="32"/>
        <v>2</v>
      </c>
      <c r="E70" s="5" t="str">
        <f ca="1">VLOOKUP(D70, $K$5:$L$8, 2)</f>
        <v>Europe</v>
      </c>
      <c r="F70" s="5">
        <f t="shared" ca="1" si="33"/>
        <v>2</v>
      </c>
      <c r="G70" s="5" t="str">
        <f t="shared" ca="1" si="34"/>
        <v>No</v>
      </c>
      <c r="H70" s="5">
        <f t="shared" ca="1" si="35"/>
        <v>2012</v>
      </c>
      <c r="I70" s="5"/>
      <c r="J70" s="5"/>
      <c r="K70" s="5"/>
      <c r="L70" s="5"/>
      <c r="M70" s="5"/>
      <c r="N70" s="11">
        <f t="shared" ca="1" si="36"/>
        <v>0</v>
      </c>
      <c r="O70" s="11">
        <f t="shared" ca="1" si="37"/>
        <v>1</v>
      </c>
      <c r="P70" s="11">
        <f t="shared" ca="1" si="38"/>
        <v>0</v>
      </c>
      <c r="Q70" s="11">
        <f t="shared" ca="1" si="39"/>
        <v>0</v>
      </c>
      <c r="R70" s="6">
        <f t="shared" ca="1" si="40"/>
        <v>0</v>
      </c>
      <c r="S70" s="6"/>
      <c r="T70" s="11">
        <f t="shared" ca="1" si="41"/>
        <v>0</v>
      </c>
      <c r="U70" s="11">
        <f t="shared" ca="1" si="42"/>
        <v>0</v>
      </c>
      <c r="V70" s="11">
        <f t="shared" ca="1" si="43"/>
        <v>1</v>
      </c>
      <c r="W70" s="11">
        <f t="shared" ca="1" si="44"/>
        <v>0</v>
      </c>
      <c r="X70" s="11"/>
      <c r="Y70" s="11">
        <f t="shared" ca="1" si="45"/>
        <v>0</v>
      </c>
      <c r="Z70" s="11">
        <f t="shared" ca="1" si="46"/>
        <v>1</v>
      </c>
      <c r="AA70" s="5"/>
      <c r="AB70" s="11">
        <f t="shared" ca="1" si="47"/>
        <v>0</v>
      </c>
      <c r="AC70" s="11">
        <f t="shared" ca="1" si="48"/>
        <v>0</v>
      </c>
      <c r="AD70" s="11">
        <f t="shared" ca="1" si="49"/>
        <v>1</v>
      </c>
      <c r="AE70" s="11">
        <f t="shared" ca="1" si="50"/>
        <v>0</v>
      </c>
    </row>
    <row r="71" spans="2:31" x14ac:dyDescent="0.3">
      <c r="B71">
        <f t="shared" ca="1" si="31"/>
        <v>4</v>
      </c>
      <c r="C71" s="4" t="str">
        <f ca="1">VLOOKUP(B71,$I$5:$J$9, 2)</f>
        <v>Drama</v>
      </c>
      <c r="D71" s="5">
        <f t="shared" ca="1" si="32"/>
        <v>4</v>
      </c>
      <c r="E71" s="5" t="str">
        <f ca="1">VLOOKUP(D71, $K$5:$L$8, 2)</f>
        <v>Africa</v>
      </c>
      <c r="F71" s="5">
        <f t="shared" ca="1" si="33"/>
        <v>1</v>
      </c>
      <c r="G71" s="5" t="str">
        <f t="shared" ca="1" si="34"/>
        <v>Yes</v>
      </c>
      <c r="H71" s="5">
        <f t="shared" ca="1" si="35"/>
        <v>2008</v>
      </c>
      <c r="I71" s="5"/>
      <c r="J71" s="5"/>
      <c r="K71" s="5"/>
      <c r="L71" s="5"/>
      <c r="M71" s="5"/>
      <c r="N71" s="11">
        <f t="shared" ca="1" si="36"/>
        <v>1</v>
      </c>
      <c r="O71" s="11">
        <f t="shared" ca="1" si="37"/>
        <v>0</v>
      </c>
      <c r="P71" s="11">
        <f t="shared" ca="1" si="38"/>
        <v>0</v>
      </c>
      <c r="Q71" s="11">
        <f t="shared" ca="1" si="39"/>
        <v>0</v>
      </c>
      <c r="R71" s="6">
        <f t="shared" ca="1" si="40"/>
        <v>0</v>
      </c>
      <c r="S71" s="6"/>
      <c r="T71" s="11">
        <f t="shared" ca="1" si="41"/>
        <v>0</v>
      </c>
      <c r="U71" s="11">
        <f t="shared" ca="1" si="42"/>
        <v>0</v>
      </c>
      <c r="V71" s="11">
        <f t="shared" ca="1" si="43"/>
        <v>0</v>
      </c>
      <c r="W71" s="11">
        <f t="shared" ca="1" si="44"/>
        <v>1</v>
      </c>
      <c r="X71" s="11"/>
      <c r="Y71" s="11">
        <f t="shared" ca="1" si="45"/>
        <v>1</v>
      </c>
      <c r="Z71" s="11">
        <f t="shared" ca="1" si="46"/>
        <v>0</v>
      </c>
      <c r="AA71" s="5"/>
      <c r="AB71" s="11">
        <f t="shared" ca="1" si="47"/>
        <v>0</v>
      </c>
      <c r="AC71" s="11">
        <f t="shared" ca="1" si="48"/>
        <v>1</v>
      </c>
      <c r="AD71" s="11">
        <f t="shared" ca="1" si="49"/>
        <v>0</v>
      </c>
      <c r="AE71" s="11">
        <f t="shared" ca="1" si="50"/>
        <v>0</v>
      </c>
    </row>
    <row r="72" spans="2:31" x14ac:dyDescent="0.3">
      <c r="B72">
        <f t="shared" ca="1" si="31"/>
        <v>1</v>
      </c>
      <c r="C72" s="4" t="str">
        <f ca="1">VLOOKUP(B72,$I$5:$J$9, 2)</f>
        <v>Action</v>
      </c>
      <c r="D72" s="5">
        <f t="shared" ca="1" si="32"/>
        <v>4</v>
      </c>
      <c r="E72" s="5" t="str">
        <f ca="1">VLOOKUP(D72, $K$5:$L$8, 2)</f>
        <v>Africa</v>
      </c>
      <c r="F72" s="5">
        <f t="shared" ca="1" si="33"/>
        <v>1</v>
      </c>
      <c r="G72" s="5" t="str">
        <f t="shared" ca="1" si="34"/>
        <v>Yes</v>
      </c>
      <c r="H72" s="5">
        <f t="shared" ca="1" si="35"/>
        <v>2000</v>
      </c>
      <c r="I72" s="5"/>
      <c r="J72" s="5"/>
      <c r="K72" s="5"/>
      <c r="L72" s="5"/>
      <c r="M72" s="5"/>
      <c r="N72" s="11">
        <f t="shared" ca="1" si="36"/>
        <v>0</v>
      </c>
      <c r="O72" s="11">
        <f t="shared" ca="1" si="37"/>
        <v>1</v>
      </c>
      <c r="P72" s="11">
        <f t="shared" ca="1" si="38"/>
        <v>0</v>
      </c>
      <c r="Q72" s="11">
        <f t="shared" ca="1" si="39"/>
        <v>0</v>
      </c>
      <c r="R72" s="6">
        <f t="shared" ca="1" si="40"/>
        <v>0</v>
      </c>
      <c r="S72" s="6"/>
      <c r="T72" s="11">
        <f t="shared" ca="1" si="41"/>
        <v>0</v>
      </c>
      <c r="U72" s="11">
        <f t="shared" ca="1" si="42"/>
        <v>0</v>
      </c>
      <c r="V72" s="11">
        <f t="shared" ca="1" si="43"/>
        <v>0</v>
      </c>
      <c r="W72" s="11">
        <f t="shared" ca="1" si="44"/>
        <v>1</v>
      </c>
      <c r="X72" s="11"/>
      <c r="Y72" s="11">
        <f t="shared" ca="1" si="45"/>
        <v>1</v>
      </c>
      <c r="Z72" s="11">
        <f t="shared" ca="1" si="46"/>
        <v>0</v>
      </c>
      <c r="AA72" s="5"/>
      <c r="AB72" s="11">
        <f t="shared" ca="1" si="47"/>
        <v>1</v>
      </c>
      <c r="AC72" s="11">
        <f t="shared" ca="1" si="48"/>
        <v>0</v>
      </c>
      <c r="AD72" s="11">
        <f t="shared" ca="1" si="49"/>
        <v>0</v>
      </c>
      <c r="AE72" s="11">
        <f t="shared" ca="1" si="50"/>
        <v>0</v>
      </c>
    </row>
    <row r="73" spans="2:31" x14ac:dyDescent="0.3">
      <c r="B73">
        <f t="shared" ca="1" si="31"/>
        <v>5</v>
      </c>
      <c r="C73" s="4" t="str">
        <f ca="1">VLOOKUP(B73,$I$5:$J$9, 2)</f>
        <v>Thriller</v>
      </c>
      <c r="D73" s="5">
        <f t="shared" ca="1" si="32"/>
        <v>3</v>
      </c>
      <c r="E73" s="5" t="str">
        <f ca="1">VLOOKUP(D73, $K$5:$L$8, 2)</f>
        <v>Asia</v>
      </c>
      <c r="F73" s="5">
        <f t="shared" ca="1" si="33"/>
        <v>2</v>
      </c>
      <c r="G73" s="5" t="str">
        <f t="shared" ca="1" si="34"/>
        <v>No</v>
      </c>
      <c r="H73" s="5">
        <f t="shared" ca="1" si="35"/>
        <v>2012</v>
      </c>
      <c r="I73" s="5"/>
      <c r="J73" s="5"/>
      <c r="K73" s="5"/>
      <c r="L73" s="5"/>
      <c r="M73" s="5"/>
      <c r="N73" s="11">
        <f t="shared" ca="1" si="36"/>
        <v>0</v>
      </c>
      <c r="O73" s="11">
        <f t="shared" ca="1" si="37"/>
        <v>0</v>
      </c>
      <c r="P73" s="11">
        <f t="shared" ca="1" si="38"/>
        <v>0</v>
      </c>
      <c r="Q73" s="11">
        <f t="shared" ca="1" si="39"/>
        <v>1</v>
      </c>
      <c r="R73" s="6">
        <f t="shared" ca="1" si="40"/>
        <v>0</v>
      </c>
      <c r="S73" s="6"/>
      <c r="T73" s="11">
        <f t="shared" ca="1" si="41"/>
        <v>0</v>
      </c>
      <c r="U73" s="11">
        <f t="shared" ca="1" si="42"/>
        <v>1</v>
      </c>
      <c r="V73" s="11">
        <f t="shared" ca="1" si="43"/>
        <v>0</v>
      </c>
      <c r="W73" s="11">
        <f t="shared" ca="1" si="44"/>
        <v>0</v>
      </c>
      <c r="X73" s="11"/>
      <c r="Y73" s="11">
        <f t="shared" ca="1" si="45"/>
        <v>0</v>
      </c>
      <c r="Z73" s="11">
        <f t="shared" ca="1" si="46"/>
        <v>1</v>
      </c>
      <c r="AA73" s="5"/>
      <c r="AB73" s="11">
        <f t="shared" ca="1" si="47"/>
        <v>0</v>
      </c>
      <c r="AC73" s="11">
        <f t="shared" ca="1" si="48"/>
        <v>0</v>
      </c>
      <c r="AD73" s="11">
        <f t="shared" ca="1" si="49"/>
        <v>1</v>
      </c>
      <c r="AE73" s="11">
        <f t="shared" ca="1" si="50"/>
        <v>0</v>
      </c>
    </row>
    <row r="74" spans="2:31" x14ac:dyDescent="0.3">
      <c r="B74">
        <f t="shared" ca="1" si="31"/>
        <v>2</v>
      </c>
      <c r="C74" s="4" t="str">
        <f ca="1">VLOOKUP(B74,$I$5:$J$9, 2)</f>
        <v>Comedy</v>
      </c>
      <c r="D74" s="5">
        <f t="shared" ca="1" si="32"/>
        <v>4</v>
      </c>
      <c r="E74" s="5" t="str">
        <f ca="1">VLOOKUP(D74, $K$5:$L$8, 2)</f>
        <v>Africa</v>
      </c>
      <c r="F74" s="5">
        <f t="shared" ca="1" si="33"/>
        <v>1</v>
      </c>
      <c r="G74" s="5" t="str">
        <f t="shared" ca="1" si="34"/>
        <v>Yes</v>
      </c>
      <c r="H74" s="5">
        <f t="shared" ca="1" si="35"/>
        <v>2014</v>
      </c>
      <c r="I74" s="5"/>
      <c r="J74" s="5"/>
      <c r="K74" s="5"/>
      <c r="L74" s="5"/>
      <c r="M74" s="5"/>
      <c r="N74" s="11">
        <f t="shared" ca="1" si="36"/>
        <v>0</v>
      </c>
      <c r="O74" s="11">
        <f t="shared" ca="1" si="37"/>
        <v>0</v>
      </c>
      <c r="P74" s="11">
        <f t="shared" ca="1" si="38"/>
        <v>1</v>
      </c>
      <c r="Q74" s="11">
        <f t="shared" ca="1" si="39"/>
        <v>0</v>
      </c>
      <c r="R74" s="6">
        <f t="shared" ca="1" si="40"/>
        <v>0</v>
      </c>
      <c r="S74" s="6"/>
      <c r="T74" s="11">
        <f t="shared" ca="1" si="41"/>
        <v>0</v>
      </c>
      <c r="U74" s="11">
        <f t="shared" ca="1" si="42"/>
        <v>0</v>
      </c>
      <c r="V74" s="11">
        <f t="shared" ca="1" si="43"/>
        <v>0</v>
      </c>
      <c r="W74" s="11">
        <f t="shared" ca="1" si="44"/>
        <v>1</v>
      </c>
      <c r="X74" s="11"/>
      <c r="Y74" s="11">
        <f t="shared" ca="1" si="45"/>
        <v>1</v>
      </c>
      <c r="Z74" s="11">
        <f t="shared" ca="1" si="46"/>
        <v>0</v>
      </c>
      <c r="AA74" s="5"/>
      <c r="AB74" s="11">
        <f t="shared" ca="1" si="47"/>
        <v>0</v>
      </c>
      <c r="AC74" s="11">
        <f t="shared" ca="1" si="48"/>
        <v>0</v>
      </c>
      <c r="AD74" s="11">
        <f t="shared" ca="1" si="49"/>
        <v>1</v>
      </c>
      <c r="AE74" s="11">
        <f t="shared" ca="1" si="50"/>
        <v>0</v>
      </c>
    </row>
    <row r="75" spans="2:31" x14ac:dyDescent="0.3">
      <c r="B75">
        <f t="shared" ca="1" si="31"/>
        <v>2</v>
      </c>
      <c r="C75" s="4" t="str">
        <f ca="1">VLOOKUP(B75,$I$5:$J$9, 2)</f>
        <v>Comedy</v>
      </c>
      <c r="D75" s="5">
        <f t="shared" ca="1" si="32"/>
        <v>2</v>
      </c>
      <c r="E75" s="5" t="str">
        <f ca="1">VLOOKUP(D75, $K$5:$L$8, 2)</f>
        <v>Europe</v>
      </c>
      <c r="F75" s="5">
        <f t="shared" ca="1" si="33"/>
        <v>2</v>
      </c>
      <c r="G75" s="5" t="str">
        <f t="shared" ca="1" si="34"/>
        <v>No</v>
      </c>
      <c r="H75" s="5">
        <f t="shared" ca="1" si="35"/>
        <v>2015</v>
      </c>
      <c r="I75" s="5"/>
      <c r="J75" s="5"/>
      <c r="K75" s="5"/>
      <c r="L75" s="5"/>
      <c r="M75" s="5"/>
      <c r="N75" s="11">
        <f t="shared" ca="1" si="36"/>
        <v>0</v>
      </c>
      <c r="O75" s="11">
        <f t="shared" ca="1" si="37"/>
        <v>0</v>
      </c>
      <c r="P75" s="11">
        <f t="shared" ca="1" si="38"/>
        <v>1</v>
      </c>
      <c r="Q75" s="11">
        <f t="shared" ca="1" si="39"/>
        <v>0</v>
      </c>
      <c r="R75" s="6">
        <f t="shared" ca="1" si="40"/>
        <v>0</v>
      </c>
      <c r="S75" s="6"/>
      <c r="T75" s="11">
        <f t="shared" ca="1" si="41"/>
        <v>0</v>
      </c>
      <c r="U75" s="11">
        <f t="shared" ca="1" si="42"/>
        <v>0</v>
      </c>
      <c r="V75" s="11">
        <f t="shared" ca="1" si="43"/>
        <v>1</v>
      </c>
      <c r="W75" s="11">
        <f t="shared" ca="1" si="44"/>
        <v>0</v>
      </c>
      <c r="X75" s="11"/>
      <c r="Y75" s="11">
        <f t="shared" ca="1" si="45"/>
        <v>0</v>
      </c>
      <c r="Z75" s="11">
        <f t="shared" ca="1" si="46"/>
        <v>1</v>
      </c>
      <c r="AA75" s="5"/>
      <c r="AB75" s="11">
        <f t="shared" ca="1" si="47"/>
        <v>0</v>
      </c>
      <c r="AC75" s="11">
        <f t="shared" ca="1" si="48"/>
        <v>0</v>
      </c>
      <c r="AD75" s="11">
        <f t="shared" ca="1" si="49"/>
        <v>1</v>
      </c>
      <c r="AE75" s="11">
        <f t="shared" ca="1" si="50"/>
        <v>0</v>
      </c>
    </row>
    <row r="76" spans="2:31" x14ac:dyDescent="0.3">
      <c r="B76">
        <f t="shared" ca="1" si="31"/>
        <v>5</v>
      </c>
      <c r="C76" s="4" t="str">
        <f ca="1">VLOOKUP(B76,$I$5:$J$9, 2)</f>
        <v>Thriller</v>
      </c>
      <c r="D76" s="5">
        <f t="shared" ca="1" si="32"/>
        <v>1</v>
      </c>
      <c r="E76" s="5" t="str">
        <f ca="1">VLOOKUP(D76, $K$5:$L$8, 2)</f>
        <v>America</v>
      </c>
      <c r="F76" s="5">
        <f t="shared" ca="1" si="33"/>
        <v>2</v>
      </c>
      <c r="G76" s="5" t="str">
        <f t="shared" ca="1" si="34"/>
        <v>No</v>
      </c>
      <c r="H76" s="5">
        <f t="shared" ca="1" si="35"/>
        <v>2012</v>
      </c>
      <c r="I76" s="5"/>
      <c r="J76" s="5"/>
      <c r="K76" s="5"/>
      <c r="L76" s="5"/>
      <c r="M76" s="5"/>
      <c r="N76" s="11">
        <f t="shared" ca="1" si="36"/>
        <v>0</v>
      </c>
      <c r="O76" s="11">
        <f t="shared" ca="1" si="37"/>
        <v>0</v>
      </c>
      <c r="P76" s="11">
        <f t="shared" ca="1" si="38"/>
        <v>0</v>
      </c>
      <c r="Q76" s="11">
        <f t="shared" ca="1" si="39"/>
        <v>1</v>
      </c>
      <c r="R76" s="6">
        <f t="shared" ca="1" si="40"/>
        <v>0</v>
      </c>
      <c r="S76" s="6"/>
      <c r="T76" s="11">
        <f t="shared" ca="1" si="41"/>
        <v>1</v>
      </c>
      <c r="U76" s="11">
        <f t="shared" ca="1" si="42"/>
        <v>0</v>
      </c>
      <c r="V76" s="11">
        <f t="shared" ca="1" si="43"/>
        <v>0</v>
      </c>
      <c r="W76" s="11">
        <f t="shared" ca="1" si="44"/>
        <v>0</v>
      </c>
      <c r="X76" s="11"/>
      <c r="Y76" s="11">
        <f t="shared" ca="1" si="45"/>
        <v>0</v>
      </c>
      <c r="Z76" s="11">
        <f t="shared" ca="1" si="46"/>
        <v>1</v>
      </c>
      <c r="AA76" s="5"/>
      <c r="AB76" s="11">
        <f t="shared" ca="1" si="47"/>
        <v>0</v>
      </c>
      <c r="AC76" s="11">
        <f t="shared" ca="1" si="48"/>
        <v>0</v>
      </c>
      <c r="AD76" s="11">
        <f t="shared" ca="1" si="49"/>
        <v>1</v>
      </c>
      <c r="AE76" s="11">
        <f t="shared" ca="1" si="50"/>
        <v>0</v>
      </c>
    </row>
    <row r="77" spans="2:31" x14ac:dyDescent="0.3">
      <c r="B77">
        <f t="shared" ca="1" si="31"/>
        <v>1</v>
      </c>
      <c r="C77" s="4" t="str">
        <f ca="1">VLOOKUP(B77,$I$5:$J$9, 2)</f>
        <v>Action</v>
      </c>
      <c r="D77" s="5">
        <f t="shared" ca="1" si="32"/>
        <v>3</v>
      </c>
      <c r="E77" s="5" t="str">
        <f ca="1">VLOOKUP(D77, $K$5:$L$8, 2)</f>
        <v>Asia</v>
      </c>
      <c r="F77" s="5">
        <f t="shared" ca="1" si="33"/>
        <v>1</v>
      </c>
      <c r="G77" s="5" t="str">
        <f t="shared" ca="1" si="34"/>
        <v>Yes</v>
      </c>
      <c r="H77" s="5">
        <f t="shared" ca="1" si="35"/>
        <v>2002</v>
      </c>
      <c r="I77" s="5"/>
      <c r="J77" s="5"/>
      <c r="K77" s="5"/>
      <c r="L77" s="5"/>
      <c r="M77" s="5"/>
      <c r="N77" s="11">
        <f t="shared" ca="1" si="36"/>
        <v>0</v>
      </c>
      <c r="O77" s="11">
        <f t="shared" ca="1" si="37"/>
        <v>1</v>
      </c>
      <c r="P77" s="11">
        <f t="shared" ca="1" si="38"/>
        <v>0</v>
      </c>
      <c r="Q77" s="11">
        <f t="shared" ca="1" si="39"/>
        <v>0</v>
      </c>
      <c r="R77" s="6">
        <f t="shared" ca="1" si="40"/>
        <v>0</v>
      </c>
      <c r="S77" s="6"/>
      <c r="T77" s="11">
        <f t="shared" ca="1" si="41"/>
        <v>0</v>
      </c>
      <c r="U77" s="11">
        <f t="shared" ca="1" si="42"/>
        <v>1</v>
      </c>
      <c r="V77" s="11">
        <f t="shared" ca="1" si="43"/>
        <v>0</v>
      </c>
      <c r="W77" s="11">
        <f t="shared" ca="1" si="44"/>
        <v>0</v>
      </c>
      <c r="X77" s="11"/>
      <c r="Y77" s="11">
        <f t="shared" ca="1" si="45"/>
        <v>1</v>
      </c>
      <c r="Z77" s="11">
        <f t="shared" ca="1" si="46"/>
        <v>0</v>
      </c>
      <c r="AA77" s="5"/>
      <c r="AB77" s="11">
        <f t="shared" ca="1" si="47"/>
        <v>1</v>
      </c>
      <c r="AC77" s="11">
        <f t="shared" ca="1" si="48"/>
        <v>0</v>
      </c>
      <c r="AD77" s="11">
        <f t="shared" ca="1" si="49"/>
        <v>0</v>
      </c>
      <c r="AE77" s="11">
        <f t="shared" ca="1" si="50"/>
        <v>0</v>
      </c>
    </row>
    <row r="78" spans="2:31" x14ac:dyDescent="0.3">
      <c r="B78">
        <f t="shared" ca="1" si="31"/>
        <v>1</v>
      </c>
      <c r="C78" s="4" t="str">
        <f ca="1">VLOOKUP(B78,$I$5:$J$9, 2)</f>
        <v>Action</v>
      </c>
      <c r="D78" s="5">
        <f t="shared" ca="1" si="32"/>
        <v>2</v>
      </c>
      <c r="E78" s="5" t="str">
        <f ca="1">VLOOKUP(D78, $K$5:$L$8, 2)</f>
        <v>Europe</v>
      </c>
      <c r="F78" s="5">
        <f t="shared" ca="1" si="33"/>
        <v>2</v>
      </c>
      <c r="G78" s="5" t="str">
        <f t="shared" ca="1" si="34"/>
        <v>No</v>
      </c>
      <c r="H78" s="5">
        <f t="shared" ca="1" si="35"/>
        <v>2018</v>
      </c>
      <c r="I78" s="5"/>
      <c r="J78" s="5"/>
      <c r="K78" s="5"/>
      <c r="L78" s="5"/>
      <c r="M78" s="5"/>
      <c r="N78" s="11">
        <f t="shared" ca="1" si="36"/>
        <v>0</v>
      </c>
      <c r="O78" s="11">
        <f t="shared" ca="1" si="37"/>
        <v>1</v>
      </c>
      <c r="P78" s="11">
        <f t="shared" ca="1" si="38"/>
        <v>0</v>
      </c>
      <c r="Q78" s="11">
        <f t="shared" ca="1" si="39"/>
        <v>0</v>
      </c>
      <c r="R78" s="6">
        <f t="shared" ca="1" si="40"/>
        <v>0</v>
      </c>
      <c r="S78" s="6"/>
      <c r="T78" s="11">
        <f t="shared" ca="1" si="41"/>
        <v>0</v>
      </c>
      <c r="U78" s="11">
        <f t="shared" ca="1" si="42"/>
        <v>0</v>
      </c>
      <c r="V78" s="11">
        <f t="shared" ca="1" si="43"/>
        <v>1</v>
      </c>
      <c r="W78" s="11">
        <f t="shared" ca="1" si="44"/>
        <v>0</v>
      </c>
      <c r="X78" s="11"/>
      <c r="Y78" s="11">
        <f t="shared" ca="1" si="45"/>
        <v>0</v>
      </c>
      <c r="Z78" s="11">
        <f t="shared" ca="1" si="46"/>
        <v>1</v>
      </c>
      <c r="AA78" s="5"/>
      <c r="AB78" s="11">
        <f t="shared" ca="1" si="47"/>
        <v>0</v>
      </c>
      <c r="AC78" s="11">
        <f t="shared" ca="1" si="48"/>
        <v>0</v>
      </c>
      <c r="AD78" s="11">
        <f t="shared" ca="1" si="49"/>
        <v>0</v>
      </c>
      <c r="AE78" s="11">
        <f t="shared" ca="1" si="50"/>
        <v>1</v>
      </c>
    </row>
    <row r="79" spans="2:31" ht="15" thickBot="1" x14ac:dyDescent="0.35">
      <c r="B79">
        <f t="shared" ca="1" si="31"/>
        <v>2</v>
      </c>
      <c r="C79" s="4" t="str">
        <f ca="1">VLOOKUP(B79,$I$5:$J$9, 2)</f>
        <v>Comedy</v>
      </c>
      <c r="D79" s="5">
        <f t="shared" ca="1" si="32"/>
        <v>2</v>
      </c>
      <c r="E79" s="5" t="str">
        <f ca="1">VLOOKUP(D79, $K$5:$L$8, 2)</f>
        <v>Europe</v>
      </c>
      <c r="F79" s="5">
        <f t="shared" ca="1" si="33"/>
        <v>2</v>
      </c>
      <c r="G79" s="5" t="str">
        <f t="shared" ca="1" si="34"/>
        <v>No</v>
      </c>
      <c r="H79" s="5">
        <f t="shared" ca="1" si="35"/>
        <v>2011</v>
      </c>
      <c r="I79" s="5"/>
      <c r="J79" s="5"/>
      <c r="K79" s="5"/>
      <c r="L79" s="5"/>
      <c r="M79" s="5"/>
      <c r="N79" s="11">
        <f t="shared" ca="1" si="36"/>
        <v>0</v>
      </c>
      <c r="O79" s="11">
        <f t="shared" ca="1" si="37"/>
        <v>0</v>
      </c>
      <c r="P79" s="11">
        <f t="shared" ca="1" si="38"/>
        <v>1</v>
      </c>
      <c r="Q79" s="11">
        <f t="shared" ca="1" si="39"/>
        <v>0</v>
      </c>
      <c r="R79" s="6">
        <f t="shared" ca="1" si="40"/>
        <v>0</v>
      </c>
      <c r="S79" s="6"/>
      <c r="T79" s="17">
        <f t="shared" ca="1" si="41"/>
        <v>0</v>
      </c>
      <c r="U79" s="17">
        <f t="shared" ca="1" si="42"/>
        <v>0</v>
      </c>
      <c r="V79" s="17">
        <f t="shared" ca="1" si="43"/>
        <v>1</v>
      </c>
      <c r="W79" s="17">
        <f t="shared" ca="1" si="44"/>
        <v>0</v>
      </c>
      <c r="X79" s="11"/>
      <c r="Y79" s="11">
        <f t="shared" ca="1" si="45"/>
        <v>0</v>
      </c>
      <c r="Z79" s="17">
        <f t="shared" ca="1" si="46"/>
        <v>1</v>
      </c>
      <c r="AA79" s="5"/>
      <c r="AB79" s="17">
        <f t="shared" ca="1" si="47"/>
        <v>0</v>
      </c>
      <c r="AC79" s="17">
        <f t="shared" ca="1" si="48"/>
        <v>0</v>
      </c>
      <c r="AD79" s="17">
        <f t="shared" ca="1" si="49"/>
        <v>1</v>
      </c>
      <c r="AE79" s="17">
        <f t="shared" ca="1" si="50"/>
        <v>0</v>
      </c>
    </row>
    <row r="80" spans="2:31" ht="15" thickBot="1" x14ac:dyDescent="0.35">
      <c r="C80" s="4"/>
      <c r="D80" s="5"/>
      <c r="E80" s="5"/>
      <c r="F80" s="5"/>
      <c r="G80" s="5"/>
      <c r="H80" s="5"/>
      <c r="I80" s="5"/>
      <c r="J80" s="5"/>
      <c r="K80" s="5"/>
      <c r="L80" s="5"/>
      <c r="M80" s="5" t="s">
        <v>16</v>
      </c>
      <c r="N80" s="12">
        <f ca="1">SUM(N50:N79)</f>
        <v>3</v>
      </c>
      <c r="O80" s="12">
        <f t="shared" ref="O80" ca="1" si="51">SUM(O50:O79)</f>
        <v>10</v>
      </c>
      <c r="P80" s="12">
        <f t="shared" ref="P80" ca="1" si="52">SUM(P50:P79)</f>
        <v>7</v>
      </c>
      <c r="Q80" s="12">
        <f t="shared" ref="Q80" ca="1" si="53">SUM(Q50:Q79)</f>
        <v>7</v>
      </c>
      <c r="R80" s="12">
        <f t="shared" ref="R80" ca="1" si="54">SUM(R50:R79)</f>
        <v>3</v>
      </c>
      <c r="S80" s="19"/>
      <c r="T80" s="12">
        <f t="shared" ref="T80" ca="1" si="55">SUM(T50:T79)</f>
        <v>8</v>
      </c>
      <c r="U80" s="12">
        <f t="shared" ref="U80" ca="1" si="56">SUM(U50:U79)</f>
        <v>4</v>
      </c>
      <c r="V80" s="12">
        <f t="shared" ref="V80" ca="1" si="57">SUM(V50:V79)</f>
        <v>7</v>
      </c>
      <c r="W80" s="12">
        <f t="shared" ref="W80" ca="1" si="58">SUM(W50:W79)</f>
        <v>11</v>
      </c>
      <c r="X80" s="19"/>
      <c r="Y80" s="12">
        <f t="shared" ref="Y80" ca="1" si="59">SUM(Y50:Y79)</f>
        <v>15</v>
      </c>
      <c r="Z80" s="12">
        <f t="shared" ref="Z80" ca="1" si="60">SUM(Z50:Z79)</f>
        <v>15</v>
      </c>
      <c r="AA80" s="19"/>
      <c r="AB80" s="12">
        <f t="shared" ref="AB80" ca="1" si="61">SUM(AB50:AB79)</f>
        <v>9</v>
      </c>
      <c r="AC80" s="12">
        <f t="shared" ref="AC80" ca="1" si="62">SUM(AC50:AC79)</f>
        <v>4</v>
      </c>
      <c r="AD80" s="12">
        <f t="shared" ref="AD80" ca="1" si="63">SUM(AD50:AD79)</f>
        <v>10</v>
      </c>
      <c r="AE80" s="12">
        <f t="shared" ref="AE80" ca="1" si="64">SUM(AE50:AE79)</f>
        <v>7</v>
      </c>
    </row>
    <row r="81" spans="1:31" x14ac:dyDescent="0.3">
      <c r="C81" s="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6"/>
    </row>
    <row r="82" spans="1:31" x14ac:dyDescent="0.3">
      <c r="C82" s="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6"/>
    </row>
    <row r="83" spans="1:31" ht="15" thickBot="1" x14ac:dyDescent="0.35">
      <c r="C83" s="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>
        <f ca="1">N80</f>
        <v>3</v>
      </c>
      <c r="P83" s="5" t="str">
        <f>N49</f>
        <v>Drama</v>
      </c>
      <c r="Q83" s="5"/>
      <c r="R83" s="5">
        <f ca="1">MAX(O83:O87)</f>
        <v>10</v>
      </c>
      <c r="S83" s="5"/>
      <c r="T83" s="5"/>
      <c r="U83" s="5">
        <f ca="1">T80</f>
        <v>8</v>
      </c>
      <c r="V83" s="5" t="str">
        <f>T49</f>
        <v>America</v>
      </c>
      <c r="W83" s="5">
        <f ca="1">MAX(U83:U86)</f>
        <v>11</v>
      </c>
      <c r="X83" s="5"/>
      <c r="Y83" s="5">
        <f ca="1">Y80</f>
        <v>15</v>
      </c>
      <c r="Z83" s="5" t="str">
        <f>Y49</f>
        <v>Yes</v>
      </c>
      <c r="AA83" s="5">
        <f ca="1">MAX(Y83:Y84)</f>
        <v>15</v>
      </c>
      <c r="AB83" s="5"/>
      <c r="AC83" s="5">
        <f ca="1">AB80</f>
        <v>9</v>
      </c>
      <c r="AD83" s="5" t="str">
        <f>AB49</f>
        <v>From 2000 to 2005</v>
      </c>
      <c r="AE83" s="6">
        <f ca="1">MAX(AC83:AC86)</f>
        <v>10</v>
      </c>
    </row>
    <row r="84" spans="1:31" ht="15" thickBot="1" x14ac:dyDescent="0.35">
      <c r="C84" s="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f ca="1">O80</f>
        <v>10</v>
      </c>
      <c r="P84" s="5" t="str">
        <f>O49</f>
        <v>Action</v>
      </c>
      <c r="Q84" s="5"/>
      <c r="R84" s="12" t="str">
        <f ca="1">VLOOKUP(R83, O83:P87, 2)</f>
        <v>Horror</v>
      </c>
      <c r="S84" s="5"/>
      <c r="T84" s="5"/>
      <c r="U84" s="5">
        <f ca="1">U80</f>
        <v>4</v>
      </c>
      <c r="V84" s="5" t="str">
        <f>U49</f>
        <v>Asia</v>
      </c>
      <c r="W84" s="12" t="str">
        <f ca="1">VLOOKUP(W83, U83:V86, 2)</f>
        <v>Africa</v>
      </c>
      <c r="X84" s="5"/>
      <c r="Y84" s="5">
        <f ca="1">Z80</f>
        <v>15</v>
      </c>
      <c r="Z84" s="5" t="str">
        <f>Z49</f>
        <v>No</v>
      </c>
      <c r="AA84" s="12" t="str">
        <f ca="1">VLOOKUP(AA83, Y83:Z84, 2)</f>
        <v>No</v>
      </c>
      <c r="AB84" s="5"/>
      <c r="AC84" s="5">
        <f ca="1">AC80</f>
        <v>4</v>
      </c>
      <c r="AD84" s="5" t="str">
        <f>AC49</f>
        <v>From 2006 to 2010</v>
      </c>
      <c r="AE84" s="12" t="str">
        <f ca="1">VLOOKUP(AE83, AC83:AD86, 2)</f>
        <v>From 2011 to 2015</v>
      </c>
    </row>
    <row r="85" spans="1:31" x14ac:dyDescent="0.3">
      <c r="C85" s="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f ca="1">P80</f>
        <v>7</v>
      </c>
      <c r="P85" s="5" t="str">
        <f>P49</f>
        <v>Comedy</v>
      </c>
      <c r="Q85" s="5"/>
      <c r="R85" s="5"/>
      <c r="S85" s="5"/>
      <c r="T85" s="5"/>
      <c r="U85" s="5">
        <f ca="1">V80</f>
        <v>7</v>
      </c>
      <c r="V85" s="5" t="str">
        <f>V49</f>
        <v>Europe</v>
      </c>
      <c r="W85" s="5"/>
      <c r="X85" s="5"/>
      <c r="Y85" s="5"/>
      <c r="Z85" s="5"/>
      <c r="AA85" s="5"/>
      <c r="AB85" s="5"/>
      <c r="AC85" s="5">
        <f ca="1">AD80</f>
        <v>10</v>
      </c>
      <c r="AD85" s="5" t="str">
        <f>AD49</f>
        <v>From 2011 to 2015</v>
      </c>
      <c r="AE85" s="6"/>
    </row>
    <row r="86" spans="1:31" x14ac:dyDescent="0.3">
      <c r="C86" s="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>
        <f ca="1">Q80</f>
        <v>7</v>
      </c>
      <c r="P86" s="5" t="str">
        <f>Q49</f>
        <v>Thriller</v>
      </c>
      <c r="Q86" s="5"/>
      <c r="R86" s="5"/>
      <c r="S86" s="5"/>
      <c r="T86" s="5"/>
      <c r="U86" s="5">
        <f ca="1">W80</f>
        <v>11</v>
      </c>
      <c r="V86" s="5" t="str">
        <f>W49</f>
        <v>Africa</v>
      </c>
      <c r="W86" s="5"/>
      <c r="X86" s="5"/>
      <c r="Y86" s="5"/>
      <c r="Z86" s="5"/>
      <c r="AA86" s="5"/>
      <c r="AB86" s="5"/>
      <c r="AC86" s="5">
        <f ca="1">AE80</f>
        <v>7</v>
      </c>
      <c r="AD86" s="5" t="str">
        <f>AE49</f>
        <v>From 2016 to 2020</v>
      </c>
      <c r="AE86" s="6"/>
    </row>
    <row r="87" spans="1:31" ht="15" thickBot="1" x14ac:dyDescent="0.35"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>
        <f ca="1">R80</f>
        <v>3</v>
      </c>
      <c r="P87" s="8" t="str">
        <f>R49</f>
        <v>Horror</v>
      </c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9"/>
    </row>
    <row r="89" spans="1:31" ht="15" thickBot="1" x14ac:dyDescent="0.35"/>
    <row r="90" spans="1:31" ht="15" thickBot="1" x14ac:dyDescent="0.35">
      <c r="C90" s="14" t="s">
        <v>29</v>
      </c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6"/>
    </row>
    <row r="91" spans="1:31" ht="15" thickBot="1" x14ac:dyDescent="0.35">
      <c r="A91" t="s">
        <v>0</v>
      </c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3"/>
    </row>
    <row r="92" spans="1:31" ht="15" thickBot="1" x14ac:dyDescent="0.35">
      <c r="C92" s="4"/>
      <c r="D92" s="5"/>
      <c r="E92" s="5"/>
      <c r="F92" s="5"/>
      <c r="G92" s="5"/>
      <c r="H92" s="5"/>
      <c r="I92" s="21" t="s">
        <v>4</v>
      </c>
      <c r="J92" s="21"/>
      <c r="K92" s="21" t="s">
        <v>15</v>
      </c>
      <c r="L92" s="21"/>
      <c r="M92" s="5"/>
      <c r="N92" s="14" t="s">
        <v>17</v>
      </c>
      <c r="O92" s="15"/>
      <c r="P92" s="15"/>
      <c r="Q92" s="15"/>
      <c r="R92" s="16"/>
      <c r="S92" s="20"/>
      <c r="T92" s="14" t="s">
        <v>18</v>
      </c>
      <c r="U92" s="15"/>
      <c r="V92" s="15"/>
      <c r="W92" s="16"/>
      <c r="X92" s="20"/>
      <c r="Y92" s="14" t="s">
        <v>19</v>
      </c>
      <c r="Z92" s="16"/>
      <c r="AA92" s="5"/>
      <c r="AB92" s="14" t="s">
        <v>26</v>
      </c>
      <c r="AC92" s="15"/>
      <c r="AD92" s="15"/>
      <c r="AE92" s="16"/>
    </row>
    <row r="93" spans="1:31" ht="15" thickBot="1" x14ac:dyDescent="0.35">
      <c r="C93" s="4" t="s">
        <v>3</v>
      </c>
      <c r="D93" s="5"/>
      <c r="E93" s="5" t="s">
        <v>14</v>
      </c>
      <c r="F93" s="5"/>
      <c r="G93" s="5" t="s">
        <v>2</v>
      </c>
      <c r="H93" s="5" t="s">
        <v>1</v>
      </c>
      <c r="I93" s="5">
        <v>1</v>
      </c>
      <c r="J93" s="5" t="s">
        <v>5</v>
      </c>
      <c r="K93" s="5">
        <v>1</v>
      </c>
      <c r="L93" s="5" t="s">
        <v>10</v>
      </c>
      <c r="M93" s="5"/>
      <c r="N93" s="13" t="s">
        <v>8</v>
      </c>
      <c r="O93" s="13" t="s">
        <v>5</v>
      </c>
      <c r="P93" s="13" t="s">
        <v>6</v>
      </c>
      <c r="Q93" s="13" t="s">
        <v>9</v>
      </c>
      <c r="R93" s="13" t="s">
        <v>7</v>
      </c>
      <c r="S93" s="5"/>
      <c r="T93" s="13" t="s">
        <v>10</v>
      </c>
      <c r="U93" s="13" t="s">
        <v>11</v>
      </c>
      <c r="V93" s="13" t="s">
        <v>12</v>
      </c>
      <c r="W93" s="13" t="s">
        <v>13</v>
      </c>
      <c r="X93" s="5"/>
      <c r="Y93" s="13" t="s">
        <v>20</v>
      </c>
      <c r="Z93" s="18" t="s">
        <v>21</v>
      </c>
      <c r="AA93" s="5"/>
      <c r="AB93" s="13" t="s">
        <v>22</v>
      </c>
      <c r="AC93" s="13" t="s">
        <v>23</v>
      </c>
      <c r="AD93" s="13" t="s">
        <v>24</v>
      </c>
      <c r="AE93" s="13" t="s">
        <v>25</v>
      </c>
    </row>
    <row r="94" spans="1:31" x14ac:dyDescent="0.3">
      <c r="B94">
        <f ca="1">RANDBETWEEN(1,5)</f>
        <v>1</v>
      </c>
      <c r="C94" s="4" t="str">
        <f ca="1">VLOOKUP(B94,$I$5:$J$9, 2)</f>
        <v>Action</v>
      </c>
      <c r="D94" s="5">
        <f ca="1">RANDBETWEEN(1, 4)</f>
        <v>2</v>
      </c>
      <c r="E94" s="5" t="str">
        <f ca="1">VLOOKUP(D94, $K$5:$L$8, 2)</f>
        <v>Europe</v>
      </c>
      <c r="F94" s="5">
        <f ca="1">RANDBETWEEN(1, 2)</f>
        <v>2</v>
      </c>
      <c r="G94" s="5" t="str">
        <f ca="1">IF(F94=1, "Yes", "No")</f>
        <v>No</v>
      </c>
      <c r="H94" s="5">
        <f ca="1">RANDBETWEEN(2000, 2020)</f>
        <v>2002</v>
      </c>
      <c r="I94" s="5">
        <v>2</v>
      </c>
      <c r="J94" s="5" t="s">
        <v>6</v>
      </c>
      <c r="K94" s="5">
        <v>2</v>
      </c>
      <c r="L94" s="5" t="s">
        <v>12</v>
      </c>
      <c r="M94" s="5"/>
      <c r="N94" s="11">
        <f ca="1">IF(C94="Drama", 1, 0)</f>
        <v>0</v>
      </c>
      <c r="O94" s="11">
        <f ca="1">IF(C94="Action", 1, 0)</f>
        <v>1</v>
      </c>
      <c r="P94" s="11">
        <f ca="1">IF(C94="Comedy", 1, 0)</f>
        <v>0</v>
      </c>
      <c r="Q94" s="11">
        <f ca="1">IF(C94="Thriller", 1, 0)</f>
        <v>0</v>
      </c>
      <c r="R94" s="6">
        <f ca="1">IF(C94="Horror", 1, 0)</f>
        <v>0</v>
      </c>
      <c r="S94" s="6"/>
      <c r="T94" s="10">
        <f ca="1">IF(E94="America", 1, 0)</f>
        <v>0</v>
      </c>
      <c r="U94" s="10">
        <f ca="1">IF(E94="Asia", 1, 0)</f>
        <v>0</v>
      </c>
      <c r="V94" s="10">
        <f ca="1">IF(E94="Europe", 1, 0)</f>
        <v>1</v>
      </c>
      <c r="W94" s="10">
        <f ca="1">IF(E94="Africa", 1, 0)</f>
        <v>0</v>
      </c>
      <c r="X94" s="11"/>
      <c r="Y94" s="11">
        <f ca="1">IF(G94="Yes", 1, 0)</f>
        <v>0</v>
      </c>
      <c r="Z94" s="11">
        <f ca="1">IF(G94="No", 1, 0)</f>
        <v>1</v>
      </c>
      <c r="AA94" s="5"/>
      <c r="AB94" s="10">
        <f ca="1">IF(AND(H94&gt;=2000,H94&lt;=2005),1,0)</f>
        <v>1</v>
      </c>
      <c r="AC94" s="10">
        <f ca="1">IF(AND(H94&gt;=2006,H94&lt;=2010),1,0)</f>
        <v>0</v>
      </c>
      <c r="AD94" s="10">
        <f ca="1">IF(AND(H94&gt;=2011,H94&lt;=2015),1,0)</f>
        <v>0</v>
      </c>
      <c r="AE94" s="10">
        <f ca="1">IF(AND(H94&gt;=2016,H94&lt;=2020),1,0)</f>
        <v>0</v>
      </c>
    </row>
    <row r="95" spans="1:31" x14ac:dyDescent="0.3">
      <c r="B95">
        <f t="shared" ref="B95:B123" ca="1" si="65">RANDBETWEEN(1,5)</f>
        <v>5</v>
      </c>
      <c r="C95" s="4" t="str">
        <f ca="1">VLOOKUP(B95,$I$5:$J$9, 2)</f>
        <v>Thriller</v>
      </c>
      <c r="D95" s="5">
        <f t="shared" ref="D95:D123" ca="1" si="66">RANDBETWEEN(1, 4)</f>
        <v>2</v>
      </c>
      <c r="E95" s="5" t="str">
        <f ca="1">VLOOKUP(D95, $K$5:$L$8, 2)</f>
        <v>Europe</v>
      </c>
      <c r="F95" s="5">
        <f t="shared" ref="F95:F123" ca="1" si="67">RANDBETWEEN(1, 2)</f>
        <v>2</v>
      </c>
      <c r="G95" s="5" t="str">
        <f t="shared" ref="G95:G123" ca="1" si="68">IF(F95=1, "Yes", "No")</f>
        <v>No</v>
      </c>
      <c r="H95" s="5">
        <f t="shared" ref="H95:H123" ca="1" si="69">RANDBETWEEN(2000, 2020)</f>
        <v>2018</v>
      </c>
      <c r="I95" s="5">
        <v>3</v>
      </c>
      <c r="J95" s="5" t="s">
        <v>7</v>
      </c>
      <c r="K95" s="5">
        <v>3</v>
      </c>
      <c r="L95" s="5" t="s">
        <v>11</v>
      </c>
      <c r="M95" s="5"/>
      <c r="N95" s="11">
        <f t="shared" ref="N95:N123" ca="1" si="70">IF(C95="Drama", 1, 0)</f>
        <v>0</v>
      </c>
      <c r="O95" s="11">
        <f t="shared" ref="O95:O123" ca="1" si="71">IF(C95="Action", 1, 0)</f>
        <v>0</v>
      </c>
      <c r="P95" s="11">
        <f t="shared" ref="P95:P123" ca="1" si="72">IF(C95="Comedy", 1, 0)</f>
        <v>0</v>
      </c>
      <c r="Q95" s="11">
        <f t="shared" ref="Q95:Q123" ca="1" si="73">IF(C95="Thriller", 1, 0)</f>
        <v>1</v>
      </c>
      <c r="R95" s="6">
        <f t="shared" ref="R95:R123" ca="1" si="74">IF(C95="Horror", 1, 0)</f>
        <v>0</v>
      </c>
      <c r="S95" s="6"/>
      <c r="T95" s="11">
        <f t="shared" ref="T95:T123" ca="1" si="75">IF(E95="America", 1, 0)</f>
        <v>0</v>
      </c>
      <c r="U95" s="11">
        <f t="shared" ref="U95:U123" ca="1" si="76">IF(E95="Asia", 1, 0)</f>
        <v>0</v>
      </c>
      <c r="V95" s="11">
        <f t="shared" ref="V95:V123" ca="1" si="77">IF(E95="Europe", 1, 0)</f>
        <v>1</v>
      </c>
      <c r="W95" s="11">
        <f t="shared" ref="W95:W123" ca="1" si="78">IF(E95="Africa", 1, 0)</f>
        <v>0</v>
      </c>
      <c r="X95" s="11"/>
      <c r="Y95" s="11">
        <f t="shared" ref="Y95:Y123" ca="1" si="79">IF(G95="Yes", 1, 0)</f>
        <v>0</v>
      </c>
      <c r="Z95" s="11">
        <f t="shared" ref="Z95:Z123" ca="1" si="80">IF(G95="No", 1, 0)</f>
        <v>1</v>
      </c>
      <c r="AA95" s="5"/>
      <c r="AB95" s="11">
        <f t="shared" ref="AB95:AB123" ca="1" si="81">IF(AND(H95&gt;=2000,H95&lt;=2005),1,0)</f>
        <v>0</v>
      </c>
      <c r="AC95" s="11">
        <f t="shared" ref="AC95:AC123" ca="1" si="82">IF(AND(H95&gt;=2006,H95&lt;=2010),1,0)</f>
        <v>0</v>
      </c>
      <c r="AD95" s="11">
        <f t="shared" ref="AD95:AD123" ca="1" si="83">IF(AND(H95&gt;=2011,H95&lt;=2015),1,0)</f>
        <v>0</v>
      </c>
      <c r="AE95" s="11">
        <f t="shared" ref="AE95:AE123" ca="1" si="84">IF(AND(H95&gt;=2016,H95&lt;=2020),1,0)</f>
        <v>1</v>
      </c>
    </row>
    <row r="96" spans="1:31" x14ac:dyDescent="0.3">
      <c r="B96">
        <f t="shared" ca="1" si="65"/>
        <v>4</v>
      </c>
      <c r="C96" s="4" t="str">
        <f ca="1">VLOOKUP(B96,$I$5:$J$9, 2)</f>
        <v>Drama</v>
      </c>
      <c r="D96" s="5">
        <f t="shared" ca="1" si="66"/>
        <v>3</v>
      </c>
      <c r="E96" s="5" t="str">
        <f ca="1">VLOOKUP(D96, $K$5:$L$8, 2)</f>
        <v>Asia</v>
      </c>
      <c r="F96" s="5">
        <f t="shared" ca="1" si="67"/>
        <v>1</v>
      </c>
      <c r="G96" s="5" t="str">
        <f t="shared" ca="1" si="68"/>
        <v>Yes</v>
      </c>
      <c r="H96" s="5">
        <f t="shared" ca="1" si="69"/>
        <v>2001</v>
      </c>
      <c r="I96" s="5">
        <v>4</v>
      </c>
      <c r="J96" s="5" t="s">
        <v>8</v>
      </c>
      <c r="K96" s="5">
        <v>4</v>
      </c>
      <c r="L96" s="5" t="s">
        <v>13</v>
      </c>
      <c r="M96" s="5"/>
      <c r="N96" s="11">
        <f t="shared" ca="1" si="70"/>
        <v>1</v>
      </c>
      <c r="O96" s="11">
        <f t="shared" ca="1" si="71"/>
        <v>0</v>
      </c>
      <c r="P96" s="11">
        <f t="shared" ca="1" si="72"/>
        <v>0</v>
      </c>
      <c r="Q96" s="11">
        <f t="shared" ca="1" si="73"/>
        <v>0</v>
      </c>
      <c r="R96" s="6">
        <f t="shared" ca="1" si="74"/>
        <v>0</v>
      </c>
      <c r="S96" s="6"/>
      <c r="T96" s="11">
        <f t="shared" ca="1" si="75"/>
        <v>0</v>
      </c>
      <c r="U96" s="11">
        <f t="shared" ca="1" si="76"/>
        <v>1</v>
      </c>
      <c r="V96" s="11">
        <f t="shared" ca="1" si="77"/>
        <v>0</v>
      </c>
      <c r="W96" s="11">
        <f t="shared" ca="1" si="78"/>
        <v>0</v>
      </c>
      <c r="X96" s="11"/>
      <c r="Y96" s="11">
        <f t="shared" ca="1" si="79"/>
        <v>1</v>
      </c>
      <c r="Z96" s="11">
        <f t="shared" ca="1" si="80"/>
        <v>0</v>
      </c>
      <c r="AA96" s="5"/>
      <c r="AB96" s="11">
        <f t="shared" ca="1" si="81"/>
        <v>1</v>
      </c>
      <c r="AC96" s="11">
        <f t="shared" ca="1" si="82"/>
        <v>0</v>
      </c>
      <c r="AD96" s="11">
        <f t="shared" ca="1" si="83"/>
        <v>0</v>
      </c>
      <c r="AE96" s="11">
        <f t="shared" ca="1" si="84"/>
        <v>0</v>
      </c>
    </row>
    <row r="97" spans="2:31" x14ac:dyDescent="0.3">
      <c r="B97">
        <f t="shared" ca="1" si="65"/>
        <v>3</v>
      </c>
      <c r="C97" s="4" t="str">
        <f ca="1">VLOOKUP(B97,$I$5:$J$9, 2)</f>
        <v>Horror</v>
      </c>
      <c r="D97" s="5">
        <f t="shared" ca="1" si="66"/>
        <v>2</v>
      </c>
      <c r="E97" s="5" t="str">
        <f ca="1">VLOOKUP(D97, $K$5:$L$8, 2)</f>
        <v>Europe</v>
      </c>
      <c r="F97" s="5">
        <f t="shared" ca="1" si="67"/>
        <v>2</v>
      </c>
      <c r="G97" s="5" t="str">
        <f t="shared" ca="1" si="68"/>
        <v>No</v>
      </c>
      <c r="H97" s="5">
        <f t="shared" ca="1" si="69"/>
        <v>2008</v>
      </c>
      <c r="I97" s="5">
        <v>5</v>
      </c>
      <c r="J97" s="5" t="s">
        <v>9</v>
      </c>
      <c r="K97" s="5"/>
      <c r="L97" s="5"/>
      <c r="M97" s="5"/>
      <c r="N97" s="11">
        <f t="shared" ca="1" si="70"/>
        <v>0</v>
      </c>
      <c r="O97" s="11">
        <f t="shared" ca="1" si="71"/>
        <v>0</v>
      </c>
      <c r="P97" s="11">
        <f t="shared" ca="1" si="72"/>
        <v>0</v>
      </c>
      <c r="Q97" s="11">
        <f t="shared" ca="1" si="73"/>
        <v>0</v>
      </c>
      <c r="R97" s="6">
        <f t="shared" ca="1" si="74"/>
        <v>1</v>
      </c>
      <c r="S97" s="6"/>
      <c r="T97" s="11">
        <f t="shared" ca="1" si="75"/>
        <v>0</v>
      </c>
      <c r="U97" s="11">
        <f t="shared" ca="1" si="76"/>
        <v>0</v>
      </c>
      <c r="V97" s="11">
        <f t="shared" ca="1" si="77"/>
        <v>1</v>
      </c>
      <c r="W97" s="11">
        <f t="shared" ca="1" si="78"/>
        <v>0</v>
      </c>
      <c r="X97" s="11"/>
      <c r="Y97" s="11">
        <f t="shared" ca="1" si="79"/>
        <v>0</v>
      </c>
      <c r="Z97" s="11">
        <f t="shared" ca="1" si="80"/>
        <v>1</v>
      </c>
      <c r="AA97" s="5"/>
      <c r="AB97" s="11">
        <f t="shared" ca="1" si="81"/>
        <v>0</v>
      </c>
      <c r="AC97" s="11">
        <f t="shared" ca="1" si="82"/>
        <v>1</v>
      </c>
      <c r="AD97" s="11">
        <f t="shared" ca="1" si="83"/>
        <v>0</v>
      </c>
      <c r="AE97" s="11">
        <f t="shared" ca="1" si="84"/>
        <v>0</v>
      </c>
    </row>
    <row r="98" spans="2:31" x14ac:dyDescent="0.3">
      <c r="B98">
        <f t="shared" ca="1" si="65"/>
        <v>5</v>
      </c>
      <c r="C98" s="4" t="str">
        <f ca="1">VLOOKUP(B98,$I$5:$J$9, 2)</f>
        <v>Thriller</v>
      </c>
      <c r="D98" s="5">
        <f t="shared" ca="1" si="66"/>
        <v>3</v>
      </c>
      <c r="E98" s="5" t="str">
        <f ca="1">VLOOKUP(D98, $K$5:$L$8, 2)</f>
        <v>Asia</v>
      </c>
      <c r="F98" s="5">
        <f t="shared" ca="1" si="67"/>
        <v>2</v>
      </c>
      <c r="G98" s="5" t="str">
        <f t="shared" ca="1" si="68"/>
        <v>No</v>
      </c>
      <c r="H98" s="5">
        <f t="shared" ca="1" si="69"/>
        <v>2013</v>
      </c>
      <c r="I98" s="5"/>
      <c r="J98" s="5"/>
      <c r="K98" s="5"/>
      <c r="L98" s="5"/>
      <c r="M98" s="5"/>
      <c r="N98" s="11">
        <f t="shared" ca="1" si="70"/>
        <v>0</v>
      </c>
      <c r="O98" s="11">
        <f t="shared" ca="1" si="71"/>
        <v>0</v>
      </c>
      <c r="P98" s="11">
        <f t="shared" ca="1" si="72"/>
        <v>0</v>
      </c>
      <c r="Q98" s="11">
        <f t="shared" ca="1" si="73"/>
        <v>1</v>
      </c>
      <c r="R98" s="6">
        <f t="shared" ca="1" si="74"/>
        <v>0</v>
      </c>
      <c r="S98" s="6"/>
      <c r="T98" s="11">
        <f t="shared" ca="1" si="75"/>
        <v>0</v>
      </c>
      <c r="U98" s="11">
        <f t="shared" ca="1" si="76"/>
        <v>1</v>
      </c>
      <c r="V98" s="11">
        <f t="shared" ca="1" si="77"/>
        <v>0</v>
      </c>
      <c r="W98" s="11">
        <f t="shared" ca="1" si="78"/>
        <v>0</v>
      </c>
      <c r="X98" s="11"/>
      <c r="Y98" s="11">
        <f t="shared" ca="1" si="79"/>
        <v>0</v>
      </c>
      <c r="Z98" s="11">
        <f t="shared" ca="1" si="80"/>
        <v>1</v>
      </c>
      <c r="AA98" s="5"/>
      <c r="AB98" s="11">
        <f t="shared" ca="1" si="81"/>
        <v>0</v>
      </c>
      <c r="AC98" s="11">
        <f t="shared" ca="1" si="82"/>
        <v>0</v>
      </c>
      <c r="AD98" s="11">
        <f t="shared" ca="1" si="83"/>
        <v>1</v>
      </c>
      <c r="AE98" s="11">
        <f t="shared" ca="1" si="84"/>
        <v>0</v>
      </c>
    </row>
    <row r="99" spans="2:31" x14ac:dyDescent="0.3">
      <c r="B99">
        <f t="shared" ca="1" si="65"/>
        <v>1</v>
      </c>
      <c r="C99" s="4" t="str">
        <f ca="1">VLOOKUP(B99,$I$5:$J$9, 2)</f>
        <v>Action</v>
      </c>
      <c r="D99" s="5">
        <f t="shared" ca="1" si="66"/>
        <v>3</v>
      </c>
      <c r="E99" s="5" t="str">
        <f ca="1">VLOOKUP(D99, $K$5:$L$8, 2)</f>
        <v>Asia</v>
      </c>
      <c r="F99" s="5">
        <f t="shared" ca="1" si="67"/>
        <v>1</v>
      </c>
      <c r="G99" s="5" t="str">
        <f t="shared" ca="1" si="68"/>
        <v>Yes</v>
      </c>
      <c r="H99" s="5">
        <f t="shared" ca="1" si="69"/>
        <v>2019</v>
      </c>
      <c r="I99" s="5"/>
      <c r="J99" s="5"/>
      <c r="K99" s="5"/>
      <c r="L99" s="5"/>
      <c r="M99" s="5"/>
      <c r="N99" s="11">
        <f t="shared" ca="1" si="70"/>
        <v>0</v>
      </c>
      <c r="O99" s="11">
        <f t="shared" ca="1" si="71"/>
        <v>1</v>
      </c>
      <c r="P99" s="11">
        <f t="shared" ca="1" si="72"/>
        <v>0</v>
      </c>
      <c r="Q99" s="11">
        <f t="shared" ca="1" si="73"/>
        <v>0</v>
      </c>
      <c r="R99" s="6">
        <f t="shared" ca="1" si="74"/>
        <v>0</v>
      </c>
      <c r="S99" s="6"/>
      <c r="T99" s="11">
        <f t="shared" ca="1" si="75"/>
        <v>0</v>
      </c>
      <c r="U99" s="11">
        <f t="shared" ca="1" si="76"/>
        <v>1</v>
      </c>
      <c r="V99" s="11">
        <f t="shared" ca="1" si="77"/>
        <v>0</v>
      </c>
      <c r="W99" s="11">
        <f t="shared" ca="1" si="78"/>
        <v>0</v>
      </c>
      <c r="X99" s="11"/>
      <c r="Y99" s="11">
        <f t="shared" ca="1" si="79"/>
        <v>1</v>
      </c>
      <c r="Z99" s="11">
        <f t="shared" ca="1" si="80"/>
        <v>0</v>
      </c>
      <c r="AA99" s="5"/>
      <c r="AB99" s="11">
        <f t="shared" ca="1" si="81"/>
        <v>0</v>
      </c>
      <c r="AC99" s="11">
        <f t="shared" ca="1" si="82"/>
        <v>0</v>
      </c>
      <c r="AD99" s="11">
        <f t="shared" ca="1" si="83"/>
        <v>0</v>
      </c>
      <c r="AE99" s="11">
        <f t="shared" ca="1" si="84"/>
        <v>1</v>
      </c>
    </row>
    <row r="100" spans="2:31" x14ac:dyDescent="0.3">
      <c r="B100">
        <f t="shared" ca="1" si="65"/>
        <v>3</v>
      </c>
      <c r="C100" s="4" t="str">
        <f ca="1">VLOOKUP(B100,$I$5:$J$9, 2)</f>
        <v>Horror</v>
      </c>
      <c r="D100" s="5">
        <f t="shared" ca="1" si="66"/>
        <v>3</v>
      </c>
      <c r="E100" s="5" t="str">
        <f ca="1">VLOOKUP(D100, $K$5:$L$8, 2)</f>
        <v>Asia</v>
      </c>
      <c r="F100" s="5">
        <f t="shared" ca="1" si="67"/>
        <v>1</v>
      </c>
      <c r="G100" s="5" t="str">
        <f t="shared" ca="1" si="68"/>
        <v>Yes</v>
      </c>
      <c r="H100" s="5">
        <f t="shared" ca="1" si="69"/>
        <v>2008</v>
      </c>
      <c r="I100" s="5"/>
      <c r="J100" s="5"/>
      <c r="K100" s="5"/>
      <c r="L100" s="5"/>
      <c r="M100" s="5"/>
      <c r="N100" s="11">
        <f t="shared" ca="1" si="70"/>
        <v>0</v>
      </c>
      <c r="O100" s="11">
        <f t="shared" ca="1" si="71"/>
        <v>0</v>
      </c>
      <c r="P100" s="11">
        <f t="shared" ca="1" si="72"/>
        <v>0</v>
      </c>
      <c r="Q100" s="11">
        <f t="shared" ca="1" si="73"/>
        <v>0</v>
      </c>
      <c r="R100" s="6">
        <f t="shared" ca="1" si="74"/>
        <v>1</v>
      </c>
      <c r="S100" s="6"/>
      <c r="T100" s="11">
        <f t="shared" ca="1" si="75"/>
        <v>0</v>
      </c>
      <c r="U100" s="11">
        <f t="shared" ca="1" si="76"/>
        <v>1</v>
      </c>
      <c r="V100" s="11">
        <f t="shared" ca="1" si="77"/>
        <v>0</v>
      </c>
      <c r="W100" s="11">
        <f t="shared" ca="1" si="78"/>
        <v>0</v>
      </c>
      <c r="X100" s="11"/>
      <c r="Y100" s="11">
        <f t="shared" ca="1" si="79"/>
        <v>1</v>
      </c>
      <c r="Z100" s="11">
        <f t="shared" ca="1" si="80"/>
        <v>0</v>
      </c>
      <c r="AA100" s="5"/>
      <c r="AB100" s="11">
        <f t="shared" ca="1" si="81"/>
        <v>0</v>
      </c>
      <c r="AC100" s="11">
        <f t="shared" ca="1" si="82"/>
        <v>1</v>
      </c>
      <c r="AD100" s="11">
        <f t="shared" ca="1" si="83"/>
        <v>0</v>
      </c>
      <c r="AE100" s="11">
        <f t="shared" ca="1" si="84"/>
        <v>0</v>
      </c>
    </row>
    <row r="101" spans="2:31" x14ac:dyDescent="0.3">
      <c r="B101">
        <f t="shared" ca="1" si="65"/>
        <v>1</v>
      </c>
      <c r="C101" s="4" t="str">
        <f ca="1">VLOOKUP(B101,$I$5:$J$9, 2)</f>
        <v>Action</v>
      </c>
      <c r="D101" s="5">
        <f t="shared" ca="1" si="66"/>
        <v>4</v>
      </c>
      <c r="E101" s="5" t="str">
        <f ca="1">VLOOKUP(D101, $K$5:$L$8, 2)</f>
        <v>Africa</v>
      </c>
      <c r="F101" s="5">
        <f t="shared" ca="1" si="67"/>
        <v>1</v>
      </c>
      <c r="G101" s="5" t="str">
        <f t="shared" ca="1" si="68"/>
        <v>Yes</v>
      </c>
      <c r="H101" s="5">
        <f t="shared" ca="1" si="69"/>
        <v>2017</v>
      </c>
      <c r="I101" s="5"/>
      <c r="J101" s="5"/>
      <c r="K101" s="5"/>
      <c r="L101" s="5"/>
      <c r="M101" s="5"/>
      <c r="N101" s="11">
        <f t="shared" ca="1" si="70"/>
        <v>0</v>
      </c>
      <c r="O101" s="11">
        <f t="shared" ca="1" si="71"/>
        <v>1</v>
      </c>
      <c r="P101" s="11">
        <f t="shared" ca="1" si="72"/>
        <v>0</v>
      </c>
      <c r="Q101" s="11">
        <f t="shared" ca="1" si="73"/>
        <v>0</v>
      </c>
      <c r="R101" s="6">
        <f t="shared" ca="1" si="74"/>
        <v>0</v>
      </c>
      <c r="S101" s="6"/>
      <c r="T101" s="11">
        <f t="shared" ca="1" si="75"/>
        <v>0</v>
      </c>
      <c r="U101" s="11">
        <f t="shared" ca="1" si="76"/>
        <v>0</v>
      </c>
      <c r="V101" s="11">
        <f t="shared" ca="1" si="77"/>
        <v>0</v>
      </c>
      <c r="W101" s="11">
        <f t="shared" ca="1" si="78"/>
        <v>1</v>
      </c>
      <c r="X101" s="11"/>
      <c r="Y101" s="11">
        <f t="shared" ca="1" si="79"/>
        <v>1</v>
      </c>
      <c r="Z101" s="11">
        <f t="shared" ca="1" si="80"/>
        <v>0</v>
      </c>
      <c r="AA101" s="5"/>
      <c r="AB101" s="11">
        <f t="shared" ca="1" si="81"/>
        <v>0</v>
      </c>
      <c r="AC101" s="11">
        <f t="shared" ca="1" si="82"/>
        <v>0</v>
      </c>
      <c r="AD101" s="11">
        <f t="shared" ca="1" si="83"/>
        <v>0</v>
      </c>
      <c r="AE101" s="11">
        <f t="shared" ca="1" si="84"/>
        <v>1</v>
      </c>
    </row>
    <row r="102" spans="2:31" x14ac:dyDescent="0.3">
      <c r="B102">
        <f t="shared" ca="1" si="65"/>
        <v>3</v>
      </c>
      <c r="C102" s="4" t="str">
        <f ca="1">VLOOKUP(B102,$I$5:$J$9, 2)</f>
        <v>Horror</v>
      </c>
      <c r="D102" s="5">
        <f t="shared" ca="1" si="66"/>
        <v>4</v>
      </c>
      <c r="E102" s="5" t="str">
        <f ca="1">VLOOKUP(D102, $K$5:$L$8, 2)</f>
        <v>Africa</v>
      </c>
      <c r="F102" s="5">
        <f t="shared" ca="1" si="67"/>
        <v>2</v>
      </c>
      <c r="G102" s="5" t="str">
        <f t="shared" ca="1" si="68"/>
        <v>No</v>
      </c>
      <c r="H102" s="5">
        <f t="shared" ca="1" si="69"/>
        <v>2002</v>
      </c>
      <c r="I102" s="5"/>
      <c r="J102" s="5"/>
      <c r="K102" s="5"/>
      <c r="L102" s="5"/>
      <c r="M102" s="5"/>
      <c r="N102" s="11">
        <f t="shared" ca="1" si="70"/>
        <v>0</v>
      </c>
      <c r="O102" s="11">
        <f t="shared" ca="1" si="71"/>
        <v>0</v>
      </c>
      <c r="P102" s="11">
        <f t="shared" ca="1" si="72"/>
        <v>0</v>
      </c>
      <c r="Q102" s="11">
        <f t="shared" ca="1" si="73"/>
        <v>0</v>
      </c>
      <c r="R102" s="6">
        <f t="shared" ca="1" si="74"/>
        <v>1</v>
      </c>
      <c r="S102" s="6"/>
      <c r="T102" s="11">
        <f t="shared" ca="1" si="75"/>
        <v>0</v>
      </c>
      <c r="U102" s="11">
        <f t="shared" ca="1" si="76"/>
        <v>0</v>
      </c>
      <c r="V102" s="11">
        <f t="shared" ca="1" si="77"/>
        <v>0</v>
      </c>
      <c r="W102" s="11">
        <f t="shared" ca="1" si="78"/>
        <v>1</v>
      </c>
      <c r="X102" s="11"/>
      <c r="Y102" s="11">
        <f t="shared" ca="1" si="79"/>
        <v>0</v>
      </c>
      <c r="Z102" s="11">
        <f t="shared" ca="1" si="80"/>
        <v>1</v>
      </c>
      <c r="AA102" s="5"/>
      <c r="AB102" s="11">
        <f t="shared" ca="1" si="81"/>
        <v>1</v>
      </c>
      <c r="AC102" s="11">
        <f t="shared" ca="1" si="82"/>
        <v>0</v>
      </c>
      <c r="AD102" s="11">
        <f t="shared" ca="1" si="83"/>
        <v>0</v>
      </c>
      <c r="AE102" s="11">
        <f t="shared" ca="1" si="84"/>
        <v>0</v>
      </c>
    </row>
    <row r="103" spans="2:31" x14ac:dyDescent="0.3">
      <c r="B103">
        <f t="shared" ca="1" si="65"/>
        <v>1</v>
      </c>
      <c r="C103" s="4" t="str">
        <f ca="1">VLOOKUP(B103,$I$5:$J$9, 2)</f>
        <v>Action</v>
      </c>
      <c r="D103" s="5">
        <f t="shared" ca="1" si="66"/>
        <v>1</v>
      </c>
      <c r="E103" s="5" t="str">
        <f ca="1">VLOOKUP(D103, $K$5:$L$8, 2)</f>
        <v>America</v>
      </c>
      <c r="F103" s="5">
        <f t="shared" ca="1" si="67"/>
        <v>1</v>
      </c>
      <c r="G103" s="5" t="str">
        <f t="shared" ca="1" si="68"/>
        <v>Yes</v>
      </c>
      <c r="H103" s="5">
        <f t="shared" ca="1" si="69"/>
        <v>2014</v>
      </c>
      <c r="I103" s="5"/>
      <c r="J103" s="5"/>
      <c r="K103" s="5"/>
      <c r="L103" s="5"/>
      <c r="M103" s="5"/>
      <c r="N103" s="11">
        <f t="shared" ca="1" si="70"/>
        <v>0</v>
      </c>
      <c r="O103" s="11">
        <f t="shared" ca="1" si="71"/>
        <v>1</v>
      </c>
      <c r="P103" s="11">
        <f t="shared" ca="1" si="72"/>
        <v>0</v>
      </c>
      <c r="Q103" s="11">
        <f t="shared" ca="1" si="73"/>
        <v>0</v>
      </c>
      <c r="R103" s="6">
        <f t="shared" ca="1" si="74"/>
        <v>0</v>
      </c>
      <c r="S103" s="6"/>
      <c r="T103" s="11">
        <f t="shared" ca="1" si="75"/>
        <v>1</v>
      </c>
      <c r="U103" s="11">
        <f t="shared" ca="1" si="76"/>
        <v>0</v>
      </c>
      <c r="V103" s="11">
        <f t="shared" ca="1" si="77"/>
        <v>0</v>
      </c>
      <c r="W103" s="11">
        <f t="shared" ca="1" si="78"/>
        <v>0</v>
      </c>
      <c r="X103" s="11"/>
      <c r="Y103" s="11">
        <f t="shared" ca="1" si="79"/>
        <v>1</v>
      </c>
      <c r="Z103" s="11">
        <f t="shared" ca="1" si="80"/>
        <v>0</v>
      </c>
      <c r="AA103" s="5"/>
      <c r="AB103" s="11">
        <f t="shared" ca="1" si="81"/>
        <v>0</v>
      </c>
      <c r="AC103" s="11">
        <f t="shared" ca="1" si="82"/>
        <v>0</v>
      </c>
      <c r="AD103" s="11">
        <f t="shared" ca="1" si="83"/>
        <v>1</v>
      </c>
      <c r="AE103" s="11">
        <f t="shared" ca="1" si="84"/>
        <v>0</v>
      </c>
    </row>
    <row r="104" spans="2:31" x14ac:dyDescent="0.3">
      <c r="B104">
        <f t="shared" ca="1" si="65"/>
        <v>5</v>
      </c>
      <c r="C104" s="4" t="str">
        <f ca="1">VLOOKUP(B104,$I$5:$J$9, 2)</f>
        <v>Thriller</v>
      </c>
      <c r="D104" s="5">
        <f t="shared" ca="1" si="66"/>
        <v>1</v>
      </c>
      <c r="E104" s="5" t="str">
        <f ca="1">VLOOKUP(D104, $K$5:$L$8, 2)</f>
        <v>America</v>
      </c>
      <c r="F104" s="5">
        <f t="shared" ca="1" si="67"/>
        <v>2</v>
      </c>
      <c r="G104" s="5" t="str">
        <f t="shared" ca="1" si="68"/>
        <v>No</v>
      </c>
      <c r="H104" s="5">
        <f t="shared" ca="1" si="69"/>
        <v>2000</v>
      </c>
      <c r="I104" s="5"/>
      <c r="J104" s="5"/>
      <c r="K104" s="5"/>
      <c r="L104" s="5"/>
      <c r="M104" s="5"/>
      <c r="N104" s="11">
        <f t="shared" ca="1" si="70"/>
        <v>0</v>
      </c>
      <c r="O104" s="11">
        <f t="shared" ca="1" si="71"/>
        <v>0</v>
      </c>
      <c r="P104" s="11">
        <f t="shared" ca="1" si="72"/>
        <v>0</v>
      </c>
      <c r="Q104" s="11">
        <f t="shared" ca="1" si="73"/>
        <v>1</v>
      </c>
      <c r="R104" s="6">
        <f t="shared" ca="1" si="74"/>
        <v>0</v>
      </c>
      <c r="S104" s="6"/>
      <c r="T104" s="11">
        <f t="shared" ca="1" si="75"/>
        <v>1</v>
      </c>
      <c r="U104" s="11">
        <f t="shared" ca="1" si="76"/>
        <v>0</v>
      </c>
      <c r="V104" s="11">
        <f t="shared" ca="1" si="77"/>
        <v>0</v>
      </c>
      <c r="W104" s="11">
        <f t="shared" ca="1" si="78"/>
        <v>0</v>
      </c>
      <c r="X104" s="11"/>
      <c r="Y104" s="11">
        <f t="shared" ca="1" si="79"/>
        <v>0</v>
      </c>
      <c r="Z104" s="11">
        <f t="shared" ca="1" si="80"/>
        <v>1</v>
      </c>
      <c r="AA104" s="5"/>
      <c r="AB104" s="11">
        <f t="shared" ca="1" si="81"/>
        <v>1</v>
      </c>
      <c r="AC104" s="11">
        <f t="shared" ca="1" si="82"/>
        <v>0</v>
      </c>
      <c r="AD104" s="11">
        <f t="shared" ca="1" si="83"/>
        <v>0</v>
      </c>
      <c r="AE104" s="11">
        <f t="shared" ca="1" si="84"/>
        <v>0</v>
      </c>
    </row>
    <row r="105" spans="2:31" x14ac:dyDescent="0.3">
      <c r="B105">
        <f t="shared" ca="1" si="65"/>
        <v>1</v>
      </c>
      <c r="C105" s="4" t="str">
        <f ca="1">VLOOKUP(B105,$I$5:$J$9, 2)</f>
        <v>Action</v>
      </c>
      <c r="D105" s="5">
        <f t="shared" ca="1" si="66"/>
        <v>3</v>
      </c>
      <c r="E105" s="5" t="str">
        <f ca="1">VLOOKUP(D105, $K$5:$L$8, 2)</f>
        <v>Asia</v>
      </c>
      <c r="F105" s="5">
        <f t="shared" ca="1" si="67"/>
        <v>1</v>
      </c>
      <c r="G105" s="5" t="str">
        <f t="shared" ca="1" si="68"/>
        <v>Yes</v>
      </c>
      <c r="H105" s="5">
        <f t="shared" ca="1" si="69"/>
        <v>2016</v>
      </c>
      <c r="I105" s="5"/>
      <c r="J105" s="5"/>
      <c r="K105" s="5"/>
      <c r="L105" s="5"/>
      <c r="M105" s="5"/>
      <c r="N105" s="11">
        <f t="shared" ca="1" si="70"/>
        <v>0</v>
      </c>
      <c r="O105" s="11">
        <f t="shared" ca="1" si="71"/>
        <v>1</v>
      </c>
      <c r="P105" s="11">
        <f t="shared" ca="1" si="72"/>
        <v>0</v>
      </c>
      <c r="Q105" s="11">
        <f t="shared" ca="1" si="73"/>
        <v>0</v>
      </c>
      <c r="R105" s="6">
        <f t="shared" ca="1" si="74"/>
        <v>0</v>
      </c>
      <c r="S105" s="6"/>
      <c r="T105" s="11">
        <f t="shared" ca="1" si="75"/>
        <v>0</v>
      </c>
      <c r="U105" s="11">
        <f t="shared" ca="1" si="76"/>
        <v>1</v>
      </c>
      <c r="V105" s="11">
        <f t="shared" ca="1" si="77"/>
        <v>0</v>
      </c>
      <c r="W105" s="11">
        <f t="shared" ca="1" si="78"/>
        <v>0</v>
      </c>
      <c r="X105" s="11"/>
      <c r="Y105" s="11">
        <f t="shared" ca="1" si="79"/>
        <v>1</v>
      </c>
      <c r="Z105" s="11">
        <f t="shared" ca="1" si="80"/>
        <v>0</v>
      </c>
      <c r="AA105" s="5"/>
      <c r="AB105" s="11">
        <f t="shared" ca="1" si="81"/>
        <v>0</v>
      </c>
      <c r="AC105" s="11">
        <f t="shared" ca="1" si="82"/>
        <v>0</v>
      </c>
      <c r="AD105" s="11">
        <f t="shared" ca="1" si="83"/>
        <v>0</v>
      </c>
      <c r="AE105" s="11">
        <f t="shared" ca="1" si="84"/>
        <v>1</v>
      </c>
    </row>
    <row r="106" spans="2:31" x14ac:dyDescent="0.3">
      <c r="B106">
        <f t="shared" ca="1" si="65"/>
        <v>3</v>
      </c>
      <c r="C106" s="4" t="str">
        <f ca="1">VLOOKUP(B106,$I$5:$J$9, 2)</f>
        <v>Horror</v>
      </c>
      <c r="D106" s="5">
        <f t="shared" ca="1" si="66"/>
        <v>1</v>
      </c>
      <c r="E106" s="5" t="str">
        <f ca="1">VLOOKUP(D106, $K$5:$L$8, 2)</f>
        <v>America</v>
      </c>
      <c r="F106" s="5">
        <f t="shared" ca="1" si="67"/>
        <v>2</v>
      </c>
      <c r="G106" s="5" t="str">
        <f t="shared" ca="1" si="68"/>
        <v>No</v>
      </c>
      <c r="H106" s="5">
        <f t="shared" ca="1" si="69"/>
        <v>2015</v>
      </c>
      <c r="I106" s="5"/>
      <c r="J106" s="5"/>
      <c r="K106" s="5"/>
      <c r="L106" s="5"/>
      <c r="M106" s="5"/>
      <c r="N106" s="11">
        <f t="shared" ca="1" si="70"/>
        <v>0</v>
      </c>
      <c r="O106" s="11">
        <f t="shared" ca="1" si="71"/>
        <v>0</v>
      </c>
      <c r="P106" s="11">
        <f t="shared" ca="1" si="72"/>
        <v>0</v>
      </c>
      <c r="Q106" s="11">
        <f t="shared" ca="1" si="73"/>
        <v>0</v>
      </c>
      <c r="R106" s="6">
        <f t="shared" ca="1" si="74"/>
        <v>1</v>
      </c>
      <c r="S106" s="6"/>
      <c r="T106" s="11">
        <f t="shared" ca="1" si="75"/>
        <v>1</v>
      </c>
      <c r="U106" s="11">
        <f t="shared" ca="1" si="76"/>
        <v>0</v>
      </c>
      <c r="V106" s="11">
        <f t="shared" ca="1" si="77"/>
        <v>0</v>
      </c>
      <c r="W106" s="11">
        <f t="shared" ca="1" si="78"/>
        <v>0</v>
      </c>
      <c r="X106" s="11"/>
      <c r="Y106" s="11">
        <f t="shared" ca="1" si="79"/>
        <v>0</v>
      </c>
      <c r="Z106" s="11">
        <f t="shared" ca="1" si="80"/>
        <v>1</v>
      </c>
      <c r="AA106" s="5"/>
      <c r="AB106" s="11">
        <f t="shared" ca="1" si="81"/>
        <v>0</v>
      </c>
      <c r="AC106" s="11">
        <f t="shared" ca="1" si="82"/>
        <v>0</v>
      </c>
      <c r="AD106" s="11">
        <f t="shared" ca="1" si="83"/>
        <v>1</v>
      </c>
      <c r="AE106" s="11">
        <f t="shared" ca="1" si="84"/>
        <v>0</v>
      </c>
    </row>
    <row r="107" spans="2:31" x14ac:dyDescent="0.3">
      <c r="B107">
        <f t="shared" ca="1" si="65"/>
        <v>5</v>
      </c>
      <c r="C107" s="4" t="str">
        <f ca="1">VLOOKUP(B107,$I$5:$J$9, 2)</f>
        <v>Thriller</v>
      </c>
      <c r="D107" s="5">
        <f t="shared" ca="1" si="66"/>
        <v>2</v>
      </c>
      <c r="E107" s="5" t="str">
        <f ca="1">VLOOKUP(D107, $K$5:$L$8, 2)</f>
        <v>Europe</v>
      </c>
      <c r="F107" s="5">
        <f t="shared" ca="1" si="67"/>
        <v>2</v>
      </c>
      <c r="G107" s="5" t="str">
        <f t="shared" ca="1" si="68"/>
        <v>No</v>
      </c>
      <c r="H107" s="5">
        <f t="shared" ca="1" si="69"/>
        <v>2016</v>
      </c>
      <c r="I107" s="5"/>
      <c r="J107" s="5"/>
      <c r="K107" s="5"/>
      <c r="L107" s="5"/>
      <c r="M107" s="5"/>
      <c r="N107" s="11">
        <f t="shared" ca="1" si="70"/>
        <v>0</v>
      </c>
      <c r="O107" s="11">
        <f t="shared" ca="1" si="71"/>
        <v>0</v>
      </c>
      <c r="P107" s="11">
        <f t="shared" ca="1" si="72"/>
        <v>0</v>
      </c>
      <c r="Q107" s="11">
        <f t="shared" ca="1" si="73"/>
        <v>1</v>
      </c>
      <c r="R107" s="6">
        <f t="shared" ca="1" si="74"/>
        <v>0</v>
      </c>
      <c r="S107" s="6"/>
      <c r="T107" s="11">
        <f t="shared" ca="1" si="75"/>
        <v>0</v>
      </c>
      <c r="U107" s="11">
        <f t="shared" ca="1" si="76"/>
        <v>0</v>
      </c>
      <c r="V107" s="11">
        <f t="shared" ca="1" si="77"/>
        <v>1</v>
      </c>
      <c r="W107" s="11">
        <f t="shared" ca="1" si="78"/>
        <v>0</v>
      </c>
      <c r="X107" s="11"/>
      <c r="Y107" s="11">
        <f t="shared" ca="1" si="79"/>
        <v>0</v>
      </c>
      <c r="Z107" s="11">
        <f t="shared" ca="1" si="80"/>
        <v>1</v>
      </c>
      <c r="AA107" s="5"/>
      <c r="AB107" s="11">
        <f t="shared" ca="1" si="81"/>
        <v>0</v>
      </c>
      <c r="AC107" s="11">
        <f t="shared" ca="1" si="82"/>
        <v>0</v>
      </c>
      <c r="AD107" s="11">
        <f t="shared" ca="1" si="83"/>
        <v>0</v>
      </c>
      <c r="AE107" s="11">
        <f t="shared" ca="1" si="84"/>
        <v>1</v>
      </c>
    </row>
    <row r="108" spans="2:31" x14ac:dyDescent="0.3">
      <c r="B108">
        <f t="shared" ca="1" si="65"/>
        <v>5</v>
      </c>
      <c r="C108" s="4" t="str">
        <f ca="1">VLOOKUP(B108,$I$5:$J$9, 2)</f>
        <v>Thriller</v>
      </c>
      <c r="D108" s="5">
        <f t="shared" ca="1" si="66"/>
        <v>3</v>
      </c>
      <c r="E108" s="5" t="str">
        <f ca="1">VLOOKUP(D108, $K$5:$L$8, 2)</f>
        <v>Asia</v>
      </c>
      <c r="F108" s="5">
        <f t="shared" ca="1" si="67"/>
        <v>2</v>
      </c>
      <c r="G108" s="5" t="str">
        <f t="shared" ca="1" si="68"/>
        <v>No</v>
      </c>
      <c r="H108" s="5">
        <f t="shared" ca="1" si="69"/>
        <v>2017</v>
      </c>
      <c r="I108" s="5"/>
      <c r="J108" s="5"/>
      <c r="K108" s="5"/>
      <c r="L108" s="5"/>
      <c r="M108" s="5"/>
      <c r="N108" s="11">
        <f t="shared" ca="1" si="70"/>
        <v>0</v>
      </c>
      <c r="O108" s="11">
        <f t="shared" ca="1" si="71"/>
        <v>0</v>
      </c>
      <c r="P108" s="11">
        <f t="shared" ca="1" si="72"/>
        <v>0</v>
      </c>
      <c r="Q108" s="11">
        <f t="shared" ca="1" si="73"/>
        <v>1</v>
      </c>
      <c r="R108" s="6">
        <f t="shared" ca="1" si="74"/>
        <v>0</v>
      </c>
      <c r="S108" s="6"/>
      <c r="T108" s="11">
        <f t="shared" ca="1" si="75"/>
        <v>0</v>
      </c>
      <c r="U108" s="11">
        <f t="shared" ca="1" si="76"/>
        <v>1</v>
      </c>
      <c r="V108" s="11">
        <f t="shared" ca="1" si="77"/>
        <v>0</v>
      </c>
      <c r="W108" s="11">
        <f t="shared" ca="1" si="78"/>
        <v>0</v>
      </c>
      <c r="X108" s="11"/>
      <c r="Y108" s="11">
        <f t="shared" ca="1" si="79"/>
        <v>0</v>
      </c>
      <c r="Z108" s="11">
        <f t="shared" ca="1" si="80"/>
        <v>1</v>
      </c>
      <c r="AA108" s="5"/>
      <c r="AB108" s="11">
        <f t="shared" ca="1" si="81"/>
        <v>0</v>
      </c>
      <c r="AC108" s="11">
        <f t="shared" ca="1" si="82"/>
        <v>0</v>
      </c>
      <c r="AD108" s="11">
        <f t="shared" ca="1" si="83"/>
        <v>0</v>
      </c>
      <c r="AE108" s="11">
        <f t="shared" ca="1" si="84"/>
        <v>1</v>
      </c>
    </row>
    <row r="109" spans="2:31" x14ac:dyDescent="0.3">
      <c r="B109">
        <f t="shared" ca="1" si="65"/>
        <v>5</v>
      </c>
      <c r="C109" s="4" t="str">
        <f ca="1">VLOOKUP(B109,$I$5:$J$9, 2)</f>
        <v>Thriller</v>
      </c>
      <c r="D109" s="5">
        <f t="shared" ca="1" si="66"/>
        <v>4</v>
      </c>
      <c r="E109" s="5" t="str">
        <f ca="1">VLOOKUP(D109, $K$5:$L$8, 2)</f>
        <v>Africa</v>
      </c>
      <c r="F109" s="5">
        <f t="shared" ca="1" si="67"/>
        <v>1</v>
      </c>
      <c r="G109" s="5" t="str">
        <f t="shared" ca="1" si="68"/>
        <v>Yes</v>
      </c>
      <c r="H109" s="5">
        <f t="shared" ca="1" si="69"/>
        <v>2008</v>
      </c>
      <c r="I109" s="5"/>
      <c r="J109" s="5"/>
      <c r="K109" s="5"/>
      <c r="L109" s="5"/>
      <c r="M109" s="5"/>
      <c r="N109" s="11">
        <f t="shared" ca="1" si="70"/>
        <v>0</v>
      </c>
      <c r="O109" s="11">
        <f t="shared" ca="1" si="71"/>
        <v>0</v>
      </c>
      <c r="P109" s="11">
        <f t="shared" ca="1" si="72"/>
        <v>0</v>
      </c>
      <c r="Q109" s="11">
        <f t="shared" ca="1" si="73"/>
        <v>1</v>
      </c>
      <c r="R109" s="6">
        <f t="shared" ca="1" si="74"/>
        <v>0</v>
      </c>
      <c r="S109" s="6"/>
      <c r="T109" s="11">
        <f t="shared" ca="1" si="75"/>
        <v>0</v>
      </c>
      <c r="U109" s="11">
        <f t="shared" ca="1" si="76"/>
        <v>0</v>
      </c>
      <c r="V109" s="11">
        <f t="shared" ca="1" si="77"/>
        <v>0</v>
      </c>
      <c r="W109" s="11">
        <f t="shared" ca="1" si="78"/>
        <v>1</v>
      </c>
      <c r="X109" s="11"/>
      <c r="Y109" s="11">
        <f t="shared" ca="1" si="79"/>
        <v>1</v>
      </c>
      <c r="Z109" s="11">
        <f t="shared" ca="1" si="80"/>
        <v>0</v>
      </c>
      <c r="AA109" s="5"/>
      <c r="AB109" s="11">
        <f t="shared" ca="1" si="81"/>
        <v>0</v>
      </c>
      <c r="AC109" s="11">
        <f t="shared" ca="1" si="82"/>
        <v>1</v>
      </c>
      <c r="AD109" s="11">
        <f t="shared" ca="1" si="83"/>
        <v>0</v>
      </c>
      <c r="AE109" s="11">
        <f t="shared" ca="1" si="84"/>
        <v>0</v>
      </c>
    </row>
    <row r="110" spans="2:31" x14ac:dyDescent="0.3">
      <c r="B110">
        <f t="shared" ca="1" si="65"/>
        <v>4</v>
      </c>
      <c r="C110" s="4" t="str">
        <f ca="1">VLOOKUP(B110,$I$5:$J$9, 2)</f>
        <v>Drama</v>
      </c>
      <c r="D110" s="5">
        <f t="shared" ca="1" si="66"/>
        <v>1</v>
      </c>
      <c r="E110" s="5" t="str">
        <f ca="1">VLOOKUP(D110, $K$5:$L$8, 2)</f>
        <v>America</v>
      </c>
      <c r="F110" s="5">
        <f t="shared" ca="1" si="67"/>
        <v>1</v>
      </c>
      <c r="G110" s="5" t="str">
        <f t="shared" ca="1" si="68"/>
        <v>Yes</v>
      </c>
      <c r="H110" s="5">
        <f t="shared" ca="1" si="69"/>
        <v>2007</v>
      </c>
      <c r="I110" s="5"/>
      <c r="J110" s="5"/>
      <c r="K110" s="5"/>
      <c r="L110" s="5"/>
      <c r="M110" s="5"/>
      <c r="N110" s="11">
        <f t="shared" ca="1" si="70"/>
        <v>1</v>
      </c>
      <c r="O110" s="11">
        <f t="shared" ca="1" si="71"/>
        <v>0</v>
      </c>
      <c r="P110" s="11">
        <f t="shared" ca="1" si="72"/>
        <v>0</v>
      </c>
      <c r="Q110" s="11">
        <f t="shared" ca="1" si="73"/>
        <v>0</v>
      </c>
      <c r="R110" s="6">
        <f t="shared" ca="1" si="74"/>
        <v>0</v>
      </c>
      <c r="S110" s="6"/>
      <c r="T110" s="11">
        <f t="shared" ca="1" si="75"/>
        <v>1</v>
      </c>
      <c r="U110" s="11">
        <f t="shared" ca="1" si="76"/>
        <v>0</v>
      </c>
      <c r="V110" s="11">
        <f t="shared" ca="1" si="77"/>
        <v>0</v>
      </c>
      <c r="W110" s="11">
        <f t="shared" ca="1" si="78"/>
        <v>0</v>
      </c>
      <c r="X110" s="11"/>
      <c r="Y110" s="11">
        <f t="shared" ca="1" si="79"/>
        <v>1</v>
      </c>
      <c r="Z110" s="11">
        <f t="shared" ca="1" si="80"/>
        <v>0</v>
      </c>
      <c r="AA110" s="5"/>
      <c r="AB110" s="11">
        <f t="shared" ca="1" si="81"/>
        <v>0</v>
      </c>
      <c r="AC110" s="11">
        <f t="shared" ca="1" si="82"/>
        <v>1</v>
      </c>
      <c r="AD110" s="11">
        <f t="shared" ca="1" si="83"/>
        <v>0</v>
      </c>
      <c r="AE110" s="11">
        <f t="shared" ca="1" si="84"/>
        <v>0</v>
      </c>
    </row>
    <row r="111" spans="2:31" x14ac:dyDescent="0.3">
      <c r="B111">
        <f t="shared" ca="1" si="65"/>
        <v>1</v>
      </c>
      <c r="C111" s="4" t="str">
        <f ca="1">VLOOKUP(B111,$I$5:$J$9, 2)</f>
        <v>Action</v>
      </c>
      <c r="D111" s="5">
        <f t="shared" ca="1" si="66"/>
        <v>1</v>
      </c>
      <c r="E111" s="5" t="str">
        <f ca="1">VLOOKUP(D111, $K$5:$L$8, 2)</f>
        <v>America</v>
      </c>
      <c r="F111" s="5">
        <f t="shared" ca="1" si="67"/>
        <v>2</v>
      </c>
      <c r="G111" s="5" t="str">
        <f t="shared" ca="1" si="68"/>
        <v>No</v>
      </c>
      <c r="H111" s="5">
        <f t="shared" ca="1" si="69"/>
        <v>2012</v>
      </c>
      <c r="I111" s="5"/>
      <c r="J111" s="5"/>
      <c r="K111" s="5"/>
      <c r="L111" s="5"/>
      <c r="M111" s="5"/>
      <c r="N111" s="11">
        <f t="shared" ca="1" si="70"/>
        <v>0</v>
      </c>
      <c r="O111" s="11">
        <f t="shared" ca="1" si="71"/>
        <v>1</v>
      </c>
      <c r="P111" s="11">
        <f t="shared" ca="1" si="72"/>
        <v>0</v>
      </c>
      <c r="Q111" s="11">
        <f t="shared" ca="1" si="73"/>
        <v>0</v>
      </c>
      <c r="R111" s="6">
        <f t="shared" ca="1" si="74"/>
        <v>0</v>
      </c>
      <c r="S111" s="6"/>
      <c r="T111" s="11">
        <f t="shared" ca="1" si="75"/>
        <v>1</v>
      </c>
      <c r="U111" s="11">
        <f t="shared" ca="1" si="76"/>
        <v>0</v>
      </c>
      <c r="V111" s="11">
        <f t="shared" ca="1" si="77"/>
        <v>0</v>
      </c>
      <c r="W111" s="11">
        <f t="shared" ca="1" si="78"/>
        <v>0</v>
      </c>
      <c r="X111" s="11"/>
      <c r="Y111" s="11">
        <f t="shared" ca="1" si="79"/>
        <v>0</v>
      </c>
      <c r="Z111" s="11">
        <f t="shared" ca="1" si="80"/>
        <v>1</v>
      </c>
      <c r="AA111" s="5"/>
      <c r="AB111" s="11">
        <f t="shared" ca="1" si="81"/>
        <v>0</v>
      </c>
      <c r="AC111" s="11">
        <f t="shared" ca="1" si="82"/>
        <v>0</v>
      </c>
      <c r="AD111" s="11">
        <f t="shared" ca="1" si="83"/>
        <v>1</v>
      </c>
      <c r="AE111" s="11">
        <f t="shared" ca="1" si="84"/>
        <v>0</v>
      </c>
    </row>
    <row r="112" spans="2:31" x14ac:dyDescent="0.3">
      <c r="B112">
        <f t="shared" ca="1" si="65"/>
        <v>4</v>
      </c>
      <c r="C112" s="4" t="str">
        <f ca="1">VLOOKUP(B112,$I$5:$J$9, 2)</f>
        <v>Drama</v>
      </c>
      <c r="D112" s="5">
        <f t="shared" ca="1" si="66"/>
        <v>2</v>
      </c>
      <c r="E112" s="5" t="str">
        <f ca="1">VLOOKUP(D112, $K$5:$L$8, 2)</f>
        <v>Europe</v>
      </c>
      <c r="F112" s="5">
        <f t="shared" ca="1" si="67"/>
        <v>1</v>
      </c>
      <c r="G112" s="5" t="str">
        <f t="shared" ca="1" si="68"/>
        <v>Yes</v>
      </c>
      <c r="H112" s="5">
        <f t="shared" ca="1" si="69"/>
        <v>2000</v>
      </c>
      <c r="I112" s="5"/>
      <c r="J112" s="5"/>
      <c r="K112" s="5"/>
      <c r="L112" s="5"/>
      <c r="M112" s="5"/>
      <c r="N112" s="11">
        <f t="shared" ca="1" si="70"/>
        <v>1</v>
      </c>
      <c r="O112" s="11">
        <f t="shared" ca="1" si="71"/>
        <v>0</v>
      </c>
      <c r="P112" s="11">
        <f t="shared" ca="1" si="72"/>
        <v>0</v>
      </c>
      <c r="Q112" s="11">
        <f t="shared" ca="1" si="73"/>
        <v>0</v>
      </c>
      <c r="R112" s="6">
        <f t="shared" ca="1" si="74"/>
        <v>0</v>
      </c>
      <c r="S112" s="6"/>
      <c r="T112" s="11">
        <f t="shared" ca="1" si="75"/>
        <v>0</v>
      </c>
      <c r="U112" s="11">
        <f t="shared" ca="1" si="76"/>
        <v>0</v>
      </c>
      <c r="V112" s="11">
        <f t="shared" ca="1" si="77"/>
        <v>1</v>
      </c>
      <c r="W112" s="11">
        <f t="shared" ca="1" si="78"/>
        <v>0</v>
      </c>
      <c r="X112" s="11"/>
      <c r="Y112" s="11">
        <f t="shared" ca="1" si="79"/>
        <v>1</v>
      </c>
      <c r="Z112" s="11">
        <f t="shared" ca="1" si="80"/>
        <v>0</v>
      </c>
      <c r="AA112" s="5"/>
      <c r="AB112" s="11">
        <f t="shared" ca="1" si="81"/>
        <v>1</v>
      </c>
      <c r="AC112" s="11">
        <f t="shared" ca="1" si="82"/>
        <v>0</v>
      </c>
      <c r="AD112" s="11">
        <f t="shared" ca="1" si="83"/>
        <v>0</v>
      </c>
      <c r="AE112" s="11">
        <f t="shared" ca="1" si="84"/>
        <v>0</v>
      </c>
    </row>
    <row r="113" spans="2:31" x14ac:dyDescent="0.3">
      <c r="B113">
        <f t="shared" ca="1" si="65"/>
        <v>2</v>
      </c>
      <c r="C113" s="4" t="str">
        <f ca="1">VLOOKUP(B113,$I$5:$J$9, 2)</f>
        <v>Comedy</v>
      </c>
      <c r="D113" s="5">
        <f t="shared" ca="1" si="66"/>
        <v>3</v>
      </c>
      <c r="E113" s="5" t="str">
        <f ca="1">VLOOKUP(D113, $K$5:$L$8, 2)</f>
        <v>Asia</v>
      </c>
      <c r="F113" s="5">
        <f t="shared" ca="1" si="67"/>
        <v>2</v>
      </c>
      <c r="G113" s="5" t="str">
        <f t="shared" ca="1" si="68"/>
        <v>No</v>
      </c>
      <c r="H113" s="5">
        <f t="shared" ca="1" si="69"/>
        <v>2005</v>
      </c>
      <c r="I113" s="5"/>
      <c r="J113" s="5"/>
      <c r="K113" s="5"/>
      <c r="L113" s="5"/>
      <c r="M113" s="5"/>
      <c r="N113" s="11">
        <f t="shared" ca="1" si="70"/>
        <v>0</v>
      </c>
      <c r="O113" s="11">
        <f t="shared" ca="1" si="71"/>
        <v>0</v>
      </c>
      <c r="P113" s="11">
        <f t="shared" ca="1" si="72"/>
        <v>1</v>
      </c>
      <c r="Q113" s="11">
        <f t="shared" ca="1" si="73"/>
        <v>0</v>
      </c>
      <c r="R113" s="6">
        <f t="shared" ca="1" si="74"/>
        <v>0</v>
      </c>
      <c r="S113" s="6"/>
      <c r="T113" s="11">
        <f t="shared" ca="1" si="75"/>
        <v>0</v>
      </c>
      <c r="U113" s="11">
        <f t="shared" ca="1" si="76"/>
        <v>1</v>
      </c>
      <c r="V113" s="11">
        <f t="shared" ca="1" si="77"/>
        <v>0</v>
      </c>
      <c r="W113" s="11">
        <f t="shared" ca="1" si="78"/>
        <v>0</v>
      </c>
      <c r="X113" s="11"/>
      <c r="Y113" s="11">
        <f t="shared" ca="1" si="79"/>
        <v>0</v>
      </c>
      <c r="Z113" s="11">
        <f t="shared" ca="1" si="80"/>
        <v>1</v>
      </c>
      <c r="AA113" s="5"/>
      <c r="AB113" s="11">
        <f t="shared" ca="1" si="81"/>
        <v>1</v>
      </c>
      <c r="AC113" s="11">
        <f t="shared" ca="1" si="82"/>
        <v>0</v>
      </c>
      <c r="AD113" s="11">
        <f t="shared" ca="1" si="83"/>
        <v>0</v>
      </c>
      <c r="AE113" s="11">
        <f t="shared" ca="1" si="84"/>
        <v>0</v>
      </c>
    </row>
    <row r="114" spans="2:31" x14ac:dyDescent="0.3">
      <c r="B114">
        <f t="shared" ca="1" si="65"/>
        <v>3</v>
      </c>
      <c r="C114" s="4" t="str">
        <f ca="1">VLOOKUP(B114,$I$5:$J$9, 2)</f>
        <v>Horror</v>
      </c>
      <c r="D114" s="5">
        <f t="shared" ca="1" si="66"/>
        <v>4</v>
      </c>
      <c r="E114" s="5" t="str">
        <f ca="1">VLOOKUP(D114, $K$5:$L$8, 2)</f>
        <v>Africa</v>
      </c>
      <c r="F114" s="5">
        <f t="shared" ca="1" si="67"/>
        <v>1</v>
      </c>
      <c r="G114" s="5" t="str">
        <f t="shared" ca="1" si="68"/>
        <v>Yes</v>
      </c>
      <c r="H114" s="5">
        <f t="shared" ca="1" si="69"/>
        <v>2007</v>
      </c>
      <c r="I114" s="5"/>
      <c r="J114" s="5"/>
      <c r="K114" s="5"/>
      <c r="L114" s="5"/>
      <c r="M114" s="5"/>
      <c r="N114" s="11">
        <f t="shared" ca="1" si="70"/>
        <v>0</v>
      </c>
      <c r="O114" s="11">
        <f t="shared" ca="1" si="71"/>
        <v>0</v>
      </c>
      <c r="P114" s="11">
        <f t="shared" ca="1" si="72"/>
        <v>0</v>
      </c>
      <c r="Q114" s="11">
        <f t="shared" ca="1" si="73"/>
        <v>0</v>
      </c>
      <c r="R114" s="6">
        <f t="shared" ca="1" si="74"/>
        <v>1</v>
      </c>
      <c r="S114" s="6"/>
      <c r="T114" s="11">
        <f t="shared" ca="1" si="75"/>
        <v>0</v>
      </c>
      <c r="U114" s="11">
        <f t="shared" ca="1" si="76"/>
        <v>0</v>
      </c>
      <c r="V114" s="11">
        <f t="shared" ca="1" si="77"/>
        <v>0</v>
      </c>
      <c r="W114" s="11">
        <f t="shared" ca="1" si="78"/>
        <v>1</v>
      </c>
      <c r="X114" s="11"/>
      <c r="Y114" s="11">
        <f t="shared" ca="1" si="79"/>
        <v>1</v>
      </c>
      <c r="Z114" s="11">
        <f t="shared" ca="1" si="80"/>
        <v>0</v>
      </c>
      <c r="AA114" s="5"/>
      <c r="AB114" s="11">
        <f t="shared" ca="1" si="81"/>
        <v>0</v>
      </c>
      <c r="AC114" s="11">
        <f t="shared" ca="1" si="82"/>
        <v>1</v>
      </c>
      <c r="AD114" s="11">
        <f t="shared" ca="1" si="83"/>
        <v>0</v>
      </c>
      <c r="AE114" s="11">
        <f t="shared" ca="1" si="84"/>
        <v>0</v>
      </c>
    </row>
    <row r="115" spans="2:31" x14ac:dyDescent="0.3">
      <c r="B115">
        <f t="shared" ca="1" si="65"/>
        <v>2</v>
      </c>
      <c r="C115" s="4" t="str">
        <f ca="1">VLOOKUP(B115,$I$5:$J$9, 2)</f>
        <v>Comedy</v>
      </c>
      <c r="D115" s="5">
        <f t="shared" ca="1" si="66"/>
        <v>1</v>
      </c>
      <c r="E115" s="5" t="str">
        <f ca="1">VLOOKUP(D115, $K$5:$L$8, 2)</f>
        <v>America</v>
      </c>
      <c r="F115" s="5">
        <f t="shared" ca="1" si="67"/>
        <v>1</v>
      </c>
      <c r="G115" s="5" t="str">
        <f t="shared" ca="1" si="68"/>
        <v>Yes</v>
      </c>
      <c r="H115" s="5">
        <f t="shared" ca="1" si="69"/>
        <v>2010</v>
      </c>
      <c r="I115" s="5"/>
      <c r="J115" s="5"/>
      <c r="K115" s="5"/>
      <c r="L115" s="5"/>
      <c r="M115" s="5"/>
      <c r="N115" s="11">
        <f t="shared" ca="1" si="70"/>
        <v>0</v>
      </c>
      <c r="O115" s="11">
        <f t="shared" ca="1" si="71"/>
        <v>0</v>
      </c>
      <c r="P115" s="11">
        <f t="shared" ca="1" si="72"/>
        <v>1</v>
      </c>
      <c r="Q115" s="11">
        <f t="shared" ca="1" si="73"/>
        <v>0</v>
      </c>
      <c r="R115" s="6">
        <f t="shared" ca="1" si="74"/>
        <v>0</v>
      </c>
      <c r="S115" s="6"/>
      <c r="T115" s="11">
        <f t="shared" ca="1" si="75"/>
        <v>1</v>
      </c>
      <c r="U115" s="11">
        <f t="shared" ca="1" si="76"/>
        <v>0</v>
      </c>
      <c r="V115" s="11">
        <f t="shared" ca="1" si="77"/>
        <v>0</v>
      </c>
      <c r="W115" s="11">
        <f t="shared" ca="1" si="78"/>
        <v>0</v>
      </c>
      <c r="X115" s="11"/>
      <c r="Y115" s="11">
        <f t="shared" ca="1" si="79"/>
        <v>1</v>
      </c>
      <c r="Z115" s="11">
        <f t="shared" ca="1" si="80"/>
        <v>0</v>
      </c>
      <c r="AA115" s="5"/>
      <c r="AB115" s="11">
        <f t="shared" ca="1" si="81"/>
        <v>0</v>
      </c>
      <c r="AC115" s="11">
        <f t="shared" ca="1" si="82"/>
        <v>1</v>
      </c>
      <c r="AD115" s="11">
        <f t="shared" ca="1" si="83"/>
        <v>0</v>
      </c>
      <c r="AE115" s="11">
        <f t="shared" ca="1" si="84"/>
        <v>0</v>
      </c>
    </row>
    <row r="116" spans="2:31" x14ac:dyDescent="0.3">
      <c r="B116">
        <f t="shared" ca="1" si="65"/>
        <v>4</v>
      </c>
      <c r="C116" s="4" t="str">
        <f ca="1">VLOOKUP(B116,$I$5:$J$9, 2)</f>
        <v>Drama</v>
      </c>
      <c r="D116" s="5">
        <f t="shared" ca="1" si="66"/>
        <v>2</v>
      </c>
      <c r="E116" s="5" t="str">
        <f ca="1">VLOOKUP(D116, $K$5:$L$8, 2)</f>
        <v>Europe</v>
      </c>
      <c r="F116" s="5">
        <f t="shared" ca="1" si="67"/>
        <v>1</v>
      </c>
      <c r="G116" s="5" t="str">
        <f t="shared" ca="1" si="68"/>
        <v>Yes</v>
      </c>
      <c r="H116" s="5">
        <f t="shared" ca="1" si="69"/>
        <v>2017</v>
      </c>
      <c r="I116" s="5"/>
      <c r="J116" s="5"/>
      <c r="K116" s="5"/>
      <c r="L116" s="5"/>
      <c r="M116" s="5"/>
      <c r="N116" s="11">
        <f t="shared" ca="1" si="70"/>
        <v>1</v>
      </c>
      <c r="O116" s="11">
        <f t="shared" ca="1" si="71"/>
        <v>0</v>
      </c>
      <c r="P116" s="11">
        <f t="shared" ca="1" si="72"/>
        <v>0</v>
      </c>
      <c r="Q116" s="11">
        <f t="shared" ca="1" si="73"/>
        <v>0</v>
      </c>
      <c r="R116" s="6">
        <f t="shared" ca="1" si="74"/>
        <v>0</v>
      </c>
      <c r="S116" s="6"/>
      <c r="T116" s="11">
        <f t="shared" ca="1" si="75"/>
        <v>0</v>
      </c>
      <c r="U116" s="11">
        <f t="shared" ca="1" si="76"/>
        <v>0</v>
      </c>
      <c r="V116" s="11">
        <f t="shared" ca="1" si="77"/>
        <v>1</v>
      </c>
      <c r="W116" s="11">
        <f t="shared" ca="1" si="78"/>
        <v>0</v>
      </c>
      <c r="X116" s="11"/>
      <c r="Y116" s="11">
        <f t="shared" ca="1" si="79"/>
        <v>1</v>
      </c>
      <c r="Z116" s="11">
        <f t="shared" ca="1" si="80"/>
        <v>0</v>
      </c>
      <c r="AA116" s="5"/>
      <c r="AB116" s="11">
        <f t="shared" ca="1" si="81"/>
        <v>0</v>
      </c>
      <c r="AC116" s="11">
        <f t="shared" ca="1" si="82"/>
        <v>0</v>
      </c>
      <c r="AD116" s="11">
        <f t="shared" ca="1" si="83"/>
        <v>0</v>
      </c>
      <c r="AE116" s="11">
        <f t="shared" ca="1" si="84"/>
        <v>1</v>
      </c>
    </row>
    <row r="117" spans="2:31" x14ac:dyDescent="0.3">
      <c r="B117">
        <f t="shared" ca="1" si="65"/>
        <v>3</v>
      </c>
      <c r="C117" s="4" t="str">
        <f ca="1">VLOOKUP(B117,$I$5:$J$9, 2)</f>
        <v>Horror</v>
      </c>
      <c r="D117" s="5">
        <f t="shared" ca="1" si="66"/>
        <v>1</v>
      </c>
      <c r="E117" s="5" t="str">
        <f ca="1">VLOOKUP(D117, $K$5:$L$8, 2)</f>
        <v>America</v>
      </c>
      <c r="F117" s="5">
        <f t="shared" ca="1" si="67"/>
        <v>1</v>
      </c>
      <c r="G117" s="5" t="str">
        <f t="shared" ca="1" si="68"/>
        <v>Yes</v>
      </c>
      <c r="H117" s="5">
        <f t="shared" ca="1" si="69"/>
        <v>2005</v>
      </c>
      <c r="I117" s="5"/>
      <c r="J117" s="5"/>
      <c r="K117" s="5"/>
      <c r="L117" s="5"/>
      <c r="M117" s="5"/>
      <c r="N117" s="11">
        <f t="shared" ca="1" si="70"/>
        <v>0</v>
      </c>
      <c r="O117" s="11">
        <f t="shared" ca="1" si="71"/>
        <v>0</v>
      </c>
      <c r="P117" s="11">
        <f t="shared" ca="1" si="72"/>
        <v>0</v>
      </c>
      <c r="Q117" s="11">
        <f t="shared" ca="1" si="73"/>
        <v>0</v>
      </c>
      <c r="R117" s="6">
        <f t="shared" ca="1" si="74"/>
        <v>1</v>
      </c>
      <c r="S117" s="6"/>
      <c r="T117" s="11">
        <f t="shared" ca="1" si="75"/>
        <v>1</v>
      </c>
      <c r="U117" s="11">
        <f t="shared" ca="1" si="76"/>
        <v>0</v>
      </c>
      <c r="V117" s="11">
        <f t="shared" ca="1" si="77"/>
        <v>0</v>
      </c>
      <c r="W117" s="11">
        <f t="shared" ca="1" si="78"/>
        <v>0</v>
      </c>
      <c r="X117" s="11"/>
      <c r="Y117" s="11">
        <f t="shared" ca="1" si="79"/>
        <v>1</v>
      </c>
      <c r="Z117" s="11">
        <f t="shared" ca="1" si="80"/>
        <v>0</v>
      </c>
      <c r="AA117" s="5"/>
      <c r="AB117" s="11">
        <f t="shared" ca="1" si="81"/>
        <v>1</v>
      </c>
      <c r="AC117" s="11">
        <f t="shared" ca="1" si="82"/>
        <v>0</v>
      </c>
      <c r="AD117" s="11">
        <f t="shared" ca="1" si="83"/>
        <v>0</v>
      </c>
      <c r="AE117" s="11">
        <f t="shared" ca="1" si="84"/>
        <v>0</v>
      </c>
    </row>
    <row r="118" spans="2:31" x14ac:dyDescent="0.3">
      <c r="B118">
        <f t="shared" ca="1" si="65"/>
        <v>4</v>
      </c>
      <c r="C118" s="4" t="str">
        <f ca="1">VLOOKUP(B118,$I$5:$J$9, 2)</f>
        <v>Drama</v>
      </c>
      <c r="D118" s="5">
        <f t="shared" ca="1" si="66"/>
        <v>2</v>
      </c>
      <c r="E118" s="5" t="str">
        <f ca="1">VLOOKUP(D118, $K$5:$L$8, 2)</f>
        <v>Europe</v>
      </c>
      <c r="F118" s="5">
        <f t="shared" ca="1" si="67"/>
        <v>2</v>
      </c>
      <c r="G118" s="5" t="str">
        <f t="shared" ca="1" si="68"/>
        <v>No</v>
      </c>
      <c r="H118" s="5">
        <f t="shared" ca="1" si="69"/>
        <v>2008</v>
      </c>
      <c r="I118" s="5"/>
      <c r="J118" s="5"/>
      <c r="K118" s="5"/>
      <c r="L118" s="5"/>
      <c r="M118" s="5"/>
      <c r="N118" s="11">
        <f t="shared" ca="1" si="70"/>
        <v>1</v>
      </c>
      <c r="O118" s="11">
        <f t="shared" ca="1" si="71"/>
        <v>0</v>
      </c>
      <c r="P118" s="11">
        <f t="shared" ca="1" si="72"/>
        <v>0</v>
      </c>
      <c r="Q118" s="11">
        <f t="shared" ca="1" si="73"/>
        <v>0</v>
      </c>
      <c r="R118" s="6">
        <f t="shared" ca="1" si="74"/>
        <v>0</v>
      </c>
      <c r="S118" s="6"/>
      <c r="T118" s="11">
        <f t="shared" ca="1" si="75"/>
        <v>0</v>
      </c>
      <c r="U118" s="11">
        <f t="shared" ca="1" si="76"/>
        <v>0</v>
      </c>
      <c r="V118" s="11">
        <f t="shared" ca="1" si="77"/>
        <v>1</v>
      </c>
      <c r="W118" s="11">
        <f t="shared" ca="1" si="78"/>
        <v>0</v>
      </c>
      <c r="X118" s="11"/>
      <c r="Y118" s="11">
        <f t="shared" ca="1" si="79"/>
        <v>0</v>
      </c>
      <c r="Z118" s="11">
        <f t="shared" ca="1" si="80"/>
        <v>1</v>
      </c>
      <c r="AA118" s="5"/>
      <c r="AB118" s="11">
        <f t="shared" ca="1" si="81"/>
        <v>0</v>
      </c>
      <c r="AC118" s="11">
        <f t="shared" ca="1" si="82"/>
        <v>1</v>
      </c>
      <c r="AD118" s="11">
        <f t="shared" ca="1" si="83"/>
        <v>0</v>
      </c>
      <c r="AE118" s="11">
        <f t="shared" ca="1" si="84"/>
        <v>0</v>
      </c>
    </row>
    <row r="119" spans="2:31" x14ac:dyDescent="0.3">
      <c r="B119">
        <f t="shared" ca="1" si="65"/>
        <v>5</v>
      </c>
      <c r="C119" s="4" t="str">
        <f ca="1">VLOOKUP(B119,$I$5:$J$9, 2)</f>
        <v>Thriller</v>
      </c>
      <c r="D119" s="5">
        <f t="shared" ca="1" si="66"/>
        <v>3</v>
      </c>
      <c r="E119" s="5" t="str">
        <f ca="1">VLOOKUP(D119, $K$5:$L$8, 2)</f>
        <v>Asia</v>
      </c>
      <c r="F119" s="5">
        <f t="shared" ca="1" si="67"/>
        <v>2</v>
      </c>
      <c r="G119" s="5" t="str">
        <f t="shared" ca="1" si="68"/>
        <v>No</v>
      </c>
      <c r="H119" s="5">
        <f t="shared" ca="1" si="69"/>
        <v>2016</v>
      </c>
      <c r="I119" s="5"/>
      <c r="J119" s="5"/>
      <c r="K119" s="5"/>
      <c r="L119" s="5"/>
      <c r="M119" s="5"/>
      <c r="N119" s="11">
        <f t="shared" ca="1" si="70"/>
        <v>0</v>
      </c>
      <c r="O119" s="11">
        <f t="shared" ca="1" si="71"/>
        <v>0</v>
      </c>
      <c r="P119" s="11">
        <f t="shared" ca="1" si="72"/>
        <v>0</v>
      </c>
      <c r="Q119" s="11">
        <f t="shared" ca="1" si="73"/>
        <v>1</v>
      </c>
      <c r="R119" s="6">
        <f t="shared" ca="1" si="74"/>
        <v>0</v>
      </c>
      <c r="S119" s="6"/>
      <c r="T119" s="11">
        <f t="shared" ca="1" si="75"/>
        <v>0</v>
      </c>
      <c r="U119" s="11">
        <f t="shared" ca="1" si="76"/>
        <v>1</v>
      </c>
      <c r="V119" s="11">
        <f t="shared" ca="1" si="77"/>
        <v>0</v>
      </c>
      <c r="W119" s="11">
        <f t="shared" ca="1" si="78"/>
        <v>0</v>
      </c>
      <c r="X119" s="11"/>
      <c r="Y119" s="11">
        <f t="shared" ca="1" si="79"/>
        <v>0</v>
      </c>
      <c r="Z119" s="11">
        <f t="shared" ca="1" si="80"/>
        <v>1</v>
      </c>
      <c r="AA119" s="5"/>
      <c r="AB119" s="11">
        <f t="shared" ca="1" si="81"/>
        <v>0</v>
      </c>
      <c r="AC119" s="11">
        <f t="shared" ca="1" si="82"/>
        <v>0</v>
      </c>
      <c r="AD119" s="11">
        <f t="shared" ca="1" si="83"/>
        <v>0</v>
      </c>
      <c r="AE119" s="11">
        <f t="shared" ca="1" si="84"/>
        <v>1</v>
      </c>
    </row>
    <row r="120" spans="2:31" x14ac:dyDescent="0.3">
      <c r="B120">
        <f t="shared" ca="1" si="65"/>
        <v>3</v>
      </c>
      <c r="C120" s="4" t="str">
        <f ca="1">VLOOKUP(B120,$I$5:$J$9, 2)</f>
        <v>Horror</v>
      </c>
      <c r="D120" s="5">
        <f t="shared" ca="1" si="66"/>
        <v>4</v>
      </c>
      <c r="E120" s="5" t="str">
        <f ca="1">VLOOKUP(D120, $K$5:$L$8, 2)</f>
        <v>Africa</v>
      </c>
      <c r="F120" s="5">
        <f t="shared" ca="1" si="67"/>
        <v>2</v>
      </c>
      <c r="G120" s="5" t="str">
        <f t="shared" ca="1" si="68"/>
        <v>No</v>
      </c>
      <c r="H120" s="5">
        <f t="shared" ca="1" si="69"/>
        <v>2017</v>
      </c>
      <c r="I120" s="5"/>
      <c r="J120" s="5"/>
      <c r="K120" s="5"/>
      <c r="L120" s="5"/>
      <c r="M120" s="5"/>
      <c r="N120" s="11">
        <f t="shared" ca="1" si="70"/>
        <v>0</v>
      </c>
      <c r="O120" s="11">
        <f t="shared" ca="1" si="71"/>
        <v>0</v>
      </c>
      <c r="P120" s="11">
        <f t="shared" ca="1" si="72"/>
        <v>0</v>
      </c>
      <c r="Q120" s="11">
        <f t="shared" ca="1" si="73"/>
        <v>0</v>
      </c>
      <c r="R120" s="6">
        <f t="shared" ca="1" si="74"/>
        <v>1</v>
      </c>
      <c r="S120" s="6"/>
      <c r="T120" s="11">
        <f t="shared" ca="1" si="75"/>
        <v>0</v>
      </c>
      <c r="U120" s="11">
        <f t="shared" ca="1" si="76"/>
        <v>0</v>
      </c>
      <c r="V120" s="11">
        <f t="shared" ca="1" si="77"/>
        <v>0</v>
      </c>
      <c r="W120" s="11">
        <f t="shared" ca="1" si="78"/>
        <v>1</v>
      </c>
      <c r="X120" s="11"/>
      <c r="Y120" s="11">
        <f t="shared" ca="1" si="79"/>
        <v>0</v>
      </c>
      <c r="Z120" s="11">
        <f t="shared" ca="1" si="80"/>
        <v>1</v>
      </c>
      <c r="AA120" s="5"/>
      <c r="AB120" s="11">
        <f t="shared" ca="1" si="81"/>
        <v>0</v>
      </c>
      <c r="AC120" s="11">
        <f t="shared" ca="1" si="82"/>
        <v>0</v>
      </c>
      <c r="AD120" s="11">
        <f t="shared" ca="1" si="83"/>
        <v>0</v>
      </c>
      <c r="AE120" s="11">
        <f t="shared" ca="1" si="84"/>
        <v>1</v>
      </c>
    </row>
    <row r="121" spans="2:31" x14ac:dyDescent="0.3">
      <c r="B121">
        <f t="shared" ca="1" si="65"/>
        <v>2</v>
      </c>
      <c r="C121" s="4" t="str">
        <f ca="1">VLOOKUP(B121,$I$5:$J$9, 2)</f>
        <v>Comedy</v>
      </c>
      <c r="D121" s="5">
        <f t="shared" ca="1" si="66"/>
        <v>3</v>
      </c>
      <c r="E121" s="5" t="str">
        <f ca="1">VLOOKUP(D121, $K$5:$L$8, 2)</f>
        <v>Asia</v>
      </c>
      <c r="F121" s="5">
        <f t="shared" ca="1" si="67"/>
        <v>1</v>
      </c>
      <c r="G121" s="5" t="str">
        <f t="shared" ca="1" si="68"/>
        <v>Yes</v>
      </c>
      <c r="H121" s="5">
        <f t="shared" ca="1" si="69"/>
        <v>2009</v>
      </c>
      <c r="I121" s="5"/>
      <c r="J121" s="5"/>
      <c r="K121" s="5"/>
      <c r="L121" s="5"/>
      <c r="M121" s="5"/>
      <c r="N121" s="11">
        <f t="shared" ca="1" si="70"/>
        <v>0</v>
      </c>
      <c r="O121" s="11">
        <f t="shared" ca="1" si="71"/>
        <v>0</v>
      </c>
      <c r="P121" s="11">
        <f t="shared" ca="1" si="72"/>
        <v>1</v>
      </c>
      <c r="Q121" s="11">
        <f t="shared" ca="1" si="73"/>
        <v>0</v>
      </c>
      <c r="R121" s="6">
        <f t="shared" ca="1" si="74"/>
        <v>0</v>
      </c>
      <c r="S121" s="6"/>
      <c r="T121" s="11">
        <f t="shared" ca="1" si="75"/>
        <v>0</v>
      </c>
      <c r="U121" s="11">
        <f t="shared" ca="1" si="76"/>
        <v>1</v>
      </c>
      <c r="V121" s="11">
        <f t="shared" ca="1" si="77"/>
        <v>0</v>
      </c>
      <c r="W121" s="11">
        <f t="shared" ca="1" si="78"/>
        <v>0</v>
      </c>
      <c r="X121" s="11"/>
      <c r="Y121" s="11">
        <f t="shared" ca="1" si="79"/>
        <v>1</v>
      </c>
      <c r="Z121" s="11">
        <f t="shared" ca="1" si="80"/>
        <v>0</v>
      </c>
      <c r="AA121" s="5"/>
      <c r="AB121" s="11">
        <f t="shared" ca="1" si="81"/>
        <v>0</v>
      </c>
      <c r="AC121" s="11">
        <f t="shared" ca="1" si="82"/>
        <v>1</v>
      </c>
      <c r="AD121" s="11">
        <f t="shared" ca="1" si="83"/>
        <v>0</v>
      </c>
      <c r="AE121" s="11">
        <f t="shared" ca="1" si="84"/>
        <v>0</v>
      </c>
    </row>
    <row r="122" spans="2:31" x14ac:dyDescent="0.3">
      <c r="B122">
        <f t="shared" ca="1" si="65"/>
        <v>3</v>
      </c>
      <c r="C122" s="4" t="str">
        <f ca="1">VLOOKUP(B122,$I$5:$J$9, 2)</f>
        <v>Horror</v>
      </c>
      <c r="D122" s="5">
        <f t="shared" ca="1" si="66"/>
        <v>2</v>
      </c>
      <c r="E122" s="5" t="str">
        <f ca="1">VLOOKUP(D122, $K$5:$L$8, 2)</f>
        <v>Europe</v>
      </c>
      <c r="F122" s="5">
        <f t="shared" ca="1" si="67"/>
        <v>1</v>
      </c>
      <c r="G122" s="5" t="str">
        <f t="shared" ca="1" si="68"/>
        <v>Yes</v>
      </c>
      <c r="H122" s="5">
        <f t="shared" ca="1" si="69"/>
        <v>2002</v>
      </c>
      <c r="I122" s="5"/>
      <c r="J122" s="5"/>
      <c r="K122" s="5"/>
      <c r="L122" s="5"/>
      <c r="M122" s="5"/>
      <c r="N122" s="11">
        <f t="shared" ca="1" si="70"/>
        <v>0</v>
      </c>
      <c r="O122" s="11">
        <f t="shared" ca="1" si="71"/>
        <v>0</v>
      </c>
      <c r="P122" s="11">
        <f t="shared" ca="1" si="72"/>
        <v>0</v>
      </c>
      <c r="Q122" s="11">
        <f t="shared" ca="1" si="73"/>
        <v>0</v>
      </c>
      <c r="R122" s="6">
        <f t="shared" ca="1" si="74"/>
        <v>1</v>
      </c>
      <c r="S122" s="6"/>
      <c r="T122" s="11">
        <f t="shared" ca="1" si="75"/>
        <v>0</v>
      </c>
      <c r="U122" s="11">
        <f t="shared" ca="1" si="76"/>
        <v>0</v>
      </c>
      <c r="V122" s="11">
        <f t="shared" ca="1" si="77"/>
        <v>1</v>
      </c>
      <c r="W122" s="11">
        <f t="shared" ca="1" si="78"/>
        <v>0</v>
      </c>
      <c r="X122" s="11"/>
      <c r="Y122" s="11">
        <f t="shared" ca="1" si="79"/>
        <v>1</v>
      </c>
      <c r="Z122" s="11">
        <f t="shared" ca="1" si="80"/>
        <v>0</v>
      </c>
      <c r="AA122" s="5"/>
      <c r="AB122" s="11">
        <f t="shared" ca="1" si="81"/>
        <v>1</v>
      </c>
      <c r="AC122" s="11">
        <f t="shared" ca="1" si="82"/>
        <v>0</v>
      </c>
      <c r="AD122" s="11">
        <f t="shared" ca="1" si="83"/>
        <v>0</v>
      </c>
      <c r="AE122" s="11">
        <f t="shared" ca="1" si="84"/>
        <v>0</v>
      </c>
    </row>
    <row r="123" spans="2:31" ht="15" thickBot="1" x14ac:dyDescent="0.35">
      <c r="B123">
        <f t="shared" ca="1" si="65"/>
        <v>2</v>
      </c>
      <c r="C123" s="4" t="str">
        <f ca="1">VLOOKUP(B123,$I$5:$J$9, 2)</f>
        <v>Comedy</v>
      </c>
      <c r="D123" s="5">
        <f t="shared" ca="1" si="66"/>
        <v>3</v>
      </c>
      <c r="E123" s="5" t="str">
        <f ca="1">VLOOKUP(D123, $K$5:$L$8, 2)</f>
        <v>Asia</v>
      </c>
      <c r="F123" s="5">
        <f t="shared" ca="1" si="67"/>
        <v>2</v>
      </c>
      <c r="G123" s="5" t="str">
        <f t="shared" ca="1" si="68"/>
        <v>No</v>
      </c>
      <c r="H123" s="5">
        <f t="shared" ca="1" si="69"/>
        <v>2001</v>
      </c>
      <c r="I123" s="5"/>
      <c r="J123" s="5"/>
      <c r="K123" s="5"/>
      <c r="L123" s="5"/>
      <c r="M123" s="5"/>
      <c r="N123" s="11">
        <f t="shared" ca="1" si="70"/>
        <v>0</v>
      </c>
      <c r="O123" s="11">
        <f t="shared" ca="1" si="71"/>
        <v>0</v>
      </c>
      <c r="P123" s="11">
        <f t="shared" ca="1" si="72"/>
        <v>1</v>
      </c>
      <c r="Q123" s="11">
        <f t="shared" ca="1" si="73"/>
        <v>0</v>
      </c>
      <c r="R123" s="6">
        <f t="shared" ca="1" si="74"/>
        <v>0</v>
      </c>
      <c r="S123" s="6"/>
      <c r="T123" s="17">
        <f t="shared" ca="1" si="75"/>
        <v>0</v>
      </c>
      <c r="U123" s="17">
        <f t="shared" ca="1" si="76"/>
        <v>1</v>
      </c>
      <c r="V123" s="17">
        <f t="shared" ca="1" si="77"/>
        <v>0</v>
      </c>
      <c r="W123" s="17">
        <f t="shared" ca="1" si="78"/>
        <v>0</v>
      </c>
      <c r="X123" s="11"/>
      <c r="Y123" s="11">
        <f t="shared" ca="1" si="79"/>
        <v>0</v>
      </c>
      <c r="Z123" s="17">
        <f t="shared" ca="1" si="80"/>
        <v>1</v>
      </c>
      <c r="AA123" s="5"/>
      <c r="AB123" s="17">
        <f t="shared" ca="1" si="81"/>
        <v>1</v>
      </c>
      <c r="AC123" s="17">
        <f t="shared" ca="1" si="82"/>
        <v>0</v>
      </c>
      <c r="AD123" s="17">
        <f t="shared" ca="1" si="83"/>
        <v>0</v>
      </c>
      <c r="AE123" s="17">
        <f t="shared" ca="1" si="84"/>
        <v>0</v>
      </c>
    </row>
    <row r="124" spans="2:31" ht="15" thickBot="1" x14ac:dyDescent="0.35">
      <c r="C124" s="4"/>
      <c r="D124" s="5"/>
      <c r="E124" s="5"/>
      <c r="F124" s="5"/>
      <c r="G124" s="5"/>
      <c r="H124" s="5"/>
      <c r="I124" s="5"/>
      <c r="J124" s="5"/>
      <c r="K124" s="5"/>
      <c r="L124" s="5"/>
      <c r="M124" s="5" t="s">
        <v>16</v>
      </c>
      <c r="N124" s="12">
        <f ca="1">SUM(N94:N123)</f>
        <v>5</v>
      </c>
      <c r="O124" s="12">
        <f t="shared" ref="O124" ca="1" si="85">SUM(O94:O123)</f>
        <v>6</v>
      </c>
      <c r="P124" s="12">
        <f t="shared" ref="P124" ca="1" si="86">SUM(P94:P123)</f>
        <v>4</v>
      </c>
      <c r="Q124" s="12">
        <f t="shared" ref="Q124" ca="1" si="87">SUM(Q94:Q123)</f>
        <v>7</v>
      </c>
      <c r="R124" s="12">
        <f t="shared" ref="R124" ca="1" si="88">SUM(R94:R123)</f>
        <v>8</v>
      </c>
      <c r="S124" s="19"/>
      <c r="T124" s="12">
        <f t="shared" ref="T124" ca="1" si="89">SUM(T94:T123)</f>
        <v>7</v>
      </c>
      <c r="U124" s="12">
        <f t="shared" ref="U124" ca="1" si="90">SUM(U94:U123)</f>
        <v>10</v>
      </c>
      <c r="V124" s="12">
        <f t="shared" ref="V124" ca="1" si="91">SUM(V94:V123)</f>
        <v>8</v>
      </c>
      <c r="W124" s="12">
        <f t="shared" ref="W124" ca="1" si="92">SUM(W94:W123)</f>
        <v>5</v>
      </c>
      <c r="X124" s="19"/>
      <c r="Y124" s="12">
        <f t="shared" ref="Y124" ca="1" si="93">SUM(Y94:Y123)</f>
        <v>15</v>
      </c>
      <c r="Z124" s="12">
        <f t="shared" ref="Z124" ca="1" si="94">SUM(Z94:Z123)</f>
        <v>15</v>
      </c>
      <c r="AA124" s="19"/>
      <c r="AB124" s="12">
        <f t="shared" ref="AB124" ca="1" si="95">SUM(AB94:AB123)</f>
        <v>9</v>
      </c>
      <c r="AC124" s="12">
        <f t="shared" ref="AC124" ca="1" si="96">SUM(AC94:AC123)</f>
        <v>8</v>
      </c>
      <c r="AD124" s="12">
        <f t="shared" ref="AD124" ca="1" si="97">SUM(AD94:AD123)</f>
        <v>4</v>
      </c>
      <c r="AE124" s="12">
        <f t="shared" ref="AE124" ca="1" si="98">SUM(AE94:AE123)</f>
        <v>9</v>
      </c>
    </row>
    <row r="125" spans="2:31" x14ac:dyDescent="0.3">
      <c r="C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6"/>
    </row>
    <row r="126" spans="2:31" x14ac:dyDescent="0.3">
      <c r="C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6"/>
    </row>
    <row r="127" spans="2:31" ht="15" thickBot="1" x14ac:dyDescent="0.35">
      <c r="C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>
        <f ca="1">N124</f>
        <v>5</v>
      </c>
      <c r="P127" s="5" t="str">
        <f>N93</f>
        <v>Drama</v>
      </c>
      <c r="Q127" s="5"/>
      <c r="R127" s="5">
        <f ca="1">MAX(O127:O131)</f>
        <v>8</v>
      </c>
      <c r="S127" s="5"/>
      <c r="T127" s="5"/>
      <c r="U127" s="5">
        <f ca="1">T124</f>
        <v>7</v>
      </c>
      <c r="V127" s="5" t="str">
        <f>T93</f>
        <v>America</v>
      </c>
      <c r="W127" s="5">
        <f ca="1">MAX(U127:U130)</f>
        <v>10</v>
      </c>
      <c r="X127" s="5"/>
      <c r="Y127" s="5">
        <f ca="1">Y124</f>
        <v>15</v>
      </c>
      <c r="Z127" s="5" t="str">
        <f>Y93</f>
        <v>Yes</v>
      </c>
      <c r="AA127" s="5">
        <f ca="1">MAX(Y127:Y128)</f>
        <v>15</v>
      </c>
      <c r="AB127" s="5"/>
      <c r="AC127" s="5">
        <f ca="1">AB124</f>
        <v>9</v>
      </c>
      <c r="AD127" s="5" t="str">
        <f>AB93</f>
        <v>From 2000 to 2005</v>
      </c>
      <c r="AE127" s="6">
        <f ca="1">MAX(AC127:AC130)</f>
        <v>9</v>
      </c>
    </row>
    <row r="128" spans="2:31" ht="15" thickBot="1" x14ac:dyDescent="0.35">
      <c r="C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>
        <f ca="1">O124</f>
        <v>6</v>
      </c>
      <c r="P128" s="5" t="str">
        <f>O93</f>
        <v>Action</v>
      </c>
      <c r="Q128" s="5"/>
      <c r="R128" s="12" t="str">
        <f ca="1">VLOOKUP(R127, O127:P131, 2)</f>
        <v>Horror</v>
      </c>
      <c r="S128" s="5"/>
      <c r="T128" s="5"/>
      <c r="U128" s="5">
        <f ca="1">U124</f>
        <v>10</v>
      </c>
      <c r="V128" s="5" t="str">
        <f>U93</f>
        <v>Asia</v>
      </c>
      <c r="W128" s="12" t="str">
        <f ca="1">VLOOKUP(W127, U127:V130, 2)</f>
        <v>Asia</v>
      </c>
      <c r="X128" s="5"/>
      <c r="Y128" s="5">
        <f ca="1">Z124</f>
        <v>15</v>
      </c>
      <c r="Z128" s="5" t="str">
        <f>Z93</f>
        <v>No</v>
      </c>
      <c r="AA128" s="12" t="str">
        <f ca="1">VLOOKUP(AA127, Y127:Z128, 2)</f>
        <v>No</v>
      </c>
      <c r="AB128" s="5"/>
      <c r="AC128" s="5">
        <f ca="1">AC124</f>
        <v>8</v>
      </c>
      <c r="AD128" s="5" t="str">
        <f>AC93</f>
        <v>From 2006 to 2010</v>
      </c>
      <c r="AE128" s="12" t="str">
        <f ca="1">VLOOKUP(AE127, AC127:AD130, 2)</f>
        <v>From 2016 to 2020</v>
      </c>
    </row>
    <row r="129" spans="1:31" x14ac:dyDescent="0.3">
      <c r="C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>
        <f ca="1">P124</f>
        <v>4</v>
      </c>
      <c r="P129" s="5" t="str">
        <f>P93</f>
        <v>Comedy</v>
      </c>
      <c r="Q129" s="5"/>
      <c r="R129" s="5"/>
      <c r="S129" s="5"/>
      <c r="T129" s="5"/>
      <c r="U129" s="5">
        <f ca="1">V124</f>
        <v>8</v>
      </c>
      <c r="V129" s="5" t="str">
        <f>V93</f>
        <v>Europe</v>
      </c>
      <c r="W129" s="5"/>
      <c r="X129" s="5"/>
      <c r="Y129" s="5"/>
      <c r="Z129" s="5"/>
      <c r="AA129" s="5"/>
      <c r="AB129" s="5"/>
      <c r="AC129" s="5">
        <f ca="1">AD124</f>
        <v>4</v>
      </c>
      <c r="AD129" s="5" t="str">
        <f>AD93</f>
        <v>From 2011 to 2015</v>
      </c>
      <c r="AE129" s="6"/>
    </row>
    <row r="130" spans="1:31" x14ac:dyDescent="0.3">
      <c r="C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>
        <f ca="1">Q124</f>
        <v>7</v>
      </c>
      <c r="P130" s="5" t="str">
        <f>Q93</f>
        <v>Thriller</v>
      </c>
      <c r="Q130" s="5"/>
      <c r="R130" s="5"/>
      <c r="S130" s="5"/>
      <c r="T130" s="5"/>
      <c r="U130" s="5">
        <f ca="1">W124</f>
        <v>5</v>
      </c>
      <c r="V130" s="5" t="str">
        <f>W93</f>
        <v>Africa</v>
      </c>
      <c r="W130" s="5"/>
      <c r="X130" s="5"/>
      <c r="Y130" s="5"/>
      <c r="Z130" s="5"/>
      <c r="AA130" s="5"/>
      <c r="AB130" s="5"/>
      <c r="AC130" s="5">
        <f ca="1">AE124</f>
        <v>9</v>
      </c>
      <c r="AD130" s="5" t="str">
        <f>AE93</f>
        <v>From 2016 to 2020</v>
      </c>
      <c r="AE130" s="6"/>
    </row>
    <row r="131" spans="1:31" ht="15" thickBot="1" x14ac:dyDescent="0.35"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>
        <f ca="1">R124</f>
        <v>8</v>
      </c>
      <c r="P131" s="8" t="str">
        <f>R93</f>
        <v>Horror</v>
      </c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</row>
    <row r="133" spans="1:31" ht="15" thickBot="1" x14ac:dyDescent="0.35"/>
    <row r="134" spans="1:31" ht="15" thickBot="1" x14ac:dyDescent="0.35">
      <c r="C134" s="14" t="s">
        <v>30</v>
      </c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6"/>
    </row>
    <row r="135" spans="1:31" ht="15" thickBot="1" x14ac:dyDescent="0.35">
      <c r="A135" t="s">
        <v>0</v>
      </c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3"/>
    </row>
    <row r="136" spans="1:31" ht="15" thickBot="1" x14ac:dyDescent="0.35">
      <c r="C136" s="4"/>
      <c r="D136" s="5"/>
      <c r="E136" s="5"/>
      <c r="F136" s="5"/>
      <c r="G136" s="5"/>
      <c r="H136" s="5"/>
      <c r="I136" s="21" t="s">
        <v>4</v>
      </c>
      <c r="J136" s="21"/>
      <c r="K136" s="21" t="s">
        <v>15</v>
      </c>
      <c r="L136" s="21"/>
      <c r="M136" s="5"/>
      <c r="N136" s="14" t="s">
        <v>17</v>
      </c>
      <c r="O136" s="15"/>
      <c r="P136" s="15"/>
      <c r="Q136" s="15"/>
      <c r="R136" s="16"/>
      <c r="S136" s="20"/>
      <c r="T136" s="14" t="s">
        <v>18</v>
      </c>
      <c r="U136" s="15"/>
      <c r="V136" s="15"/>
      <c r="W136" s="16"/>
      <c r="X136" s="20"/>
      <c r="Y136" s="14" t="s">
        <v>19</v>
      </c>
      <c r="Z136" s="16"/>
      <c r="AA136" s="5"/>
      <c r="AB136" s="14" t="s">
        <v>26</v>
      </c>
      <c r="AC136" s="15"/>
      <c r="AD136" s="15"/>
      <c r="AE136" s="16"/>
    </row>
    <row r="137" spans="1:31" ht="15" thickBot="1" x14ac:dyDescent="0.35">
      <c r="C137" s="4" t="s">
        <v>3</v>
      </c>
      <c r="D137" s="5"/>
      <c r="E137" s="5" t="s">
        <v>14</v>
      </c>
      <c r="F137" s="5"/>
      <c r="G137" s="5" t="s">
        <v>2</v>
      </c>
      <c r="H137" s="5" t="s">
        <v>1</v>
      </c>
      <c r="I137" s="5">
        <v>1</v>
      </c>
      <c r="J137" s="5" t="s">
        <v>5</v>
      </c>
      <c r="K137" s="5">
        <v>1</v>
      </c>
      <c r="L137" s="5" t="s">
        <v>10</v>
      </c>
      <c r="M137" s="5"/>
      <c r="N137" s="13" t="s">
        <v>8</v>
      </c>
      <c r="O137" s="13" t="s">
        <v>5</v>
      </c>
      <c r="P137" s="13" t="s">
        <v>6</v>
      </c>
      <c r="Q137" s="13" t="s">
        <v>9</v>
      </c>
      <c r="R137" s="13" t="s">
        <v>7</v>
      </c>
      <c r="S137" s="5"/>
      <c r="T137" s="13" t="s">
        <v>10</v>
      </c>
      <c r="U137" s="13" t="s">
        <v>11</v>
      </c>
      <c r="V137" s="13" t="s">
        <v>12</v>
      </c>
      <c r="W137" s="13" t="s">
        <v>13</v>
      </c>
      <c r="X137" s="5"/>
      <c r="Y137" s="13" t="s">
        <v>20</v>
      </c>
      <c r="Z137" s="18" t="s">
        <v>21</v>
      </c>
      <c r="AA137" s="5"/>
      <c r="AB137" s="13" t="s">
        <v>22</v>
      </c>
      <c r="AC137" s="13" t="s">
        <v>23</v>
      </c>
      <c r="AD137" s="13" t="s">
        <v>24</v>
      </c>
      <c r="AE137" s="13" t="s">
        <v>25</v>
      </c>
    </row>
    <row r="138" spans="1:31" x14ac:dyDescent="0.3">
      <c r="B138">
        <f ca="1">RANDBETWEEN(1,5)</f>
        <v>1</v>
      </c>
      <c r="C138" s="4" t="str">
        <f ca="1">VLOOKUP(B138,$I$5:$J$9, 2)</f>
        <v>Action</v>
      </c>
      <c r="D138" s="5">
        <f ca="1">RANDBETWEEN(1, 4)</f>
        <v>3</v>
      </c>
      <c r="E138" s="5" t="str">
        <f ca="1">VLOOKUP(D138, $K$5:$L$8, 2)</f>
        <v>Asia</v>
      </c>
      <c r="F138" s="5">
        <f ca="1">RANDBETWEEN(1, 2)</f>
        <v>1</v>
      </c>
      <c r="G138" s="5" t="str">
        <f ca="1">IF(F138=1, "Yes", "No")</f>
        <v>Yes</v>
      </c>
      <c r="H138" s="5">
        <f ca="1">RANDBETWEEN(2000, 2020)</f>
        <v>2008</v>
      </c>
      <c r="I138" s="5">
        <v>2</v>
      </c>
      <c r="J138" s="5" t="s">
        <v>6</v>
      </c>
      <c r="K138" s="5">
        <v>2</v>
      </c>
      <c r="L138" s="5" t="s">
        <v>12</v>
      </c>
      <c r="M138" s="5"/>
      <c r="N138" s="11">
        <f ca="1">IF(C138="Drama", 1, 0)</f>
        <v>0</v>
      </c>
      <c r="O138" s="11">
        <f ca="1">IF(C138="Action", 1, 0)</f>
        <v>1</v>
      </c>
      <c r="P138" s="11">
        <f ca="1">IF(C138="Comedy", 1, 0)</f>
        <v>0</v>
      </c>
      <c r="Q138" s="11">
        <f ca="1">IF(C138="Thriller", 1, 0)</f>
        <v>0</v>
      </c>
      <c r="R138" s="6">
        <f ca="1">IF(C138="Horror", 1, 0)</f>
        <v>0</v>
      </c>
      <c r="S138" s="6"/>
      <c r="T138" s="10">
        <f ca="1">IF(E138="America", 1, 0)</f>
        <v>0</v>
      </c>
      <c r="U138" s="10">
        <f ca="1">IF(E138="Asia", 1, 0)</f>
        <v>1</v>
      </c>
      <c r="V138" s="10">
        <f ca="1">IF(E138="Europe", 1, 0)</f>
        <v>0</v>
      </c>
      <c r="W138" s="10">
        <f ca="1">IF(E138="Africa", 1, 0)</f>
        <v>0</v>
      </c>
      <c r="X138" s="11"/>
      <c r="Y138" s="11">
        <f ca="1">IF(G138="Yes", 1, 0)</f>
        <v>1</v>
      </c>
      <c r="Z138" s="11">
        <f ca="1">IF(G138="No", 1, 0)</f>
        <v>0</v>
      </c>
      <c r="AA138" s="5"/>
      <c r="AB138" s="10">
        <f ca="1">IF(AND(H138&gt;=2000,H138&lt;=2005),1,0)</f>
        <v>0</v>
      </c>
      <c r="AC138" s="10">
        <f ca="1">IF(AND(H138&gt;=2006,H138&lt;=2010),1,0)</f>
        <v>1</v>
      </c>
      <c r="AD138" s="10">
        <f ca="1">IF(AND(H138&gt;=2011,H138&lt;=2015),1,0)</f>
        <v>0</v>
      </c>
      <c r="AE138" s="10">
        <f ca="1">IF(AND(H138&gt;=2016,H138&lt;=2020),1,0)</f>
        <v>0</v>
      </c>
    </row>
    <row r="139" spans="1:31" x14ac:dyDescent="0.3">
      <c r="B139">
        <f t="shared" ref="B139:B167" ca="1" si="99">RANDBETWEEN(1,5)</f>
        <v>4</v>
      </c>
      <c r="C139" s="4" t="str">
        <f ca="1">VLOOKUP(B139,$I$5:$J$9, 2)</f>
        <v>Drama</v>
      </c>
      <c r="D139" s="5">
        <f t="shared" ref="D139:D167" ca="1" si="100">RANDBETWEEN(1, 4)</f>
        <v>2</v>
      </c>
      <c r="E139" s="5" t="str">
        <f ca="1">VLOOKUP(D139, $K$5:$L$8, 2)</f>
        <v>Europe</v>
      </c>
      <c r="F139" s="5">
        <f t="shared" ref="F139:F167" ca="1" si="101">RANDBETWEEN(1, 2)</f>
        <v>2</v>
      </c>
      <c r="G139" s="5" t="str">
        <f t="shared" ref="G139:G167" ca="1" si="102">IF(F139=1, "Yes", "No")</f>
        <v>No</v>
      </c>
      <c r="H139" s="5">
        <f t="shared" ref="H139:H167" ca="1" si="103">RANDBETWEEN(2000, 2020)</f>
        <v>2013</v>
      </c>
      <c r="I139" s="5">
        <v>3</v>
      </c>
      <c r="J139" s="5" t="s">
        <v>7</v>
      </c>
      <c r="K139" s="5">
        <v>3</v>
      </c>
      <c r="L139" s="5" t="s">
        <v>11</v>
      </c>
      <c r="M139" s="5"/>
      <c r="N139" s="11">
        <f t="shared" ref="N139:N167" ca="1" si="104">IF(C139="Drama", 1, 0)</f>
        <v>1</v>
      </c>
      <c r="O139" s="11">
        <f t="shared" ref="O139:O167" ca="1" si="105">IF(C139="Action", 1, 0)</f>
        <v>0</v>
      </c>
      <c r="P139" s="11">
        <f t="shared" ref="P139:P167" ca="1" si="106">IF(C139="Comedy", 1, 0)</f>
        <v>0</v>
      </c>
      <c r="Q139" s="11">
        <f t="shared" ref="Q139:Q167" ca="1" si="107">IF(C139="Thriller", 1, 0)</f>
        <v>0</v>
      </c>
      <c r="R139" s="6">
        <f t="shared" ref="R139:R167" ca="1" si="108">IF(C139="Horror", 1, 0)</f>
        <v>0</v>
      </c>
      <c r="S139" s="6"/>
      <c r="T139" s="11">
        <f t="shared" ref="T139:T167" ca="1" si="109">IF(E139="America", 1, 0)</f>
        <v>0</v>
      </c>
      <c r="U139" s="11">
        <f t="shared" ref="U139:U167" ca="1" si="110">IF(E139="Asia", 1, 0)</f>
        <v>0</v>
      </c>
      <c r="V139" s="11">
        <f t="shared" ref="V139:V167" ca="1" si="111">IF(E139="Europe", 1, 0)</f>
        <v>1</v>
      </c>
      <c r="W139" s="11">
        <f t="shared" ref="W139:W167" ca="1" si="112">IF(E139="Africa", 1, 0)</f>
        <v>0</v>
      </c>
      <c r="X139" s="11"/>
      <c r="Y139" s="11">
        <f t="shared" ref="Y139:Y167" ca="1" si="113">IF(G139="Yes", 1, 0)</f>
        <v>0</v>
      </c>
      <c r="Z139" s="11">
        <f t="shared" ref="Z139:Z167" ca="1" si="114">IF(G139="No", 1, 0)</f>
        <v>1</v>
      </c>
      <c r="AA139" s="5"/>
      <c r="AB139" s="11">
        <f t="shared" ref="AB139:AB167" ca="1" si="115">IF(AND(H139&gt;=2000,H139&lt;=2005),1,0)</f>
        <v>0</v>
      </c>
      <c r="AC139" s="11">
        <f t="shared" ref="AC139:AC167" ca="1" si="116">IF(AND(H139&gt;=2006,H139&lt;=2010),1,0)</f>
        <v>0</v>
      </c>
      <c r="AD139" s="11">
        <f t="shared" ref="AD139:AD167" ca="1" si="117">IF(AND(H139&gt;=2011,H139&lt;=2015),1,0)</f>
        <v>1</v>
      </c>
      <c r="AE139" s="11">
        <f t="shared" ref="AE139:AE167" ca="1" si="118">IF(AND(H139&gt;=2016,H139&lt;=2020),1,0)</f>
        <v>0</v>
      </c>
    </row>
    <row r="140" spans="1:31" x14ac:dyDescent="0.3">
      <c r="B140">
        <f t="shared" ca="1" si="99"/>
        <v>2</v>
      </c>
      <c r="C140" s="4" t="str">
        <f ca="1">VLOOKUP(B140,$I$5:$J$9, 2)</f>
        <v>Comedy</v>
      </c>
      <c r="D140" s="5">
        <f t="shared" ca="1" si="100"/>
        <v>2</v>
      </c>
      <c r="E140" s="5" t="str">
        <f ca="1">VLOOKUP(D140, $K$5:$L$8, 2)</f>
        <v>Europe</v>
      </c>
      <c r="F140" s="5">
        <f t="shared" ca="1" si="101"/>
        <v>2</v>
      </c>
      <c r="G140" s="5" t="str">
        <f t="shared" ca="1" si="102"/>
        <v>No</v>
      </c>
      <c r="H140" s="5">
        <f t="shared" ca="1" si="103"/>
        <v>2008</v>
      </c>
      <c r="I140" s="5">
        <v>4</v>
      </c>
      <c r="J140" s="5" t="s">
        <v>8</v>
      </c>
      <c r="K140" s="5">
        <v>4</v>
      </c>
      <c r="L140" s="5" t="s">
        <v>13</v>
      </c>
      <c r="M140" s="5"/>
      <c r="N140" s="11">
        <f t="shared" ca="1" si="104"/>
        <v>0</v>
      </c>
      <c r="O140" s="11">
        <f t="shared" ca="1" si="105"/>
        <v>0</v>
      </c>
      <c r="P140" s="11">
        <f t="shared" ca="1" si="106"/>
        <v>1</v>
      </c>
      <c r="Q140" s="11">
        <f t="shared" ca="1" si="107"/>
        <v>0</v>
      </c>
      <c r="R140" s="6">
        <f t="shared" ca="1" si="108"/>
        <v>0</v>
      </c>
      <c r="S140" s="6"/>
      <c r="T140" s="11">
        <f t="shared" ca="1" si="109"/>
        <v>0</v>
      </c>
      <c r="U140" s="11">
        <f t="shared" ca="1" si="110"/>
        <v>0</v>
      </c>
      <c r="V140" s="11">
        <f t="shared" ca="1" si="111"/>
        <v>1</v>
      </c>
      <c r="W140" s="11">
        <f t="shared" ca="1" si="112"/>
        <v>0</v>
      </c>
      <c r="X140" s="11"/>
      <c r="Y140" s="11">
        <f t="shared" ca="1" si="113"/>
        <v>0</v>
      </c>
      <c r="Z140" s="11">
        <f t="shared" ca="1" si="114"/>
        <v>1</v>
      </c>
      <c r="AA140" s="5"/>
      <c r="AB140" s="11">
        <f t="shared" ca="1" si="115"/>
        <v>0</v>
      </c>
      <c r="AC140" s="11">
        <f t="shared" ca="1" si="116"/>
        <v>1</v>
      </c>
      <c r="AD140" s="11">
        <f t="shared" ca="1" si="117"/>
        <v>0</v>
      </c>
      <c r="AE140" s="11">
        <f t="shared" ca="1" si="118"/>
        <v>0</v>
      </c>
    </row>
    <row r="141" spans="1:31" x14ac:dyDescent="0.3">
      <c r="B141">
        <f t="shared" ca="1" si="99"/>
        <v>3</v>
      </c>
      <c r="C141" s="4" t="str">
        <f ca="1">VLOOKUP(B141,$I$5:$J$9, 2)</f>
        <v>Horror</v>
      </c>
      <c r="D141" s="5">
        <f t="shared" ca="1" si="100"/>
        <v>1</v>
      </c>
      <c r="E141" s="5" t="str">
        <f ca="1">VLOOKUP(D141, $K$5:$L$8, 2)</f>
        <v>America</v>
      </c>
      <c r="F141" s="5">
        <f t="shared" ca="1" si="101"/>
        <v>1</v>
      </c>
      <c r="G141" s="5" t="str">
        <f t="shared" ca="1" si="102"/>
        <v>Yes</v>
      </c>
      <c r="H141" s="5">
        <f t="shared" ca="1" si="103"/>
        <v>2012</v>
      </c>
      <c r="I141" s="5">
        <v>5</v>
      </c>
      <c r="J141" s="5" t="s">
        <v>9</v>
      </c>
      <c r="K141" s="5"/>
      <c r="L141" s="5"/>
      <c r="M141" s="5"/>
      <c r="N141" s="11">
        <f t="shared" ca="1" si="104"/>
        <v>0</v>
      </c>
      <c r="O141" s="11">
        <f t="shared" ca="1" si="105"/>
        <v>0</v>
      </c>
      <c r="P141" s="11">
        <f t="shared" ca="1" si="106"/>
        <v>0</v>
      </c>
      <c r="Q141" s="11">
        <f t="shared" ca="1" si="107"/>
        <v>0</v>
      </c>
      <c r="R141" s="6">
        <f t="shared" ca="1" si="108"/>
        <v>1</v>
      </c>
      <c r="S141" s="6"/>
      <c r="T141" s="11">
        <f t="shared" ca="1" si="109"/>
        <v>1</v>
      </c>
      <c r="U141" s="11">
        <f t="shared" ca="1" si="110"/>
        <v>0</v>
      </c>
      <c r="V141" s="11">
        <f t="shared" ca="1" si="111"/>
        <v>0</v>
      </c>
      <c r="W141" s="11">
        <f t="shared" ca="1" si="112"/>
        <v>0</v>
      </c>
      <c r="X141" s="11"/>
      <c r="Y141" s="11">
        <f t="shared" ca="1" si="113"/>
        <v>1</v>
      </c>
      <c r="Z141" s="11">
        <f t="shared" ca="1" si="114"/>
        <v>0</v>
      </c>
      <c r="AA141" s="5"/>
      <c r="AB141" s="11">
        <f t="shared" ca="1" si="115"/>
        <v>0</v>
      </c>
      <c r="AC141" s="11">
        <f t="shared" ca="1" si="116"/>
        <v>0</v>
      </c>
      <c r="AD141" s="11">
        <f t="shared" ca="1" si="117"/>
        <v>1</v>
      </c>
      <c r="AE141" s="11">
        <f t="shared" ca="1" si="118"/>
        <v>0</v>
      </c>
    </row>
    <row r="142" spans="1:31" x14ac:dyDescent="0.3">
      <c r="B142">
        <f t="shared" ca="1" si="99"/>
        <v>3</v>
      </c>
      <c r="C142" s="4" t="str">
        <f ca="1">VLOOKUP(B142,$I$5:$J$9, 2)</f>
        <v>Horror</v>
      </c>
      <c r="D142" s="5">
        <f t="shared" ca="1" si="100"/>
        <v>1</v>
      </c>
      <c r="E142" s="5" t="str">
        <f ca="1">VLOOKUP(D142, $K$5:$L$8, 2)</f>
        <v>America</v>
      </c>
      <c r="F142" s="5">
        <f t="shared" ca="1" si="101"/>
        <v>2</v>
      </c>
      <c r="G142" s="5" t="str">
        <f t="shared" ca="1" si="102"/>
        <v>No</v>
      </c>
      <c r="H142" s="5">
        <f t="shared" ca="1" si="103"/>
        <v>2011</v>
      </c>
      <c r="I142" s="5"/>
      <c r="J142" s="5"/>
      <c r="K142" s="5"/>
      <c r="L142" s="5"/>
      <c r="M142" s="5"/>
      <c r="N142" s="11">
        <f t="shared" ca="1" si="104"/>
        <v>0</v>
      </c>
      <c r="O142" s="11">
        <f t="shared" ca="1" si="105"/>
        <v>0</v>
      </c>
      <c r="P142" s="11">
        <f t="shared" ca="1" si="106"/>
        <v>0</v>
      </c>
      <c r="Q142" s="11">
        <f t="shared" ca="1" si="107"/>
        <v>0</v>
      </c>
      <c r="R142" s="6">
        <f t="shared" ca="1" si="108"/>
        <v>1</v>
      </c>
      <c r="S142" s="6"/>
      <c r="T142" s="11">
        <f t="shared" ca="1" si="109"/>
        <v>1</v>
      </c>
      <c r="U142" s="11">
        <f t="shared" ca="1" si="110"/>
        <v>0</v>
      </c>
      <c r="V142" s="11">
        <f t="shared" ca="1" si="111"/>
        <v>0</v>
      </c>
      <c r="W142" s="11">
        <f t="shared" ca="1" si="112"/>
        <v>0</v>
      </c>
      <c r="X142" s="11"/>
      <c r="Y142" s="11">
        <f t="shared" ca="1" si="113"/>
        <v>0</v>
      </c>
      <c r="Z142" s="11">
        <f t="shared" ca="1" si="114"/>
        <v>1</v>
      </c>
      <c r="AA142" s="5"/>
      <c r="AB142" s="11">
        <f t="shared" ca="1" si="115"/>
        <v>0</v>
      </c>
      <c r="AC142" s="11">
        <f t="shared" ca="1" si="116"/>
        <v>0</v>
      </c>
      <c r="AD142" s="11">
        <f t="shared" ca="1" si="117"/>
        <v>1</v>
      </c>
      <c r="AE142" s="11">
        <f t="shared" ca="1" si="118"/>
        <v>0</v>
      </c>
    </row>
    <row r="143" spans="1:31" x14ac:dyDescent="0.3">
      <c r="B143">
        <f t="shared" ca="1" si="99"/>
        <v>5</v>
      </c>
      <c r="C143" s="4" t="str">
        <f ca="1">VLOOKUP(B143,$I$5:$J$9, 2)</f>
        <v>Thriller</v>
      </c>
      <c r="D143" s="5">
        <f t="shared" ca="1" si="100"/>
        <v>4</v>
      </c>
      <c r="E143" s="5" t="str">
        <f ca="1">VLOOKUP(D143, $K$5:$L$8, 2)</f>
        <v>Africa</v>
      </c>
      <c r="F143" s="5">
        <f t="shared" ca="1" si="101"/>
        <v>2</v>
      </c>
      <c r="G143" s="5" t="str">
        <f t="shared" ca="1" si="102"/>
        <v>No</v>
      </c>
      <c r="H143" s="5">
        <f t="shared" ca="1" si="103"/>
        <v>2003</v>
      </c>
      <c r="I143" s="5"/>
      <c r="J143" s="5"/>
      <c r="K143" s="5"/>
      <c r="L143" s="5"/>
      <c r="M143" s="5"/>
      <c r="N143" s="11">
        <f t="shared" ca="1" si="104"/>
        <v>0</v>
      </c>
      <c r="O143" s="11">
        <f t="shared" ca="1" si="105"/>
        <v>0</v>
      </c>
      <c r="P143" s="11">
        <f t="shared" ca="1" si="106"/>
        <v>0</v>
      </c>
      <c r="Q143" s="11">
        <f t="shared" ca="1" si="107"/>
        <v>1</v>
      </c>
      <c r="R143" s="6">
        <f t="shared" ca="1" si="108"/>
        <v>0</v>
      </c>
      <c r="S143" s="6"/>
      <c r="T143" s="11">
        <f t="shared" ca="1" si="109"/>
        <v>0</v>
      </c>
      <c r="U143" s="11">
        <f t="shared" ca="1" si="110"/>
        <v>0</v>
      </c>
      <c r="V143" s="11">
        <f t="shared" ca="1" si="111"/>
        <v>0</v>
      </c>
      <c r="W143" s="11">
        <f t="shared" ca="1" si="112"/>
        <v>1</v>
      </c>
      <c r="X143" s="11"/>
      <c r="Y143" s="11">
        <f t="shared" ca="1" si="113"/>
        <v>0</v>
      </c>
      <c r="Z143" s="11">
        <f t="shared" ca="1" si="114"/>
        <v>1</v>
      </c>
      <c r="AA143" s="5"/>
      <c r="AB143" s="11">
        <f t="shared" ca="1" si="115"/>
        <v>1</v>
      </c>
      <c r="AC143" s="11">
        <f t="shared" ca="1" si="116"/>
        <v>0</v>
      </c>
      <c r="AD143" s="11">
        <f t="shared" ca="1" si="117"/>
        <v>0</v>
      </c>
      <c r="AE143" s="11">
        <f t="shared" ca="1" si="118"/>
        <v>0</v>
      </c>
    </row>
    <row r="144" spans="1:31" x14ac:dyDescent="0.3">
      <c r="B144">
        <f t="shared" ca="1" si="99"/>
        <v>4</v>
      </c>
      <c r="C144" s="4" t="str">
        <f ca="1">VLOOKUP(B144,$I$5:$J$9, 2)</f>
        <v>Drama</v>
      </c>
      <c r="D144" s="5">
        <f t="shared" ca="1" si="100"/>
        <v>2</v>
      </c>
      <c r="E144" s="5" t="str">
        <f ca="1">VLOOKUP(D144, $K$5:$L$8, 2)</f>
        <v>Europe</v>
      </c>
      <c r="F144" s="5">
        <f t="shared" ca="1" si="101"/>
        <v>2</v>
      </c>
      <c r="G144" s="5" t="str">
        <f t="shared" ca="1" si="102"/>
        <v>No</v>
      </c>
      <c r="H144" s="5">
        <f t="shared" ca="1" si="103"/>
        <v>2013</v>
      </c>
      <c r="I144" s="5"/>
      <c r="J144" s="5"/>
      <c r="K144" s="5"/>
      <c r="L144" s="5"/>
      <c r="M144" s="5"/>
      <c r="N144" s="11">
        <f t="shared" ca="1" si="104"/>
        <v>1</v>
      </c>
      <c r="O144" s="11">
        <f t="shared" ca="1" si="105"/>
        <v>0</v>
      </c>
      <c r="P144" s="11">
        <f t="shared" ca="1" si="106"/>
        <v>0</v>
      </c>
      <c r="Q144" s="11">
        <f t="shared" ca="1" si="107"/>
        <v>0</v>
      </c>
      <c r="R144" s="6">
        <f t="shared" ca="1" si="108"/>
        <v>0</v>
      </c>
      <c r="S144" s="6"/>
      <c r="T144" s="11">
        <f t="shared" ca="1" si="109"/>
        <v>0</v>
      </c>
      <c r="U144" s="11">
        <f t="shared" ca="1" si="110"/>
        <v>0</v>
      </c>
      <c r="V144" s="11">
        <f t="shared" ca="1" si="111"/>
        <v>1</v>
      </c>
      <c r="W144" s="11">
        <f t="shared" ca="1" si="112"/>
        <v>0</v>
      </c>
      <c r="X144" s="11"/>
      <c r="Y144" s="11">
        <f t="shared" ca="1" si="113"/>
        <v>0</v>
      </c>
      <c r="Z144" s="11">
        <f t="shared" ca="1" si="114"/>
        <v>1</v>
      </c>
      <c r="AA144" s="5"/>
      <c r="AB144" s="11">
        <f t="shared" ca="1" si="115"/>
        <v>0</v>
      </c>
      <c r="AC144" s="11">
        <f t="shared" ca="1" si="116"/>
        <v>0</v>
      </c>
      <c r="AD144" s="11">
        <f t="shared" ca="1" si="117"/>
        <v>1</v>
      </c>
      <c r="AE144" s="11">
        <f t="shared" ca="1" si="118"/>
        <v>0</v>
      </c>
    </row>
    <row r="145" spans="2:31" x14ac:dyDescent="0.3">
      <c r="B145">
        <f t="shared" ca="1" si="99"/>
        <v>5</v>
      </c>
      <c r="C145" s="4" t="str">
        <f ca="1">VLOOKUP(B145,$I$5:$J$9, 2)</f>
        <v>Thriller</v>
      </c>
      <c r="D145" s="5">
        <f t="shared" ca="1" si="100"/>
        <v>4</v>
      </c>
      <c r="E145" s="5" t="str">
        <f ca="1">VLOOKUP(D145, $K$5:$L$8, 2)</f>
        <v>Africa</v>
      </c>
      <c r="F145" s="5">
        <f t="shared" ca="1" si="101"/>
        <v>2</v>
      </c>
      <c r="G145" s="5" t="str">
        <f t="shared" ca="1" si="102"/>
        <v>No</v>
      </c>
      <c r="H145" s="5">
        <f t="shared" ca="1" si="103"/>
        <v>2020</v>
      </c>
      <c r="I145" s="5"/>
      <c r="J145" s="5"/>
      <c r="K145" s="5"/>
      <c r="L145" s="5"/>
      <c r="M145" s="5"/>
      <c r="N145" s="11">
        <f t="shared" ca="1" si="104"/>
        <v>0</v>
      </c>
      <c r="O145" s="11">
        <f t="shared" ca="1" si="105"/>
        <v>0</v>
      </c>
      <c r="P145" s="11">
        <f t="shared" ca="1" si="106"/>
        <v>0</v>
      </c>
      <c r="Q145" s="11">
        <f t="shared" ca="1" si="107"/>
        <v>1</v>
      </c>
      <c r="R145" s="6">
        <f t="shared" ca="1" si="108"/>
        <v>0</v>
      </c>
      <c r="S145" s="6"/>
      <c r="T145" s="11">
        <f t="shared" ca="1" si="109"/>
        <v>0</v>
      </c>
      <c r="U145" s="11">
        <f t="shared" ca="1" si="110"/>
        <v>0</v>
      </c>
      <c r="V145" s="11">
        <f t="shared" ca="1" si="111"/>
        <v>0</v>
      </c>
      <c r="W145" s="11">
        <f t="shared" ca="1" si="112"/>
        <v>1</v>
      </c>
      <c r="X145" s="11"/>
      <c r="Y145" s="11">
        <f t="shared" ca="1" si="113"/>
        <v>0</v>
      </c>
      <c r="Z145" s="11">
        <f t="shared" ca="1" si="114"/>
        <v>1</v>
      </c>
      <c r="AA145" s="5"/>
      <c r="AB145" s="11">
        <f t="shared" ca="1" si="115"/>
        <v>0</v>
      </c>
      <c r="AC145" s="11">
        <f t="shared" ca="1" si="116"/>
        <v>0</v>
      </c>
      <c r="AD145" s="11">
        <f t="shared" ca="1" si="117"/>
        <v>0</v>
      </c>
      <c r="AE145" s="11">
        <f t="shared" ca="1" si="118"/>
        <v>1</v>
      </c>
    </row>
    <row r="146" spans="2:31" x14ac:dyDescent="0.3">
      <c r="B146">
        <f t="shared" ca="1" si="99"/>
        <v>3</v>
      </c>
      <c r="C146" s="4" t="str">
        <f ca="1">VLOOKUP(B146,$I$5:$J$9, 2)</f>
        <v>Horror</v>
      </c>
      <c r="D146" s="5">
        <f t="shared" ca="1" si="100"/>
        <v>4</v>
      </c>
      <c r="E146" s="5" t="str">
        <f ca="1">VLOOKUP(D146, $K$5:$L$8, 2)</f>
        <v>Africa</v>
      </c>
      <c r="F146" s="5">
        <f t="shared" ca="1" si="101"/>
        <v>1</v>
      </c>
      <c r="G146" s="5" t="str">
        <f t="shared" ca="1" si="102"/>
        <v>Yes</v>
      </c>
      <c r="H146" s="5">
        <f t="shared" ca="1" si="103"/>
        <v>2003</v>
      </c>
      <c r="I146" s="5"/>
      <c r="J146" s="5"/>
      <c r="K146" s="5"/>
      <c r="L146" s="5"/>
      <c r="M146" s="5"/>
      <c r="N146" s="11">
        <f t="shared" ca="1" si="104"/>
        <v>0</v>
      </c>
      <c r="O146" s="11">
        <f t="shared" ca="1" si="105"/>
        <v>0</v>
      </c>
      <c r="P146" s="11">
        <f t="shared" ca="1" si="106"/>
        <v>0</v>
      </c>
      <c r="Q146" s="11">
        <f t="shared" ca="1" si="107"/>
        <v>0</v>
      </c>
      <c r="R146" s="6">
        <f t="shared" ca="1" si="108"/>
        <v>1</v>
      </c>
      <c r="S146" s="6"/>
      <c r="T146" s="11">
        <f t="shared" ca="1" si="109"/>
        <v>0</v>
      </c>
      <c r="U146" s="11">
        <f t="shared" ca="1" si="110"/>
        <v>0</v>
      </c>
      <c r="V146" s="11">
        <f t="shared" ca="1" si="111"/>
        <v>0</v>
      </c>
      <c r="W146" s="11">
        <f t="shared" ca="1" si="112"/>
        <v>1</v>
      </c>
      <c r="X146" s="11"/>
      <c r="Y146" s="11">
        <f t="shared" ca="1" si="113"/>
        <v>1</v>
      </c>
      <c r="Z146" s="11">
        <f t="shared" ca="1" si="114"/>
        <v>0</v>
      </c>
      <c r="AA146" s="5"/>
      <c r="AB146" s="11">
        <f t="shared" ca="1" si="115"/>
        <v>1</v>
      </c>
      <c r="AC146" s="11">
        <f t="shared" ca="1" si="116"/>
        <v>0</v>
      </c>
      <c r="AD146" s="11">
        <f t="shared" ca="1" si="117"/>
        <v>0</v>
      </c>
      <c r="AE146" s="11">
        <f t="shared" ca="1" si="118"/>
        <v>0</v>
      </c>
    </row>
    <row r="147" spans="2:31" x14ac:dyDescent="0.3">
      <c r="B147">
        <f t="shared" ca="1" si="99"/>
        <v>3</v>
      </c>
      <c r="C147" s="4" t="str">
        <f ca="1">VLOOKUP(B147,$I$5:$J$9, 2)</f>
        <v>Horror</v>
      </c>
      <c r="D147" s="5">
        <f t="shared" ca="1" si="100"/>
        <v>2</v>
      </c>
      <c r="E147" s="5" t="str">
        <f ca="1">VLOOKUP(D147, $K$5:$L$8, 2)</f>
        <v>Europe</v>
      </c>
      <c r="F147" s="5">
        <f t="shared" ca="1" si="101"/>
        <v>1</v>
      </c>
      <c r="G147" s="5" t="str">
        <f t="shared" ca="1" si="102"/>
        <v>Yes</v>
      </c>
      <c r="H147" s="5">
        <f t="shared" ca="1" si="103"/>
        <v>2014</v>
      </c>
      <c r="I147" s="5"/>
      <c r="J147" s="5"/>
      <c r="K147" s="5"/>
      <c r="L147" s="5"/>
      <c r="M147" s="5"/>
      <c r="N147" s="11">
        <f t="shared" ca="1" si="104"/>
        <v>0</v>
      </c>
      <c r="O147" s="11">
        <f t="shared" ca="1" si="105"/>
        <v>0</v>
      </c>
      <c r="P147" s="11">
        <f t="shared" ca="1" si="106"/>
        <v>0</v>
      </c>
      <c r="Q147" s="11">
        <f t="shared" ca="1" si="107"/>
        <v>0</v>
      </c>
      <c r="R147" s="6">
        <f t="shared" ca="1" si="108"/>
        <v>1</v>
      </c>
      <c r="S147" s="6"/>
      <c r="T147" s="11">
        <f t="shared" ca="1" si="109"/>
        <v>0</v>
      </c>
      <c r="U147" s="11">
        <f t="shared" ca="1" si="110"/>
        <v>0</v>
      </c>
      <c r="V147" s="11">
        <f t="shared" ca="1" si="111"/>
        <v>1</v>
      </c>
      <c r="W147" s="11">
        <f t="shared" ca="1" si="112"/>
        <v>0</v>
      </c>
      <c r="X147" s="11"/>
      <c r="Y147" s="11">
        <f t="shared" ca="1" si="113"/>
        <v>1</v>
      </c>
      <c r="Z147" s="11">
        <f t="shared" ca="1" si="114"/>
        <v>0</v>
      </c>
      <c r="AA147" s="5"/>
      <c r="AB147" s="11">
        <f t="shared" ca="1" si="115"/>
        <v>0</v>
      </c>
      <c r="AC147" s="11">
        <f t="shared" ca="1" si="116"/>
        <v>0</v>
      </c>
      <c r="AD147" s="11">
        <f t="shared" ca="1" si="117"/>
        <v>1</v>
      </c>
      <c r="AE147" s="11">
        <f t="shared" ca="1" si="118"/>
        <v>0</v>
      </c>
    </row>
    <row r="148" spans="2:31" x14ac:dyDescent="0.3">
      <c r="B148">
        <f t="shared" ca="1" si="99"/>
        <v>3</v>
      </c>
      <c r="C148" s="4" t="str">
        <f ca="1">VLOOKUP(B148,$I$5:$J$9, 2)</f>
        <v>Horror</v>
      </c>
      <c r="D148" s="5">
        <f t="shared" ca="1" si="100"/>
        <v>3</v>
      </c>
      <c r="E148" s="5" t="str">
        <f ca="1">VLOOKUP(D148, $K$5:$L$8, 2)</f>
        <v>Asia</v>
      </c>
      <c r="F148" s="5">
        <f t="shared" ca="1" si="101"/>
        <v>2</v>
      </c>
      <c r="G148" s="5" t="str">
        <f t="shared" ca="1" si="102"/>
        <v>No</v>
      </c>
      <c r="H148" s="5">
        <f t="shared" ca="1" si="103"/>
        <v>2008</v>
      </c>
      <c r="I148" s="5"/>
      <c r="J148" s="5"/>
      <c r="K148" s="5"/>
      <c r="L148" s="5"/>
      <c r="M148" s="5"/>
      <c r="N148" s="11">
        <f t="shared" ca="1" si="104"/>
        <v>0</v>
      </c>
      <c r="O148" s="11">
        <f t="shared" ca="1" si="105"/>
        <v>0</v>
      </c>
      <c r="P148" s="11">
        <f t="shared" ca="1" si="106"/>
        <v>0</v>
      </c>
      <c r="Q148" s="11">
        <f t="shared" ca="1" si="107"/>
        <v>0</v>
      </c>
      <c r="R148" s="6">
        <f t="shared" ca="1" si="108"/>
        <v>1</v>
      </c>
      <c r="S148" s="6"/>
      <c r="T148" s="11">
        <f t="shared" ca="1" si="109"/>
        <v>0</v>
      </c>
      <c r="U148" s="11">
        <f t="shared" ca="1" si="110"/>
        <v>1</v>
      </c>
      <c r="V148" s="11">
        <f t="shared" ca="1" si="111"/>
        <v>0</v>
      </c>
      <c r="W148" s="11">
        <f t="shared" ca="1" si="112"/>
        <v>0</v>
      </c>
      <c r="X148" s="11"/>
      <c r="Y148" s="11">
        <f t="shared" ca="1" si="113"/>
        <v>0</v>
      </c>
      <c r="Z148" s="11">
        <f t="shared" ca="1" si="114"/>
        <v>1</v>
      </c>
      <c r="AA148" s="5"/>
      <c r="AB148" s="11">
        <f t="shared" ca="1" si="115"/>
        <v>0</v>
      </c>
      <c r="AC148" s="11">
        <f t="shared" ca="1" si="116"/>
        <v>1</v>
      </c>
      <c r="AD148" s="11">
        <f t="shared" ca="1" si="117"/>
        <v>0</v>
      </c>
      <c r="AE148" s="11">
        <f t="shared" ca="1" si="118"/>
        <v>0</v>
      </c>
    </row>
    <row r="149" spans="2:31" x14ac:dyDescent="0.3">
      <c r="B149">
        <f t="shared" ca="1" si="99"/>
        <v>5</v>
      </c>
      <c r="C149" s="4" t="str">
        <f ca="1">VLOOKUP(B149,$I$5:$J$9, 2)</f>
        <v>Thriller</v>
      </c>
      <c r="D149" s="5">
        <f t="shared" ca="1" si="100"/>
        <v>3</v>
      </c>
      <c r="E149" s="5" t="str">
        <f ca="1">VLOOKUP(D149, $K$5:$L$8, 2)</f>
        <v>Asia</v>
      </c>
      <c r="F149" s="5">
        <f t="shared" ca="1" si="101"/>
        <v>1</v>
      </c>
      <c r="G149" s="5" t="str">
        <f t="shared" ca="1" si="102"/>
        <v>Yes</v>
      </c>
      <c r="H149" s="5">
        <f t="shared" ca="1" si="103"/>
        <v>2007</v>
      </c>
      <c r="I149" s="5"/>
      <c r="J149" s="5"/>
      <c r="K149" s="5"/>
      <c r="L149" s="5"/>
      <c r="M149" s="5"/>
      <c r="N149" s="11">
        <f t="shared" ca="1" si="104"/>
        <v>0</v>
      </c>
      <c r="O149" s="11">
        <f t="shared" ca="1" si="105"/>
        <v>0</v>
      </c>
      <c r="P149" s="11">
        <f t="shared" ca="1" si="106"/>
        <v>0</v>
      </c>
      <c r="Q149" s="11">
        <f t="shared" ca="1" si="107"/>
        <v>1</v>
      </c>
      <c r="R149" s="6">
        <f t="shared" ca="1" si="108"/>
        <v>0</v>
      </c>
      <c r="S149" s="6"/>
      <c r="T149" s="11">
        <f t="shared" ca="1" si="109"/>
        <v>0</v>
      </c>
      <c r="U149" s="11">
        <f t="shared" ca="1" si="110"/>
        <v>1</v>
      </c>
      <c r="V149" s="11">
        <f t="shared" ca="1" si="111"/>
        <v>0</v>
      </c>
      <c r="W149" s="11">
        <f t="shared" ca="1" si="112"/>
        <v>0</v>
      </c>
      <c r="X149" s="11"/>
      <c r="Y149" s="11">
        <f t="shared" ca="1" si="113"/>
        <v>1</v>
      </c>
      <c r="Z149" s="11">
        <f t="shared" ca="1" si="114"/>
        <v>0</v>
      </c>
      <c r="AA149" s="5"/>
      <c r="AB149" s="11">
        <f t="shared" ca="1" si="115"/>
        <v>0</v>
      </c>
      <c r="AC149" s="11">
        <f t="shared" ca="1" si="116"/>
        <v>1</v>
      </c>
      <c r="AD149" s="11">
        <f t="shared" ca="1" si="117"/>
        <v>0</v>
      </c>
      <c r="AE149" s="11">
        <f t="shared" ca="1" si="118"/>
        <v>0</v>
      </c>
    </row>
    <row r="150" spans="2:31" x14ac:dyDescent="0.3">
      <c r="B150">
        <f t="shared" ca="1" si="99"/>
        <v>2</v>
      </c>
      <c r="C150" s="4" t="str">
        <f ca="1">VLOOKUP(B150,$I$5:$J$9, 2)</f>
        <v>Comedy</v>
      </c>
      <c r="D150" s="5">
        <f t="shared" ca="1" si="100"/>
        <v>4</v>
      </c>
      <c r="E150" s="5" t="str">
        <f ca="1">VLOOKUP(D150, $K$5:$L$8, 2)</f>
        <v>Africa</v>
      </c>
      <c r="F150" s="5">
        <f t="shared" ca="1" si="101"/>
        <v>1</v>
      </c>
      <c r="G150" s="5" t="str">
        <f t="shared" ca="1" si="102"/>
        <v>Yes</v>
      </c>
      <c r="H150" s="5">
        <f t="shared" ca="1" si="103"/>
        <v>2004</v>
      </c>
      <c r="I150" s="5"/>
      <c r="J150" s="5"/>
      <c r="K150" s="5"/>
      <c r="L150" s="5"/>
      <c r="M150" s="5"/>
      <c r="N150" s="11">
        <f t="shared" ca="1" si="104"/>
        <v>0</v>
      </c>
      <c r="O150" s="11">
        <f t="shared" ca="1" si="105"/>
        <v>0</v>
      </c>
      <c r="P150" s="11">
        <f t="shared" ca="1" si="106"/>
        <v>1</v>
      </c>
      <c r="Q150" s="11">
        <f t="shared" ca="1" si="107"/>
        <v>0</v>
      </c>
      <c r="R150" s="6">
        <f t="shared" ca="1" si="108"/>
        <v>0</v>
      </c>
      <c r="S150" s="6"/>
      <c r="T150" s="11">
        <f t="shared" ca="1" si="109"/>
        <v>0</v>
      </c>
      <c r="U150" s="11">
        <f t="shared" ca="1" si="110"/>
        <v>0</v>
      </c>
      <c r="V150" s="11">
        <f t="shared" ca="1" si="111"/>
        <v>0</v>
      </c>
      <c r="W150" s="11">
        <f t="shared" ca="1" si="112"/>
        <v>1</v>
      </c>
      <c r="X150" s="11"/>
      <c r="Y150" s="11">
        <f t="shared" ca="1" si="113"/>
        <v>1</v>
      </c>
      <c r="Z150" s="11">
        <f t="shared" ca="1" si="114"/>
        <v>0</v>
      </c>
      <c r="AA150" s="5"/>
      <c r="AB150" s="11">
        <f t="shared" ca="1" si="115"/>
        <v>1</v>
      </c>
      <c r="AC150" s="11">
        <f t="shared" ca="1" si="116"/>
        <v>0</v>
      </c>
      <c r="AD150" s="11">
        <f t="shared" ca="1" si="117"/>
        <v>0</v>
      </c>
      <c r="AE150" s="11">
        <f t="shared" ca="1" si="118"/>
        <v>0</v>
      </c>
    </row>
    <row r="151" spans="2:31" x14ac:dyDescent="0.3">
      <c r="B151">
        <f t="shared" ca="1" si="99"/>
        <v>5</v>
      </c>
      <c r="C151" s="4" t="str">
        <f ca="1">VLOOKUP(B151,$I$5:$J$9, 2)</f>
        <v>Thriller</v>
      </c>
      <c r="D151" s="5">
        <f t="shared" ca="1" si="100"/>
        <v>2</v>
      </c>
      <c r="E151" s="5" t="str">
        <f ca="1">VLOOKUP(D151, $K$5:$L$8, 2)</f>
        <v>Europe</v>
      </c>
      <c r="F151" s="5">
        <f t="shared" ca="1" si="101"/>
        <v>2</v>
      </c>
      <c r="G151" s="5" t="str">
        <f t="shared" ca="1" si="102"/>
        <v>No</v>
      </c>
      <c r="H151" s="5">
        <f t="shared" ca="1" si="103"/>
        <v>2000</v>
      </c>
      <c r="I151" s="5"/>
      <c r="J151" s="5"/>
      <c r="K151" s="5"/>
      <c r="L151" s="5"/>
      <c r="M151" s="5"/>
      <c r="N151" s="11">
        <f t="shared" ca="1" si="104"/>
        <v>0</v>
      </c>
      <c r="O151" s="11">
        <f t="shared" ca="1" si="105"/>
        <v>0</v>
      </c>
      <c r="P151" s="11">
        <f t="shared" ca="1" si="106"/>
        <v>0</v>
      </c>
      <c r="Q151" s="11">
        <f t="shared" ca="1" si="107"/>
        <v>1</v>
      </c>
      <c r="R151" s="6">
        <f t="shared" ca="1" si="108"/>
        <v>0</v>
      </c>
      <c r="S151" s="6"/>
      <c r="T151" s="11">
        <f t="shared" ca="1" si="109"/>
        <v>0</v>
      </c>
      <c r="U151" s="11">
        <f t="shared" ca="1" si="110"/>
        <v>0</v>
      </c>
      <c r="V151" s="11">
        <f t="shared" ca="1" si="111"/>
        <v>1</v>
      </c>
      <c r="W151" s="11">
        <f t="shared" ca="1" si="112"/>
        <v>0</v>
      </c>
      <c r="X151" s="11"/>
      <c r="Y151" s="11">
        <f t="shared" ca="1" si="113"/>
        <v>0</v>
      </c>
      <c r="Z151" s="11">
        <f t="shared" ca="1" si="114"/>
        <v>1</v>
      </c>
      <c r="AA151" s="5"/>
      <c r="AB151" s="11">
        <f t="shared" ca="1" si="115"/>
        <v>1</v>
      </c>
      <c r="AC151" s="11">
        <f t="shared" ca="1" si="116"/>
        <v>0</v>
      </c>
      <c r="AD151" s="11">
        <f t="shared" ca="1" si="117"/>
        <v>0</v>
      </c>
      <c r="AE151" s="11">
        <f t="shared" ca="1" si="118"/>
        <v>0</v>
      </c>
    </row>
    <row r="152" spans="2:31" x14ac:dyDescent="0.3">
      <c r="B152">
        <f t="shared" ca="1" si="99"/>
        <v>1</v>
      </c>
      <c r="C152" s="4" t="str">
        <f ca="1">VLOOKUP(B152,$I$5:$J$9, 2)</f>
        <v>Action</v>
      </c>
      <c r="D152" s="5">
        <f t="shared" ca="1" si="100"/>
        <v>4</v>
      </c>
      <c r="E152" s="5" t="str">
        <f ca="1">VLOOKUP(D152, $K$5:$L$8, 2)</f>
        <v>Africa</v>
      </c>
      <c r="F152" s="5">
        <f t="shared" ca="1" si="101"/>
        <v>2</v>
      </c>
      <c r="G152" s="5" t="str">
        <f t="shared" ca="1" si="102"/>
        <v>No</v>
      </c>
      <c r="H152" s="5">
        <f t="shared" ca="1" si="103"/>
        <v>2019</v>
      </c>
      <c r="I152" s="5"/>
      <c r="J152" s="5"/>
      <c r="K152" s="5"/>
      <c r="L152" s="5"/>
      <c r="M152" s="5"/>
      <c r="N152" s="11">
        <f t="shared" ca="1" si="104"/>
        <v>0</v>
      </c>
      <c r="O152" s="11">
        <f t="shared" ca="1" si="105"/>
        <v>1</v>
      </c>
      <c r="P152" s="11">
        <f t="shared" ca="1" si="106"/>
        <v>0</v>
      </c>
      <c r="Q152" s="11">
        <f t="shared" ca="1" si="107"/>
        <v>0</v>
      </c>
      <c r="R152" s="6">
        <f t="shared" ca="1" si="108"/>
        <v>0</v>
      </c>
      <c r="S152" s="6"/>
      <c r="T152" s="11">
        <f t="shared" ca="1" si="109"/>
        <v>0</v>
      </c>
      <c r="U152" s="11">
        <f t="shared" ca="1" si="110"/>
        <v>0</v>
      </c>
      <c r="V152" s="11">
        <f t="shared" ca="1" si="111"/>
        <v>0</v>
      </c>
      <c r="W152" s="11">
        <f t="shared" ca="1" si="112"/>
        <v>1</v>
      </c>
      <c r="X152" s="11"/>
      <c r="Y152" s="11">
        <f t="shared" ca="1" si="113"/>
        <v>0</v>
      </c>
      <c r="Z152" s="11">
        <f t="shared" ca="1" si="114"/>
        <v>1</v>
      </c>
      <c r="AA152" s="5"/>
      <c r="AB152" s="11">
        <f t="shared" ca="1" si="115"/>
        <v>0</v>
      </c>
      <c r="AC152" s="11">
        <f t="shared" ca="1" si="116"/>
        <v>0</v>
      </c>
      <c r="AD152" s="11">
        <f t="shared" ca="1" si="117"/>
        <v>0</v>
      </c>
      <c r="AE152" s="11">
        <f t="shared" ca="1" si="118"/>
        <v>1</v>
      </c>
    </row>
    <row r="153" spans="2:31" x14ac:dyDescent="0.3">
      <c r="B153">
        <f t="shared" ca="1" si="99"/>
        <v>5</v>
      </c>
      <c r="C153" s="4" t="str">
        <f ca="1">VLOOKUP(B153,$I$5:$J$9, 2)</f>
        <v>Thriller</v>
      </c>
      <c r="D153" s="5">
        <f t="shared" ca="1" si="100"/>
        <v>3</v>
      </c>
      <c r="E153" s="5" t="str">
        <f ca="1">VLOOKUP(D153, $K$5:$L$8, 2)</f>
        <v>Asia</v>
      </c>
      <c r="F153" s="5">
        <f t="shared" ca="1" si="101"/>
        <v>1</v>
      </c>
      <c r="G153" s="5" t="str">
        <f t="shared" ca="1" si="102"/>
        <v>Yes</v>
      </c>
      <c r="H153" s="5">
        <f t="shared" ca="1" si="103"/>
        <v>2019</v>
      </c>
      <c r="I153" s="5"/>
      <c r="J153" s="5"/>
      <c r="K153" s="5"/>
      <c r="L153" s="5"/>
      <c r="M153" s="5"/>
      <c r="N153" s="11">
        <f t="shared" ca="1" si="104"/>
        <v>0</v>
      </c>
      <c r="O153" s="11">
        <f t="shared" ca="1" si="105"/>
        <v>0</v>
      </c>
      <c r="P153" s="11">
        <f t="shared" ca="1" si="106"/>
        <v>0</v>
      </c>
      <c r="Q153" s="11">
        <f t="shared" ca="1" si="107"/>
        <v>1</v>
      </c>
      <c r="R153" s="6">
        <f t="shared" ca="1" si="108"/>
        <v>0</v>
      </c>
      <c r="S153" s="6"/>
      <c r="T153" s="11">
        <f t="shared" ca="1" si="109"/>
        <v>0</v>
      </c>
      <c r="U153" s="11">
        <f t="shared" ca="1" si="110"/>
        <v>1</v>
      </c>
      <c r="V153" s="11">
        <f t="shared" ca="1" si="111"/>
        <v>0</v>
      </c>
      <c r="W153" s="11">
        <f t="shared" ca="1" si="112"/>
        <v>0</v>
      </c>
      <c r="X153" s="11"/>
      <c r="Y153" s="11">
        <f t="shared" ca="1" si="113"/>
        <v>1</v>
      </c>
      <c r="Z153" s="11">
        <f t="shared" ca="1" si="114"/>
        <v>0</v>
      </c>
      <c r="AA153" s="5"/>
      <c r="AB153" s="11">
        <f t="shared" ca="1" si="115"/>
        <v>0</v>
      </c>
      <c r="AC153" s="11">
        <f t="shared" ca="1" si="116"/>
        <v>0</v>
      </c>
      <c r="AD153" s="11">
        <f t="shared" ca="1" si="117"/>
        <v>0</v>
      </c>
      <c r="AE153" s="11">
        <f t="shared" ca="1" si="118"/>
        <v>1</v>
      </c>
    </row>
    <row r="154" spans="2:31" x14ac:dyDescent="0.3">
      <c r="B154">
        <f t="shared" ca="1" si="99"/>
        <v>5</v>
      </c>
      <c r="C154" s="4" t="str">
        <f ca="1">VLOOKUP(B154,$I$5:$J$9, 2)</f>
        <v>Thriller</v>
      </c>
      <c r="D154" s="5">
        <f t="shared" ca="1" si="100"/>
        <v>4</v>
      </c>
      <c r="E154" s="5" t="str">
        <f ca="1">VLOOKUP(D154, $K$5:$L$8, 2)</f>
        <v>Africa</v>
      </c>
      <c r="F154" s="5">
        <f t="shared" ca="1" si="101"/>
        <v>2</v>
      </c>
      <c r="G154" s="5" t="str">
        <f t="shared" ca="1" si="102"/>
        <v>No</v>
      </c>
      <c r="H154" s="5">
        <f t="shared" ca="1" si="103"/>
        <v>2001</v>
      </c>
      <c r="I154" s="5"/>
      <c r="J154" s="5"/>
      <c r="K154" s="5"/>
      <c r="L154" s="5"/>
      <c r="M154" s="5"/>
      <c r="N154" s="11">
        <f t="shared" ca="1" si="104"/>
        <v>0</v>
      </c>
      <c r="O154" s="11">
        <f t="shared" ca="1" si="105"/>
        <v>0</v>
      </c>
      <c r="P154" s="11">
        <f t="shared" ca="1" si="106"/>
        <v>0</v>
      </c>
      <c r="Q154" s="11">
        <f t="shared" ca="1" si="107"/>
        <v>1</v>
      </c>
      <c r="R154" s="6">
        <f t="shared" ca="1" si="108"/>
        <v>0</v>
      </c>
      <c r="S154" s="6"/>
      <c r="T154" s="11">
        <f t="shared" ca="1" si="109"/>
        <v>0</v>
      </c>
      <c r="U154" s="11">
        <f t="shared" ca="1" si="110"/>
        <v>0</v>
      </c>
      <c r="V154" s="11">
        <f t="shared" ca="1" si="111"/>
        <v>0</v>
      </c>
      <c r="W154" s="11">
        <f t="shared" ca="1" si="112"/>
        <v>1</v>
      </c>
      <c r="X154" s="11"/>
      <c r="Y154" s="11">
        <f t="shared" ca="1" si="113"/>
        <v>0</v>
      </c>
      <c r="Z154" s="11">
        <f t="shared" ca="1" si="114"/>
        <v>1</v>
      </c>
      <c r="AA154" s="5"/>
      <c r="AB154" s="11">
        <f t="shared" ca="1" si="115"/>
        <v>1</v>
      </c>
      <c r="AC154" s="11">
        <f t="shared" ca="1" si="116"/>
        <v>0</v>
      </c>
      <c r="AD154" s="11">
        <f t="shared" ca="1" si="117"/>
        <v>0</v>
      </c>
      <c r="AE154" s="11">
        <f t="shared" ca="1" si="118"/>
        <v>0</v>
      </c>
    </row>
    <row r="155" spans="2:31" x14ac:dyDescent="0.3">
      <c r="B155">
        <f t="shared" ca="1" si="99"/>
        <v>3</v>
      </c>
      <c r="C155" s="4" t="str">
        <f ca="1">VLOOKUP(B155,$I$5:$J$9, 2)</f>
        <v>Horror</v>
      </c>
      <c r="D155" s="5">
        <f t="shared" ca="1" si="100"/>
        <v>3</v>
      </c>
      <c r="E155" s="5" t="str">
        <f ca="1">VLOOKUP(D155, $K$5:$L$8, 2)</f>
        <v>Asia</v>
      </c>
      <c r="F155" s="5">
        <f t="shared" ca="1" si="101"/>
        <v>2</v>
      </c>
      <c r="G155" s="5" t="str">
        <f t="shared" ca="1" si="102"/>
        <v>No</v>
      </c>
      <c r="H155" s="5">
        <f t="shared" ca="1" si="103"/>
        <v>2012</v>
      </c>
      <c r="I155" s="5"/>
      <c r="J155" s="5"/>
      <c r="K155" s="5"/>
      <c r="L155" s="5"/>
      <c r="M155" s="5"/>
      <c r="N155" s="11">
        <f t="shared" ca="1" si="104"/>
        <v>0</v>
      </c>
      <c r="O155" s="11">
        <f t="shared" ca="1" si="105"/>
        <v>0</v>
      </c>
      <c r="P155" s="11">
        <f t="shared" ca="1" si="106"/>
        <v>0</v>
      </c>
      <c r="Q155" s="11">
        <f t="shared" ca="1" si="107"/>
        <v>0</v>
      </c>
      <c r="R155" s="6">
        <f t="shared" ca="1" si="108"/>
        <v>1</v>
      </c>
      <c r="S155" s="6"/>
      <c r="T155" s="11">
        <f t="shared" ca="1" si="109"/>
        <v>0</v>
      </c>
      <c r="U155" s="11">
        <f t="shared" ca="1" si="110"/>
        <v>1</v>
      </c>
      <c r="V155" s="11">
        <f t="shared" ca="1" si="111"/>
        <v>0</v>
      </c>
      <c r="W155" s="11">
        <f t="shared" ca="1" si="112"/>
        <v>0</v>
      </c>
      <c r="X155" s="11"/>
      <c r="Y155" s="11">
        <f t="shared" ca="1" si="113"/>
        <v>0</v>
      </c>
      <c r="Z155" s="11">
        <f t="shared" ca="1" si="114"/>
        <v>1</v>
      </c>
      <c r="AA155" s="5"/>
      <c r="AB155" s="11">
        <f t="shared" ca="1" si="115"/>
        <v>0</v>
      </c>
      <c r="AC155" s="11">
        <f t="shared" ca="1" si="116"/>
        <v>0</v>
      </c>
      <c r="AD155" s="11">
        <f t="shared" ca="1" si="117"/>
        <v>1</v>
      </c>
      <c r="AE155" s="11">
        <f t="shared" ca="1" si="118"/>
        <v>0</v>
      </c>
    </row>
    <row r="156" spans="2:31" x14ac:dyDescent="0.3">
      <c r="B156">
        <f t="shared" ca="1" si="99"/>
        <v>5</v>
      </c>
      <c r="C156" s="4" t="str">
        <f ca="1">VLOOKUP(B156,$I$5:$J$9, 2)</f>
        <v>Thriller</v>
      </c>
      <c r="D156" s="5">
        <f t="shared" ca="1" si="100"/>
        <v>4</v>
      </c>
      <c r="E156" s="5" t="str">
        <f ca="1">VLOOKUP(D156, $K$5:$L$8, 2)</f>
        <v>Africa</v>
      </c>
      <c r="F156" s="5">
        <f t="shared" ca="1" si="101"/>
        <v>2</v>
      </c>
      <c r="G156" s="5" t="str">
        <f t="shared" ca="1" si="102"/>
        <v>No</v>
      </c>
      <c r="H156" s="5">
        <f t="shared" ca="1" si="103"/>
        <v>2000</v>
      </c>
      <c r="I156" s="5"/>
      <c r="J156" s="5"/>
      <c r="K156" s="5"/>
      <c r="L156" s="5"/>
      <c r="M156" s="5"/>
      <c r="N156" s="11">
        <f t="shared" ca="1" si="104"/>
        <v>0</v>
      </c>
      <c r="O156" s="11">
        <f t="shared" ca="1" si="105"/>
        <v>0</v>
      </c>
      <c r="P156" s="11">
        <f t="shared" ca="1" si="106"/>
        <v>0</v>
      </c>
      <c r="Q156" s="11">
        <f t="shared" ca="1" si="107"/>
        <v>1</v>
      </c>
      <c r="R156" s="6">
        <f t="shared" ca="1" si="108"/>
        <v>0</v>
      </c>
      <c r="S156" s="6"/>
      <c r="T156" s="11">
        <f t="shared" ca="1" si="109"/>
        <v>0</v>
      </c>
      <c r="U156" s="11">
        <f t="shared" ca="1" si="110"/>
        <v>0</v>
      </c>
      <c r="V156" s="11">
        <f t="shared" ca="1" si="111"/>
        <v>0</v>
      </c>
      <c r="W156" s="11">
        <f t="shared" ca="1" si="112"/>
        <v>1</v>
      </c>
      <c r="X156" s="11"/>
      <c r="Y156" s="11">
        <f t="shared" ca="1" si="113"/>
        <v>0</v>
      </c>
      <c r="Z156" s="11">
        <f t="shared" ca="1" si="114"/>
        <v>1</v>
      </c>
      <c r="AA156" s="5"/>
      <c r="AB156" s="11">
        <f t="shared" ca="1" si="115"/>
        <v>1</v>
      </c>
      <c r="AC156" s="11">
        <f t="shared" ca="1" si="116"/>
        <v>0</v>
      </c>
      <c r="AD156" s="11">
        <f t="shared" ca="1" si="117"/>
        <v>0</v>
      </c>
      <c r="AE156" s="11">
        <f t="shared" ca="1" si="118"/>
        <v>0</v>
      </c>
    </row>
    <row r="157" spans="2:31" x14ac:dyDescent="0.3">
      <c r="B157">
        <f t="shared" ca="1" si="99"/>
        <v>5</v>
      </c>
      <c r="C157" s="4" t="str">
        <f ca="1">VLOOKUP(B157,$I$5:$J$9, 2)</f>
        <v>Thriller</v>
      </c>
      <c r="D157" s="5">
        <f t="shared" ca="1" si="100"/>
        <v>4</v>
      </c>
      <c r="E157" s="5" t="str">
        <f ca="1">VLOOKUP(D157, $K$5:$L$8, 2)</f>
        <v>Africa</v>
      </c>
      <c r="F157" s="5">
        <f t="shared" ca="1" si="101"/>
        <v>1</v>
      </c>
      <c r="G157" s="5" t="str">
        <f t="shared" ca="1" si="102"/>
        <v>Yes</v>
      </c>
      <c r="H157" s="5">
        <f t="shared" ca="1" si="103"/>
        <v>2011</v>
      </c>
      <c r="I157" s="5"/>
      <c r="J157" s="5"/>
      <c r="K157" s="5"/>
      <c r="L157" s="5"/>
      <c r="M157" s="5"/>
      <c r="N157" s="11">
        <f t="shared" ca="1" si="104"/>
        <v>0</v>
      </c>
      <c r="O157" s="11">
        <f t="shared" ca="1" si="105"/>
        <v>0</v>
      </c>
      <c r="P157" s="11">
        <f t="shared" ca="1" si="106"/>
        <v>0</v>
      </c>
      <c r="Q157" s="11">
        <f t="shared" ca="1" si="107"/>
        <v>1</v>
      </c>
      <c r="R157" s="6">
        <f t="shared" ca="1" si="108"/>
        <v>0</v>
      </c>
      <c r="S157" s="6"/>
      <c r="T157" s="11">
        <f t="shared" ca="1" si="109"/>
        <v>0</v>
      </c>
      <c r="U157" s="11">
        <f t="shared" ca="1" si="110"/>
        <v>0</v>
      </c>
      <c r="V157" s="11">
        <f t="shared" ca="1" si="111"/>
        <v>0</v>
      </c>
      <c r="W157" s="11">
        <f t="shared" ca="1" si="112"/>
        <v>1</v>
      </c>
      <c r="X157" s="11"/>
      <c r="Y157" s="11">
        <f t="shared" ca="1" si="113"/>
        <v>1</v>
      </c>
      <c r="Z157" s="11">
        <f t="shared" ca="1" si="114"/>
        <v>0</v>
      </c>
      <c r="AA157" s="5"/>
      <c r="AB157" s="11">
        <f t="shared" ca="1" si="115"/>
        <v>0</v>
      </c>
      <c r="AC157" s="11">
        <f t="shared" ca="1" si="116"/>
        <v>0</v>
      </c>
      <c r="AD157" s="11">
        <f t="shared" ca="1" si="117"/>
        <v>1</v>
      </c>
      <c r="AE157" s="11">
        <f t="shared" ca="1" si="118"/>
        <v>0</v>
      </c>
    </row>
    <row r="158" spans="2:31" x14ac:dyDescent="0.3">
      <c r="B158">
        <f t="shared" ca="1" si="99"/>
        <v>4</v>
      </c>
      <c r="C158" s="4" t="str">
        <f ca="1">VLOOKUP(B158,$I$5:$J$9, 2)</f>
        <v>Drama</v>
      </c>
      <c r="D158" s="5">
        <f t="shared" ca="1" si="100"/>
        <v>1</v>
      </c>
      <c r="E158" s="5" t="str">
        <f ca="1">VLOOKUP(D158, $K$5:$L$8, 2)</f>
        <v>America</v>
      </c>
      <c r="F158" s="5">
        <f t="shared" ca="1" si="101"/>
        <v>2</v>
      </c>
      <c r="G158" s="5" t="str">
        <f t="shared" ca="1" si="102"/>
        <v>No</v>
      </c>
      <c r="H158" s="5">
        <f t="shared" ca="1" si="103"/>
        <v>2008</v>
      </c>
      <c r="I158" s="5"/>
      <c r="J158" s="5"/>
      <c r="K158" s="5"/>
      <c r="L158" s="5"/>
      <c r="M158" s="5"/>
      <c r="N158" s="11">
        <f t="shared" ca="1" si="104"/>
        <v>1</v>
      </c>
      <c r="O158" s="11">
        <f t="shared" ca="1" si="105"/>
        <v>0</v>
      </c>
      <c r="P158" s="11">
        <f t="shared" ca="1" si="106"/>
        <v>0</v>
      </c>
      <c r="Q158" s="11">
        <f t="shared" ca="1" si="107"/>
        <v>0</v>
      </c>
      <c r="R158" s="6">
        <f t="shared" ca="1" si="108"/>
        <v>0</v>
      </c>
      <c r="S158" s="6"/>
      <c r="T158" s="11">
        <f t="shared" ca="1" si="109"/>
        <v>1</v>
      </c>
      <c r="U158" s="11">
        <f t="shared" ca="1" si="110"/>
        <v>0</v>
      </c>
      <c r="V158" s="11">
        <f t="shared" ca="1" si="111"/>
        <v>0</v>
      </c>
      <c r="W158" s="11">
        <f t="shared" ca="1" si="112"/>
        <v>0</v>
      </c>
      <c r="X158" s="11"/>
      <c r="Y158" s="11">
        <f t="shared" ca="1" si="113"/>
        <v>0</v>
      </c>
      <c r="Z158" s="11">
        <f t="shared" ca="1" si="114"/>
        <v>1</v>
      </c>
      <c r="AA158" s="5"/>
      <c r="AB158" s="11">
        <f t="shared" ca="1" si="115"/>
        <v>0</v>
      </c>
      <c r="AC158" s="11">
        <f t="shared" ca="1" si="116"/>
        <v>1</v>
      </c>
      <c r="AD158" s="11">
        <f t="shared" ca="1" si="117"/>
        <v>0</v>
      </c>
      <c r="AE158" s="11">
        <f t="shared" ca="1" si="118"/>
        <v>0</v>
      </c>
    </row>
    <row r="159" spans="2:31" x14ac:dyDescent="0.3">
      <c r="B159">
        <f t="shared" ca="1" si="99"/>
        <v>2</v>
      </c>
      <c r="C159" s="4" t="str">
        <f ca="1">VLOOKUP(B159,$I$5:$J$9, 2)</f>
        <v>Comedy</v>
      </c>
      <c r="D159" s="5">
        <f t="shared" ca="1" si="100"/>
        <v>3</v>
      </c>
      <c r="E159" s="5" t="str">
        <f ca="1">VLOOKUP(D159, $K$5:$L$8, 2)</f>
        <v>Asia</v>
      </c>
      <c r="F159" s="5">
        <f t="shared" ca="1" si="101"/>
        <v>1</v>
      </c>
      <c r="G159" s="5" t="str">
        <f t="shared" ca="1" si="102"/>
        <v>Yes</v>
      </c>
      <c r="H159" s="5">
        <f t="shared" ca="1" si="103"/>
        <v>2013</v>
      </c>
      <c r="I159" s="5"/>
      <c r="J159" s="5"/>
      <c r="K159" s="5"/>
      <c r="L159" s="5"/>
      <c r="M159" s="5"/>
      <c r="N159" s="11">
        <f t="shared" ca="1" si="104"/>
        <v>0</v>
      </c>
      <c r="O159" s="11">
        <f t="shared" ca="1" si="105"/>
        <v>0</v>
      </c>
      <c r="P159" s="11">
        <f t="shared" ca="1" si="106"/>
        <v>1</v>
      </c>
      <c r="Q159" s="11">
        <f t="shared" ca="1" si="107"/>
        <v>0</v>
      </c>
      <c r="R159" s="6">
        <f t="shared" ca="1" si="108"/>
        <v>0</v>
      </c>
      <c r="S159" s="6"/>
      <c r="T159" s="11">
        <f t="shared" ca="1" si="109"/>
        <v>0</v>
      </c>
      <c r="U159" s="11">
        <f t="shared" ca="1" si="110"/>
        <v>1</v>
      </c>
      <c r="V159" s="11">
        <f t="shared" ca="1" si="111"/>
        <v>0</v>
      </c>
      <c r="W159" s="11">
        <f t="shared" ca="1" si="112"/>
        <v>0</v>
      </c>
      <c r="X159" s="11"/>
      <c r="Y159" s="11">
        <f t="shared" ca="1" si="113"/>
        <v>1</v>
      </c>
      <c r="Z159" s="11">
        <f t="shared" ca="1" si="114"/>
        <v>0</v>
      </c>
      <c r="AA159" s="5"/>
      <c r="AB159" s="11">
        <f t="shared" ca="1" si="115"/>
        <v>0</v>
      </c>
      <c r="AC159" s="11">
        <f t="shared" ca="1" si="116"/>
        <v>0</v>
      </c>
      <c r="AD159" s="11">
        <f t="shared" ca="1" si="117"/>
        <v>1</v>
      </c>
      <c r="AE159" s="11">
        <f t="shared" ca="1" si="118"/>
        <v>0</v>
      </c>
    </row>
    <row r="160" spans="2:31" x14ac:dyDescent="0.3">
      <c r="B160">
        <f t="shared" ca="1" si="99"/>
        <v>1</v>
      </c>
      <c r="C160" s="4" t="str">
        <f ca="1">VLOOKUP(B160,$I$5:$J$9, 2)</f>
        <v>Action</v>
      </c>
      <c r="D160" s="5">
        <f t="shared" ca="1" si="100"/>
        <v>4</v>
      </c>
      <c r="E160" s="5" t="str">
        <f ca="1">VLOOKUP(D160, $K$5:$L$8, 2)</f>
        <v>Africa</v>
      </c>
      <c r="F160" s="5">
        <f t="shared" ca="1" si="101"/>
        <v>2</v>
      </c>
      <c r="G160" s="5" t="str">
        <f t="shared" ca="1" si="102"/>
        <v>No</v>
      </c>
      <c r="H160" s="5">
        <f t="shared" ca="1" si="103"/>
        <v>2001</v>
      </c>
      <c r="I160" s="5"/>
      <c r="J160" s="5"/>
      <c r="K160" s="5"/>
      <c r="L160" s="5"/>
      <c r="M160" s="5"/>
      <c r="N160" s="11">
        <f t="shared" ca="1" si="104"/>
        <v>0</v>
      </c>
      <c r="O160" s="11">
        <f t="shared" ca="1" si="105"/>
        <v>1</v>
      </c>
      <c r="P160" s="11">
        <f t="shared" ca="1" si="106"/>
        <v>0</v>
      </c>
      <c r="Q160" s="11">
        <f t="shared" ca="1" si="107"/>
        <v>0</v>
      </c>
      <c r="R160" s="6">
        <f t="shared" ca="1" si="108"/>
        <v>0</v>
      </c>
      <c r="S160" s="6"/>
      <c r="T160" s="11">
        <f t="shared" ca="1" si="109"/>
        <v>0</v>
      </c>
      <c r="U160" s="11">
        <f t="shared" ca="1" si="110"/>
        <v>0</v>
      </c>
      <c r="V160" s="11">
        <f t="shared" ca="1" si="111"/>
        <v>0</v>
      </c>
      <c r="W160" s="11">
        <f t="shared" ca="1" si="112"/>
        <v>1</v>
      </c>
      <c r="X160" s="11"/>
      <c r="Y160" s="11">
        <f t="shared" ca="1" si="113"/>
        <v>0</v>
      </c>
      <c r="Z160" s="11">
        <f t="shared" ca="1" si="114"/>
        <v>1</v>
      </c>
      <c r="AA160" s="5"/>
      <c r="AB160" s="11">
        <f t="shared" ca="1" si="115"/>
        <v>1</v>
      </c>
      <c r="AC160" s="11">
        <f t="shared" ca="1" si="116"/>
        <v>0</v>
      </c>
      <c r="AD160" s="11">
        <f t="shared" ca="1" si="117"/>
        <v>0</v>
      </c>
      <c r="AE160" s="11">
        <f t="shared" ca="1" si="118"/>
        <v>0</v>
      </c>
    </row>
    <row r="161" spans="2:31" x14ac:dyDescent="0.3">
      <c r="B161">
        <f t="shared" ca="1" si="99"/>
        <v>2</v>
      </c>
      <c r="C161" s="4" t="str">
        <f ca="1">VLOOKUP(B161,$I$5:$J$9, 2)</f>
        <v>Comedy</v>
      </c>
      <c r="D161" s="5">
        <f t="shared" ca="1" si="100"/>
        <v>4</v>
      </c>
      <c r="E161" s="5" t="str">
        <f ca="1">VLOOKUP(D161, $K$5:$L$8, 2)</f>
        <v>Africa</v>
      </c>
      <c r="F161" s="5">
        <f t="shared" ca="1" si="101"/>
        <v>2</v>
      </c>
      <c r="G161" s="5" t="str">
        <f t="shared" ca="1" si="102"/>
        <v>No</v>
      </c>
      <c r="H161" s="5">
        <f t="shared" ca="1" si="103"/>
        <v>2000</v>
      </c>
      <c r="I161" s="5"/>
      <c r="J161" s="5"/>
      <c r="K161" s="5"/>
      <c r="L161" s="5"/>
      <c r="M161" s="5"/>
      <c r="N161" s="11">
        <f t="shared" ca="1" si="104"/>
        <v>0</v>
      </c>
      <c r="O161" s="11">
        <f t="shared" ca="1" si="105"/>
        <v>0</v>
      </c>
      <c r="P161" s="11">
        <f t="shared" ca="1" si="106"/>
        <v>1</v>
      </c>
      <c r="Q161" s="11">
        <f t="shared" ca="1" si="107"/>
        <v>0</v>
      </c>
      <c r="R161" s="6">
        <f t="shared" ca="1" si="108"/>
        <v>0</v>
      </c>
      <c r="S161" s="6"/>
      <c r="T161" s="11">
        <f t="shared" ca="1" si="109"/>
        <v>0</v>
      </c>
      <c r="U161" s="11">
        <f t="shared" ca="1" si="110"/>
        <v>0</v>
      </c>
      <c r="V161" s="11">
        <f t="shared" ca="1" si="111"/>
        <v>0</v>
      </c>
      <c r="W161" s="11">
        <f t="shared" ca="1" si="112"/>
        <v>1</v>
      </c>
      <c r="X161" s="11"/>
      <c r="Y161" s="11">
        <f t="shared" ca="1" si="113"/>
        <v>0</v>
      </c>
      <c r="Z161" s="11">
        <f t="shared" ca="1" si="114"/>
        <v>1</v>
      </c>
      <c r="AA161" s="5"/>
      <c r="AB161" s="11">
        <f t="shared" ca="1" si="115"/>
        <v>1</v>
      </c>
      <c r="AC161" s="11">
        <f t="shared" ca="1" si="116"/>
        <v>0</v>
      </c>
      <c r="AD161" s="11">
        <f t="shared" ca="1" si="117"/>
        <v>0</v>
      </c>
      <c r="AE161" s="11">
        <f t="shared" ca="1" si="118"/>
        <v>0</v>
      </c>
    </row>
    <row r="162" spans="2:31" x14ac:dyDescent="0.3">
      <c r="B162">
        <f t="shared" ca="1" si="99"/>
        <v>2</v>
      </c>
      <c r="C162" s="4" t="str">
        <f ca="1">VLOOKUP(B162,$I$5:$J$9, 2)</f>
        <v>Comedy</v>
      </c>
      <c r="D162" s="5">
        <f t="shared" ca="1" si="100"/>
        <v>1</v>
      </c>
      <c r="E162" s="5" t="str">
        <f ca="1">VLOOKUP(D162, $K$5:$L$8, 2)</f>
        <v>America</v>
      </c>
      <c r="F162" s="5">
        <f t="shared" ca="1" si="101"/>
        <v>2</v>
      </c>
      <c r="G162" s="5" t="str">
        <f t="shared" ca="1" si="102"/>
        <v>No</v>
      </c>
      <c r="H162" s="5">
        <f t="shared" ca="1" si="103"/>
        <v>2011</v>
      </c>
      <c r="I162" s="5"/>
      <c r="J162" s="5"/>
      <c r="K162" s="5"/>
      <c r="L162" s="5"/>
      <c r="M162" s="5"/>
      <c r="N162" s="11">
        <f t="shared" ca="1" si="104"/>
        <v>0</v>
      </c>
      <c r="O162" s="11">
        <f t="shared" ca="1" si="105"/>
        <v>0</v>
      </c>
      <c r="P162" s="11">
        <f t="shared" ca="1" si="106"/>
        <v>1</v>
      </c>
      <c r="Q162" s="11">
        <f t="shared" ca="1" si="107"/>
        <v>0</v>
      </c>
      <c r="R162" s="6">
        <f t="shared" ca="1" si="108"/>
        <v>0</v>
      </c>
      <c r="S162" s="6"/>
      <c r="T162" s="11">
        <f t="shared" ca="1" si="109"/>
        <v>1</v>
      </c>
      <c r="U162" s="11">
        <f t="shared" ca="1" si="110"/>
        <v>0</v>
      </c>
      <c r="V162" s="11">
        <f t="shared" ca="1" si="111"/>
        <v>0</v>
      </c>
      <c r="W162" s="11">
        <f t="shared" ca="1" si="112"/>
        <v>0</v>
      </c>
      <c r="X162" s="11"/>
      <c r="Y162" s="11">
        <f t="shared" ca="1" si="113"/>
        <v>0</v>
      </c>
      <c r="Z162" s="11">
        <f t="shared" ca="1" si="114"/>
        <v>1</v>
      </c>
      <c r="AA162" s="5"/>
      <c r="AB162" s="11">
        <f t="shared" ca="1" si="115"/>
        <v>0</v>
      </c>
      <c r="AC162" s="11">
        <f t="shared" ca="1" si="116"/>
        <v>0</v>
      </c>
      <c r="AD162" s="11">
        <f t="shared" ca="1" si="117"/>
        <v>1</v>
      </c>
      <c r="AE162" s="11">
        <f t="shared" ca="1" si="118"/>
        <v>0</v>
      </c>
    </row>
    <row r="163" spans="2:31" x14ac:dyDescent="0.3">
      <c r="B163">
        <f t="shared" ca="1" si="99"/>
        <v>3</v>
      </c>
      <c r="C163" s="4" t="str">
        <f ca="1">VLOOKUP(B163,$I$5:$J$9, 2)</f>
        <v>Horror</v>
      </c>
      <c r="D163" s="5">
        <f t="shared" ca="1" si="100"/>
        <v>2</v>
      </c>
      <c r="E163" s="5" t="str">
        <f ca="1">VLOOKUP(D163, $K$5:$L$8, 2)</f>
        <v>Europe</v>
      </c>
      <c r="F163" s="5">
        <f t="shared" ca="1" si="101"/>
        <v>1</v>
      </c>
      <c r="G163" s="5" t="str">
        <f t="shared" ca="1" si="102"/>
        <v>Yes</v>
      </c>
      <c r="H163" s="5">
        <f t="shared" ca="1" si="103"/>
        <v>2010</v>
      </c>
      <c r="I163" s="5"/>
      <c r="J163" s="5"/>
      <c r="K163" s="5"/>
      <c r="L163" s="5"/>
      <c r="M163" s="5"/>
      <c r="N163" s="11">
        <f t="shared" ca="1" si="104"/>
        <v>0</v>
      </c>
      <c r="O163" s="11">
        <f t="shared" ca="1" si="105"/>
        <v>0</v>
      </c>
      <c r="P163" s="11">
        <f t="shared" ca="1" si="106"/>
        <v>0</v>
      </c>
      <c r="Q163" s="11">
        <f t="shared" ca="1" si="107"/>
        <v>0</v>
      </c>
      <c r="R163" s="6">
        <f t="shared" ca="1" si="108"/>
        <v>1</v>
      </c>
      <c r="S163" s="6"/>
      <c r="T163" s="11">
        <f t="shared" ca="1" si="109"/>
        <v>0</v>
      </c>
      <c r="U163" s="11">
        <f t="shared" ca="1" si="110"/>
        <v>0</v>
      </c>
      <c r="V163" s="11">
        <f t="shared" ca="1" si="111"/>
        <v>1</v>
      </c>
      <c r="W163" s="11">
        <f t="shared" ca="1" si="112"/>
        <v>0</v>
      </c>
      <c r="X163" s="11"/>
      <c r="Y163" s="11">
        <f t="shared" ca="1" si="113"/>
        <v>1</v>
      </c>
      <c r="Z163" s="11">
        <f t="shared" ca="1" si="114"/>
        <v>0</v>
      </c>
      <c r="AA163" s="5"/>
      <c r="AB163" s="11">
        <f t="shared" ca="1" si="115"/>
        <v>0</v>
      </c>
      <c r="AC163" s="11">
        <f t="shared" ca="1" si="116"/>
        <v>1</v>
      </c>
      <c r="AD163" s="11">
        <f t="shared" ca="1" si="117"/>
        <v>0</v>
      </c>
      <c r="AE163" s="11">
        <f t="shared" ca="1" si="118"/>
        <v>0</v>
      </c>
    </row>
    <row r="164" spans="2:31" x14ac:dyDescent="0.3">
      <c r="B164">
        <f t="shared" ca="1" si="99"/>
        <v>5</v>
      </c>
      <c r="C164" s="4" t="str">
        <f ca="1">VLOOKUP(B164,$I$5:$J$9, 2)</f>
        <v>Thriller</v>
      </c>
      <c r="D164" s="5">
        <f t="shared" ca="1" si="100"/>
        <v>3</v>
      </c>
      <c r="E164" s="5" t="str">
        <f ca="1">VLOOKUP(D164, $K$5:$L$8, 2)</f>
        <v>Asia</v>
      </c>
      <c r="F164" s="5">
        <f t="shared" ca="1" si="101"/>
        <v>2</v>
      </c>
      <c r="G164" s="5" t="str">
        <f t="shared" ca="1" si="102"/>
        <v>No</v>
      </c>
      <c r="H164" s="5">
        <f t="shared" ca="1" si="103"/>
        <v>2011</v>
      </c>
      <c r="I164" s="5"/>
      <c r="J164" s="5"/>
      <c r="K164" s="5"/>
      <c r="L164" s="5"/>
      <c r="M164" s="5"/>
      <c r="N164" s="11">
        <f t="shared" ca="1" si="104"/>
        <v>0</v>
      </c>
      <c r="O164" s="11">
        <f t="shared" ca="1" si="105"/>
        <v>0</v>
      </c>
      <c r="P164" s="11">
        <f t="shared" ca="1" si="106"/>
        <v>0</v>
      </c>
      <c r="Q164" s="11">
        <f t="shared" ca="1" si="107"/>
        <v>1</v>
      </c>
      <c r="R164" s="6">
        <f t="shared" ca="1" si="108"/>
        <v>0</v>
      </c>
      <c r="S164" s="6"/>
      <c r="T164" s="11">
        <f t="shared" ca="1" si="109"/>
        <v>0</v>
      </c>
      <c r="U164" s="11">
        <f t="shared" ca="1" si="110"/>
        <v>1</v>
      </c>
      <c r="V164" s="11">
        <f t="shared" ca="1" si="111"/>
        <v>0</v>
      </c>
      <c r="W164" s="11">
        <f t="shared" ca="1" si="112"/>
        <v>0</v>
      </c>
      <c r="X164" s="11"/>
      <c r="Y164" s="11">
        <f t="shared" ca="1" si="113"/>
        <v>0</v>
      </c>
      <c r="Z164" s="11">
        <f t="shared" ca="1" si="114"/>
        <v>1</v>
      </c>
      <c r="AA164" s="5"/>
      <c r="AB164" s="11">
        <f t="shared" ca="1" si="115"/>
        <v>0</v>
      </c>
      <c r="AC164" s="11">
        <f t="shared" ca="1" si="116"/>
        <v>0</v>
      </c>
      <c r="AD164" s="11">
        <f t="shared" ca="1" si="117"/>
        <v>1</v>
      </c>
      <c r="AE164" s="11">
        <f t="shared" ca="1" si="118"/>
        <v>0</v>
      </c>
    </row>
    <row r="165" spans="2:31" x14ac:dyDescent="0.3">
      <c r="B165">
        <f t="shared" ca="1" si="99"/>
        <v>2</v>
      </c>
      <c r="C165" s="4" t="str">
        <f ca="1">VLOOKUP(B165,$I$5:$J$9, 2)</f>
        <v>Comedy</v>
      </c>
      <c r="D165" s="5">
        <f t="shared" ca="1" si="100"/>
        <v>4</v>
      </c>
      <c r="E165" s="5" t="str">
        <f ca="1">VLOOKUP(D165, $K$5:$L$8, 2)</f>
        <v>Africa</v>
      </c>
      <c r="F165" s="5">
        <f t="shared" ca="1" si="101"/>
        <v>2</v>
      </c>
      <c r="G165" s="5" t="str">
        <f t="shared" ca="1" si="102"/>
        <v>No</v>
      </c>
      <c r="H165" s="5">
        <f t="shared" ca="1" si="103"/>
        <v>2019</v>
      </c>
      <c r="I165" s="5"/>
      <c r="J165" s="5"/>
      <c r="K165" s="5"/>
      <c r="L165" s="5"/>
      <c r="M165" s="5"/>
      <c r="N165" s="11">
        <f t="shared" ca="1" si="104"/>
        <v>0</v>
      </c>
      <c r="O165" s="11">
        <f t="shared" ca="1" si="105"/>
        <v>0</v>
      </c>
      <c r="P165" s="11">
        <f t="shared" ca="1" si="106"/>
        <v>1</v>
      </c>
      <c r="Q165" s="11">
        <f t="shared" ca="1" si="107"/>
        <v>0</v>
      </c>
      <c r="R165" s="6">
        <f t="shared" ca="1" si="108"/>
        <v>0</v>
      </c>
      <c r="S165" s="6"/>
      <c r="T165" s="11">
        <f t="shared" ca="1" si="109"/>
        <v>0</v>
      </c>
      <c r="U165" s="11">
        <f t="shared" ca="1" si="110"/>
        <v>0</v>
      </c>
      <c r="V165" s="11">
        <f t="shared" ca="1" si="111"/>
        <v>0</v>
      </c>
      <c r="W165" s="11">
        <f t="shared" ca="1" si="112"/>
        <v>1</v>
      </c>
      <c r="X165" s="11"/>
      <c r="Y165" s="11">
        <f t="shared" ca="1" si="113"/>
        <v>0</v>
      </c>
      <c r="Z165" s="11">
        <f t="shared" ca="1" si="114"/>
        <v>1</v>
      </c>
      <c r="AA165" s="5"/>
      <c r="AB165" s="11">
        <f t="shared" ca="1" si="115"/>
        <v>0</v>
      </c>
      <c r="AC165" s="11">
        <f t="shared" ca="1" si="116"/>
        <v>0</v>
      </c>
      <c r="AD165" s="11">
        <f t="shared" ca="1" si="117"/>
        <v>0</v>
      </c>
      <c r="AE165" s="11">
        <f t="shared" ca="1" si="118"/>
        <v>1</v>
      </c>
    </row>
    <row r="166" spans="2:31" x14ac:dyDescent="0.3">
      <c r="B166">
        <f t="shared" ca="1" si="99"/>
        <v>2</v>
      </c>
      <c r="C166" s="4" t="str">
        <f ca="1">VLOOKUP(B166,$I$5:$J$9, 2)</f>
        <v>Comedy</v>
      </c>
      <c r="D166" s="5">
        <f t="shared" ca="1" si="100"/>
        <v>3</v>
      </c>
      <c r="E166" s="5" t="str">
        <f ca="1">VLOOKUP(D166, $K$5:$L$8, 2)</f>
        <v>Asia</v>
      </c>
      <c r="F166" s="5">
        <f t="shared" ca="1" si="101"/>
        <v>1</v>
      </c>
      <c r="G166" s="5" t="str">
        <f t="shared" ca="1" si="102"/>
        <v>Yes</v>
      </c>
      <c r="H166" s="5">
        <f t="shared" ca="1" si="103"/>
        <v>2020</v>
      </c>
      <c r="I166" s="5"/>
      <c r="J166" s="5"/>
      <c r="K166" s="5"/>
      <c r="L166" s="5"/>
      <c r="M166" s="5"/>
      <c r="N166" s="11">
        <f t="shared" ca="1" si="104"/>
        <v>0</v>
      </c>
      <c r="O166" s="11">
        <f t="shared" ca="1" si="105"/>
        <v>0</v>
      </c>
      <c r="P166" s="11">
        <f t="shared" ca="1" si="106"/>
        <v>1</v>
      </c>
      <c r="Q166" s="11">
        <f t="shared" ca="1" si="107"/>
        <v>0</v>
      </c>
      <c r="R166" s="6">
        <f t="shared" ca="1" si="108"/>
        <v>0</v>
      </c>
      <c r="S166" s="6"/>
      <c r="T166" s="11">
        <f t="shared" ca="1" si="109"/>
        <v>0</v>
      </c>
      <c r="U166" s="11">
        <f t="shared" ca="1" si="110"/>
        <v>1</v>
      </c>
      <c r="V166" s="11">
        <f t="shared" ca="1" si="111"/>
        <v>0</v>
      </c>
      <c r="W166" s="11">
        <f t="shared" ca="1" si="112"/>
        <v>0</v>
      </c>
      <c r="X166" s="11"/>
      <c r="Y166" s="11">
        <f t="shared" ca="1" si="113"/>
        <v>1</v>
      </c>
      <c r="Z166" s="11">
        <f t="shared" ca="1" si="114"/>
        <v>0</v>
      </c>
      <c r="AA166" s="5"/>
      <c r="AB166" s="11">
        <f t="shared" ca="1" si="115"/>
        <v>0</v>
      </c>
      <c r="AC166" s="11">
        <f t="shared" ca="1" si="116"/>
        <v>0</v>
      </c>
      <c r="AD166" s="11">
        <f t="shared" ca="1" si="117"/>
        <v>0</v>
      </c>
      <c r="AE166" s="11">
        <f t="shared" ca="1" si="118"/>
        <v>1</v>
      </c>
    </row>
    <row r="167" spans="2:31" ht="15" thickBot="1" x14ac:dyDescent="0.35">
      <c r="B167">
        <f t="shared" ca="1" si="99"/>
        <v>5</v>
      </c>
      <c r="C167" s="4" t="str">
        <f ca="1">VLOOKUP(B167,$I$5:$J$9, 2)</f>
        <v>Thriller</v>
      </c>
      <c r="D167" s="5">
        <f t="shared" ca="1" si="100"/>
        <v>2</v>
      </c>
      <c r="E167" s="5" t="str">
        <f ca="1">VLOOKUP(D167, $K$5:$L$8, 2)</f>
        <v>Europe</v>
      </c>
      <c r="F167" s="5">
        <f t="shared" ca="1" si="101"/>
        <v>1</v>
      </c>
      <c r="G167" s="5" t="str">
        <f t="shared" ca="1" si="102"/>
        <v>Yes</v>
      </c>
      <c r="H167" s="5">
        <f t="shared" ca="1" si="103"/>
        <v>2012</v>
      </c>
      <c r="I167" s="5"/>
      <c r="J167" s="5"/>
      <c r="K167" s="5"/>
      <c r="L167" s="5"/>
      <c r="M167" s="5"/>
      <c r="N167" s="11">
        <f t="shared" ca="1" si="104"/>
        <v>0</v>
      </c>
      <c r="O167" s="11">
        <f t="shared" ca="1" si="105"/>
        <v>0</v>
      </c>
      <c r="P167" s="11">
        <f t="shared" ca="1" si="106"/>
        <v>0</v>
      </c>
      <c r="Q167" s="11">
        <f t="shared" ca="1" si="107"/>
        <v>1</v>
      </c>
      <c r="R167" s="6">
        <f t="shared" ca="1" si="108"/>
        <v>0</v>
      </c>
      <c r="S167" s="6"/>
      <c r="T167" s="17">
        <f t="shared" ca="1" si="109"/>
        <v>0</v>
      </c>
      <c r="U167" s="17">
        <f t="shared" ca="1" si="110"/>
        <v>0</v>
      </c>
      <c r="V167" s="17">
        <f t="shared" ca="1" si="111"/>
        <v>1</v>
      </c>
      <c r="W167" s="17">
        <f t="shared" ca="1" si="112"/>
        <v>0</v>
      </c>
      <c r="X167" s="11"/>
      <c r="Y167" s="11">
        <f t="shared" ca="1" si="113"/>
        <v>1</v>
      </c>
      <c r="Z167" s="17">
        <f t="shared" ca="1" si="114"/>
        <v>0</v>
      </c>
      <c r="AA167" s="5"/>
      <c r="AB167" s="17">
        <f t="shared" ca="1" si="115"/>
        <v>0</v>
      </c>
      <c r="AC167" s="17">
        <f t="shared" ca="1" si="116"/>
        <v>0</v>
      </c>
      <c r="AD167" s="17">
        <f t="shared" ca="1" si="117"/>
        <v>1</v>
      </c>
      <c r="AE167" s="17">
        <f t="shared" ca="1" si="118"/>
        <v>0</v>
      </c>
    </row>
    <row r="168" spans="2:31" ht="15" thickBot="1" x14ac:dyDescent="0.35">
      <c r="C168" s="4"/>
      <c r="D168" s="5"/>
      <c r="E168" s="5"/>
      <c r="F168" s="5"/>
      <c r="G168" s="5"/>
      <c r="H168" s="5"/>
      <c r="I168" s="5"/>
      <c r="J168" s="5"/>
      <c r="K168" s="5"/>
      <c r="L168" s="5"/>
      <c r="M168" s="5" t="s">
        <v>16</v>
      </c>
      <c r="N168" s="12">
        <f ca="1">SUM(N138:N167)</f>
        <v>3</v>
      </c>
      <c r="O168" s="12">
        <f t="shared" ref="O168" ca="1" si="119">SUM(O138:O167)</f>
        <v>3</v>
      </c>
      <c r="P168" s="12">
        <f t="shared" ref="P168" ca="1" si="120">SUM(P138:P167)</f>
        <v>7</v>
      </c>
      <c r="Q168" s="12">
        <f t="shared" ref="Q168" ca="1" si="121">SUM(Q138:Q167)</f>
        <v>10</v>
      </c>
      <c r="R168" s="12">
        <f t="shared" ref="R168" ca="1" si="122">SUM(R138:R167)</f>
        <v>7</v>
      </c>
      <c r="S168" s="19"/>
      <c r="T168" s="12">
        <f t="shared" ref="T168" ca="1" si="123">SUM(T138:T167)</f>
        <v>4</v>
      </c>
      <c r="U168" s="12">
        <f t="shared" ref="U168" ca="1" si="124">SUM(U138:U167)</f>
        <v>8</v>
      </c>
      <c r="V168" s="12">
        <f t="shared" ref="V168" ca="1" si="125">SUM(V138:V167)</f>
        <v>7</v>
      </c>
      <c r="W168" s="12">
        <f t="shared" ref="W168" ca="1" si="126">SUM(W138:W167)</f>
        <v>11</v>
      </c>
      <c r="X168" s="19"/>
      <c r="Y168" s="12">
        <f t="shared" ref="Y168" ca="1" si="127">SUM(Y138:Y167)</f>
        <v>12</v>
      </c>
      <c r="Z168" s="12">
        <f t="shared" ref="Z168" ca="1" si="128">SUM(Z138:Z167)</f>
        <v>18</v>
      </c>
      <c r="AA168" s="19"/>
      <c r="AB168" s="12">
        <f t="shared" ref="AB168" ca="1" si="129">SUM(AB138:AB167)</f>
        <v>8</v>
      </c>
      <c r="AC168" s="12">
        <f t="shared" ref="AC168" ca="1" si="130">SUM(AC138:AC167)</f>
        <v>6</v>
      </c>
      <c r="AD168" s="12">
        <f t="shared" ref="AD168" ca="1" si="131">SUM(AD138:AD167)</f>
        <v>11</v>
      </c>
      <c r="AE168" s="12">
        <f t="shared" ref="AE168" ca="1" si="132">SUM(AE138:AE167)</f>
        <v>5</v>
      </c>
    </row>
    <row r="169" spans="2:31" x14ac:dyDescent="0.3">
      <c r="C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6"/>
    </row>
    <row r="170" spans="2:31" x14ac:dyDescent="0.3">
      <c r="C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6"/>
    </row>
    <row r="171" spans="2:31" ht="15" thickBot="1" x14ac:dyDescent="0.35">
      <c r="C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>
        <f ca="1">N168</f>
        <v>3</v>
      </c>
      <c r="P171" s="5" t="str">
        <f>N137</f>
        <v>Drama</v>
      </c>
      <c r="Q171" s="5"/>
      <c r="R171" s="5">
        <f ca="1">MAX(O171:O175)</f>
        <v>10</v>
      </c>
      <c r="S171" s="5"/>
      <c r="T171" s="5"/>
      <c r="U171" s="5">
        <f ca="1">T168</f>
        <v>4</v>
      </c>
      <c r="V171" s="5" t="str">
        <f>T137</f>
        <v>America</v>
      </c>
      <c r="W171" s="5">
        <f ca="1">MAX(U171:U174)</f>
        <v>11</v>
      </c>
      <c r="X171" s="5"/>
      <c r="Y171" s="5">
        <f ca="1">Y168</f>
        <v>12</v>
      </c>
      <c r="Z171" s="5" t="str">
        <f>Y137</f>
        <v>Yes</v>
      </c>
      <c r="AA171" s="5">
        <f ca="1">MAX(Y171:Y172)</f>
        <v>18</v>
      </c>
      <c r="AB171" s="5"/>
      <c r="AC171" s="5">
        <f ca="1">AB168</f>
        <v>8</v>
      </c>
      <c r="AD171" s="5" t="str">
        <f>AB137</f>
        <v>From 2000 to 2005</v>
      </c>
      <c r="AE171" s="6">
        <f ca="1">MAX(AC171:AC174)</f>
        <v>11</v>
      </c>
    </row>
    <row r="172" spans="2:31" ht="15" thickBot="1" x14ac:dyDescent="0.35">
      <c r="C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>
        <f ca="1">O168</f>
        <v>3</v>
      </c>
      <c r="P172" s="5" t="str">
        <f>O137</f>
        <v>Action</v>
      </c>
      <c r="Q172" s="5"/>
      <c r="R172" s="12" t="str">
        <f ca="1">VLOOKUP(R171, O171:P175, 2)</f>
        <v>Thriller</v>
      </c>
      <c r="S172" s="5"/>
      <c r="T172" s="5"/>
      <c r="U172" s="5">
        <f ca="1">U168</f>
        <v>8</v>
      </c>
      <c r="V172" s="5" t="str">
        <f>U137</f>
        <v>Asia</v>
      </c>
      <c r="W172" s="12" t="str">
        <f ca="1">VLOOKUP(W171, U171:V174, 2)</f>
        <v>Africa</v>
      </c>
      <c r="X172" s="5"/>
      <c r="Y172" s="5">
        <f ca="1">Z168</f>
        <v>18</v>
      </c>
      <c r="Z172" s="5" t="str">
        <f>Z137</f>
        <v>No</v>
      </c>
      <c r="AA172" s="12" t="str">
        <f ca="1">VLOOKUP(AA171, Y171:Z172, 2)</f>
        <v>No</v>
      </c>
      <c r="AB172" s="5"/>
      <c r="AC172" s="5">
        <f ca="1">AC168</f>
        <v>6</v>
      </c>
      <c r="AD172" s="5" t="str">
        <f>AC137</f>
        <v>From 2006 to 2010</v>
      </c>
      <c r="AE172" s="12" t="str">
        <f ca="1">VLOOKUP(AE171, AC171:AD174, 2)</f>
        <v>From 2011 to 2015</v>
      </c>
    </row>
    <row r="173" spans="2:31" x14ac:dyDescent="0.3">
      <c r="C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>
        <f ca="1">P168</f>
        <v>7</v>
      </c>
      <c r="P173" s="5" t="str">
        <f>P137</f>
        <v>Comedy</v>
      </c>
      <c r="Q173" s="5"/>
      <c r="R173" s="5"/>
      <c r="S173" s="5"/>
      <c r="T173" s="5"/>
      <c r="U173" s="5">
        <f ca="1">V168</f>
        <v>7</v>
      </c>
      <c r="V173" s="5" t="str">
        <f>V137</f>
        <v>Europe</v>
      </c>
      <c r="W173" s="5"/>
      <c r="X173" s="5"/>
      <c r="Y173" s="5"/>
      <c r="Z173" s="5"/>
      <c r="AA173" s="5"/>
      <c r="AB173" s="5"/>
      <c r="AC173" s="5">
        <f ca="1">AD168</f>
        <v>11</v>
      </c>
      <c r="AD173" s="5" t="str">
        <f>AD137</f>
        <v>From 2011 to 2015</v>
      </c>
      <c r="AE173" s="6"/>
    </row>
    <row r="174" spans="2:31" x14ac:dyDescent="0.3">
      <c r="C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>
        <f ca="1">Q168</f>
        <v>10</v>
      </c>
      <c r="P174" s="5" t="str">
        <f>Q137</f>
        <v>Thriller</v>
      </c>
      <c r="Q174" s="5"/>
      <c r="R174" s="5"/>
      <c r="S174" s="5"/>
      <c r="T174" s="5"/>
      <c r="U174" s="5">
        <f ca="1">W168</f>
        <v>11</v>
      </c>
      <c r="V174" s="5" t="str">
        <f>W137</f>
        <v>Africa</v>
      </c>
      <c r="W174" s="5"/>
      <c r="X174" s="5"/>
      <c r="Y174" s="5"/>
      <c r="Z174" s="5"/>
      <c r="AA174" s="5"/>
      <c r="AB174" s="5"/>
      <c r="AC174" s="5">
        <f ca="1">AE168</f>
        <v>5</v>
      </c>
      <c r="AD174" s="5" t="str">
        <f>AE137</f>
        <v>From 2016 to 2020</v>
      </c>
      <c r="AE174" s="6"/>
    </row>
    <row r="175" spans="2:31" ht="15" thickBot="1" x14ac:dyDescent="0.35"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>
        <f ca="1">R168</f>
        <v>7</v>
      </c>
      <c r="P175" s="8" t="str">
        <f>R137</f>
        <v>Horror</v>
      </c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</row>
  </sheetData>
  <mergeCells count="52">
    <mergeCell ref="C134:AE134"/>
    <mergeCell ref="I136:J136"/>
    <mergeCell ref="K136:L136"/>
    <mergeCell ref="N136:R136"/>
    <mergeCell ref="T136:W136"/>
    <mergeCell ref="Y136:Z136"/>
    <mergeCell ref="AB136:AE136"/>
    <mergeCell ref="AJ11:AK12"/>
    <mergeCell ref="AL11:AM12"/>
    <mergeCell ref="AN11:AO12"/>
    <mergeCell ref="AP11:AQ12"/>
    <mergeCell ref="AJ13:AK14"/>
    <mergeCell ref="AL13:AM14"/>
    <mergeCell ref="AN13:AO14"/>
    <mergeCell ref="AP13:AQ14"/>
    <mergeCell ref="AI11:AI12"/>
    <mergeCell ref="AI13:AI14"/>
    <mergeCell ref="AJ7:AK8"/>
    <mergeCell ref="AL7:AM8"/>
    <mergeCell ref="AN7:AO8"/>
    <mergeCell ref="AP7:AQ8"/>
    <mergeCell ref="AJ9:AK10"/>
    <mergeCell ref="AL9:AM10"/>
    <mergeCell ref="AN9:AO10"/>
    <mergeCell ref="AP9:AQ10"/>
    <mergeCell ref="AJ5:AK6"/>
    <mergeCell ref="AL5:AM6"/>
    <mergeCell ref="AN5:AO6"/>
    <mergeCell ref="AP5:AQ6"/>
    <mergeCell ref="AI7:AI8"/>
    <mergeCell ref="AI9:AI10"/>
    <mergeCell ref="C90:AE90"/>
    <mergeCell ref="I92:J92"/>
    <mergeCell ref="K92:L92"/>
    <mergeCell ref="N92:R92"/>
    <mergeCell ref="T92:W92"/>
    <mergeCell ref="Y92:Z92"/>
    <mergeCell ref="AB92:AE92"/>
    <mergeCell ref="C2:AE2"/>
    <mergeCell ref="C46:AE46"/>
    <mergeCell ref="I48:J48"/>
    <mergeCell ref="K48:L48"/>
    <mergeCell ref="N48:R48"/>
    <mergeCell ref="T48:W48"/>
    <mergeCell ref="Y48:Z48"/>
    <mergeCell ref="AB48:AE48"/>
    <mergeCell ref="I4:J4"/>
    <mergeCell ref="K4:L4"/>
    <mergeCell ref="N4:R4"/>
    <mergeCell ref="T4:W4"/>
    <mergeCell ref="Y4:Z4"/>
    <mergeCell ref="AB4:AE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Kanduri</dc:creator>
  <cp:lastModifiedBy>Vishnu Kanduri</cp:lastModifiedBy>
  <dcterms:created xsi:type="dcterms:W3CDTF">2020-07-21T09:55:27Z</dcterms:created>
  <dcterms:modified xsi:type="dcterms:W3CDTF">2020-07-21T11:49:07Z</dcterms:modified>
</cp:coreProperties>
</file>