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Madan\KMF Python\"/>
    </mc:Choice>
  </mc:AlternateContent>
  <xr:revisionPtr revIDLastSave="0" documentId="13_ncr:1_{EBD1D457-8CF2-4120-B5B1-022B0E042C10}" xr6:coauthVersionLast="47" xr6:coauthVersionMax="47" xr10:uidLastSave="{00000000-0000-0000-0000-000000000000}"/>
  <bookViews>
    <workbookView xWindow="-108" yWindow="-108" windowWidth="23256" windowHeight="12456" xr2:uid="{40180D95-C504-4C85-A3B1-8EAEF34F61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6" i="1"/>
  <c r="D50" i="1"/>
  <c r="D51" i="1"/>
  <c r="D49" i="1"/>
  <c r="D43" i="1"/>
  <c r="D44" i="1"/>
  <c r="D42" i="1"/>
  <c r="C36" i="1"/>
  <c r="D36" i="1" s="1"/>
  <c r="C37" i="1"/>
  <c r="D37" i="1" s="1"/>
  <c r="C35" i="1"/>
  <c r="D35" i="1" s="1"/>
  <c r="E30" i="1"/>
  <c r="E31" i="1"/>
  <c r="E29" i="1"/>
  <c r="D22" i="1"/>
  <c r="D23" i="1"/>
  <c r="D21" i="1"/>
  <c r="D15" i="1"/>
  <c r="D16" i="1"/>
  <c r="D14" i="1"/>
  <c r="D9" i="1"/>
  <c r="D10" i="1"/>
  <c r="D8" i="1"/>
  <c r="D4" i="1"/>
  <c r="D3" i="1"/>
  <c r="D2" i="1"/>
</calcChain>
</file>

<file path=xl/sharedStrings.xml><?xml version="1.0" encoding="utf-8"?>
<sst xmlns="http://schemas.openxmlformats.org/spreadsheetml/2006/main" count="45" uniqueCount="29">
  <si>
    <t>Year</t>
  </si>
  <si>
    <t>Current Assets(cr)</t>
  </si>
  <si>
    <t>Current Liabilities(cr)</t>
  </si>
  <si>
    <t>Ratio</t>
  </si>
  <si>
    <t>Stock(cr)</t>
  </si>
  <si>
    <t>Quick Ratio</t>
  </si>
  <si>
    <t>Quick Assets</t>
  </si>
  <si>
    <t>Quick Asset(cr)</t>
  </si>
  <si>
    <t>Shareholder Equity(cr)</t>
  </si>
  <si>
    <t>Total Assets(cr)</t>
  </si>
  <si>
    <t>Inventory turnover ratio</t>
  </si>
  <si>
    <t>Cost of goods sold:</t>
  </si>
  <si>
    <t>Opening Stock(cr)</t>
  </si>
  <si>
    <t>Purchases(cr)</t>
  </si>
  <si>
    <t>Closing stock(cr)</t>
  </si>
  <si>
    <t>COGS</t>
  </si>
  <si>
    <t>Inventory turnover Ratio</t>
  </si>
  <si>
    <t>COGS (cr)</t>
  </si>
  <si>
    <t>Average Inventory(cr)</t>
  </si>
  <si>
    <t>Net sales(cr)</t>
  </si>
  <si>
    <t>Net fixed assets(cr)</t>
  </si>
  <si>
    <t>Gross profit(cr)</t>
  </si>
  <si>
    <t>Net profit ratio</t>
  </si>
  <si>
    <t>Net profit(cr)</t>
  </si>
  <si>
    <t>Sales(cr)</t>
  </si>
  <si>
    <t>Quick ratio</t>
  </si>
  <si>
    <t>Proprietary ratio</t>
  </si>
  <si>
    <t>Fixed asset turnover ratio</t>
  </si>
  <si>
    <r>
      <rPr>
        <sz val="7"/>
        <color theme="1"/>
        <rFont val="Times New Roman"/>
        <family val="1"/>
      </rPr>
      <t xml:space="preserve"> </t>
    </r>
    <r>
      <rPr>
        <b/>
        <sz val="13"/>
        <color theme="1"/>
        <rFont val="Times New Roman"/>
        <family val="1"/>
      </rPr>
      <t>Gross profit ratio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</si>
</sst>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 "/>
    </font>
    <font>
      <sz val="11"/>
      <color theme="1"/>
      <name val="Calibri 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7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6" fillId="0" borderId="4" xfId="0" applyNumberFormat="1" applyFont="1" applyBorder="1" applyAlignment="1">
      <alignment horizontal="center" vertical="center" wrapText="1"/>
    </xf>
    <xf numFmtId="4" fontId="6" fillId="0" borderId="4" xfId="0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3EA1-6AE3-4B8D-9F77-D32324C3CFD5}">
  <dimension ref="A1:H58"/>
  <sheetViews>
    <sheetView tabSelected="1" topLeftCell="A39" workbookViewId="0">
      <selection activeCell="G56" sqref="G56"/>
    </sheetView>
  </sheetViews>
  <sheetFormatPr defaultRowHeight="14.4"/>
  <cols>
    <col min="1" max="1" width="9" bestFit="1" customWidth="1"/>
    <col min="2" max="3" width="20.44140625" bestFit="1" customWidth="1"/>
    <col min="4" max="4" width="17.33203125" bestFit="1" customWidth="1"/>
    <col min="5" max="5" width="16.44140625" bestFit="1" customWidth="1"/>
  </cols>
  <sheetData>
    <row r="1" spans="1:8" ht="28.2" thickBot="1">
      <c r="A1" s="5" t="s">
        <v>0</v>
      </c>
      <c r="B1" s="6" t="s">
        <v>1</v>
      </c>
      <c r="C1" s="7" t="s">
        <v>2</v>
      </c>
      <c r="D1" s="22" t="s">
        <v>3</v>
      </c>
    </row>
    <row r="2" spans="1:8" ht="15" thickBot="1">
      <c r="A2" s="8">
        <v>2021</v>
      </c>
      <c r="B2" s="9">
        <v>18138539294.400002</v>
      </c>
      <c r="C2" s="9">
        <v>13895751638.91</v>
      </c>
      <c r="D2">
        <f>B2/C2</f>
        <v>1.305329842223836</v>
      </c>
    </row>
    <row r="3" spans="1:8" ht="16.2" thickBot="1">
      <c r="A3" s="8">
        <v>2022</v>
      </c>
      <c r="B3" s="9">
        <v>22913271945.959999</v>
      </c>
      <c r="C3" s="9">
        <v>17906685722.959999</v>
      </c>
      <c r="D3">
        <f>B3/C3</f>
        <v>1.2795931251856698</v>
      </c>
      <c r="E3" s="11"/>
      <c r="F3" s="11"/>
      <c r="G3" s="11"/>
      <c r="H3" s="11"/>
    </row>
    <row r="4" spans="1:8" ht="15" thickBot="1">
      <c r="A4" s="8">
        <v>2023</v>
      </c>
      <c r="B4" s="9">
        <v>27572425154.84</v>
      </c>
      <c r="C4" s="9">
        <v>22453475978.849998</v>
      </c>
      <c r="D4">
        <f>B4/C4</f>
        <v>1.2279802548528247</v>
      </c>
    </row>
    <row r="5" spans="1:8">
      <c r="A5" s="25"/>
      <c r="B5" s="26"/>
      <c r="C5" s="26"/>
    </row>
    <row r="6" spans="1:8" ht="17.399999999999999" thickBot="1">
      <c r="A6" s="21" t="s">
        <v>25</v>
      </c>
    </row>
    <row r="7" spans="1:8" ht="16.2" thickBot="1">
      <c r="A7" s="12" t="s">
        <v>0</v>
      </c>
      <c r="B7" s="13" t="s">
        <v>1</v>
      </c>
      <c r="C7" s="13" t="s">
        <v>4</v>
      </c>
      <c r="D7" s="18" t="s">
        <v>6</v>
      </c>
    </row>
    <row r="8" spans="1:8" ht="16.2" thickBot="1">
      <c r="A8" s="14">
        <v>2021</v>
      </c>
      <c r="B8" s="15">
        <v>18138539294.400002</v>
      </c>
      <c r="C8" s="16">
        <v>3098171776.0300002</v>
      </c>
      <c r="D8" s="4">
        <f>B8-C8</f>
        <v>15040367518.370001</v>
      </c>
      <c r="F8" s="11"/>
    </row>
    <row r="9" spans="1:8" ht="16.2" thickBot="1">
      <c r="A9" s="14">
        <v>2022</v>
      </c>
      <c r="B9" s="15">
        <v>22913271945.959999</v>
      </c>
      <c r="C9" s="16">
        <v>3577616459.6500001</v>
      </c>
      <c r="D9" s="4">
        <f t="shared" ref="D9:D10" si="0">B9-C9</f>
        <v>19335655486.309998</v>
      </c>
    </row>
    <row r="10" spans="1:8" ht="16.2" thickBot="1">
      <c r="A10" s="14">
        <v>2023</v>
      </c>
      <c r="B10" s="15">
        <v>27572425154.84</v>
      </c>
      <c r="C10" s="16">
        <v>4314060587.5699997</v>
      </c>
      <c r="D10" s="4">
        <f t="shared" si="0"/>
        <v>23258364567.27</v>
      </c>
    </row>
    <row r="12" spans="1:8" ht="16.2" thickBot="1">
      <c r="F12" s="11"/>
    </row>
    <row r="13" spans="1:8" ht="31.8" thickBot="1">
      <c r="A13" s="12" t="s">
        <v>0</v>
      </c>
      <c r="B13" s="13" t="s">
        <v>7</v>
      </c>
      <c r="C13" s="13" t="s">
        <v>2</v>
      </c>
      <c r="D13" s="18" t="s">
        <v>5</v>
      </c>
    </row>
    <row r="14" spans="1:8" ht="16.2" thickBot="1">
      <c r="A14" s="14">
        <v>2021</v>
      </c>
      <c r="B14" s="16">
        <v>15040367518.370001</v>
      </c>
      <c r="C14" s="16">
        <v>13895751638.91</v>
      </c>
      <c r="D14">
        <f>B14/C14</f>
        <v>1.0823716420099883</v>
      </c>
    </row>
    <row r="15" spans="1:8" ht="16.2" thickBot="1">
      <c r="A15" s="14">
        <v>2022</v>
      </c>
      <c r="B15" s="17">
        <v>19335655486.310001</v>
      </c>
      <c r="C15" s="16">
        <v>17906685722.959999</v>
      </c>
      <c r="D15">
        <f t="shared" ref="D15:D16" si="1">B15/C15</f>
        <v>1.0798009070722547</v>
      </c>
    </row>
    <row r="16" spans="1:8" ht="16.2" thickBot="1">
      <c r="A16" s="14">
        <v>2023</v>
      </c>
      <c r="B16" s="16">
        <v>23258364567.450001</v>
      </c>
      <c r="C16" s="16">
        <v>22453475978.849998</v>
      </c>
      <c r="D16">
        <f t="shared" si="1"/>
        <v>1.0358469481232289</v>
      </c>
    </row>
    <row r="19" spans="1:5" ht="17.399999999999999" thickBot="1">
      <c r="A19" s="21" t="s">
        <v>26</v>
      </c>
    </row>
    <row r="20" spans="1:5" ht="31.8" thickBot="1">
      <c r="A20" s="1" t="s">
        <v>0</v>
      </c>
      <c r="B20" s="2" t="s">
        <v>8</v>
      </c>
      <c r="C20" s="2" t="s">
        <v>9</v>
      </c>
      <c r="D20" s="19" t="s">
        <v>3</v>
      </c>
    </row>
    <row r="21" spans="1:5" ht="16.2" thickBot="1">
      <c r="A21" s="3">
        <v>2021</v>
      </c>
      <c r="B21" s="15">
        <v>7037607786.2200003</v>
      </c>
      <c r="C21" s="15">
        <v>26679452214.77</v>
      </c>
      <c r="D21">
        <f>B21/C21</f>
        <v>0.26378381870688911</v>
      </c>
    </row>
    <row r="22" spans="1:5" ht="16.2" thickBot="1">
      <c r="A22" s="3">
        <v>2022</v>
      </c>
      <c r="B22" s="15">
        <v>8010575548.8699999</v>
      </c>
      <c r="C22" s="15">
        <v>31358672115.32</v>
      </c>
      <c r="D22">
        <f t="shared" ref="D22:D23" si="2">B22/C22</f>
        <v>0.2554500879186305</v>
      </c>
    </row>
    <row r="23" spans="1:5" ht="16.2" thickBot="1">
      <c r="A23" s="3">
        <v>2023</v>
      </c>
      <c r="B23" s="15">
        <v>8430849489.8100004</v>
      </c>
      <c r="C23" s="15">
        <v>35676192679.010002</v>
      </c>
      <c r="D23">
        <f t="shared" si="2"/>
        <v>0.23631584136976225</v>
      </c>
    </row>
    <row r="26" spans="1:5" ht="16.8">
      <c r="A26" s="23" t="s">
        <v>10</v>
      </c>
    </row>
    <row r="27" spans="1:5" ht="16.2" thickBot="1">
      <c r="A27" s="10" t="s">
        <v>11</v>
      </c>
    </row>
    <row r="28" spans="1:5" ht="16.2" thickBot="1">
      <c r="A28" s="1" t="s">
        <v>0</v>
      </c>
      <c r="B28" s="2" t="s">
        <v>12</v>
      </c>
      <c r="C28" s="2" t="s">
        <v>13</v>
      </c>
      <c r="D28" s="2" t="s">
        <v>14</v>
      </c>
      <c r="E28" s="19" t="s">
        <v>15</v>
      </c>
    </row>
    <row r="29" spans="1:5" ht="16.2" thickBot="1">
      <c r="A29" s="3">
        <v>2021</v>
      </c>
      <c r="B29" s="15">
        <v>4028898646.3499999</v>
      </c>
      <c r="C29" s="15">
        <v>44854444525.389999</v>
      </c>
      <c r="D29" s="15">
        <v>3098171776.0300002</v>
      </c>
      <c r="E29" s="4">
        <f>B29+C29-D29</f>
        <v>45785171395.709999</v>
      </c>
    </row>
    <row r="30" spans="1:5" ht="16.2" thickBot="1">
      <c r="A30" s="3">
        <v>2022</v>
      </c>
      <c r="B30" s="15">
        <v>3098171776.23</v>
      </c>
      <c r="C30" s="15">
        <v>59156446869.379997</v>
      </c>
      <c r="D30" s="15">
        <v>3577616459.6500001</v>
      </c>
      <c r="E30" s="4">
        <f t="shared" ref="E30:E31" si="3">B30+C30-D30</f>
        <v>58677002185.959999</v>
      </c>
    </row>
    <row r="31" spans="1:5" ht="16.2" thickBot="1">
      <c r="A31" s="3">
        <v>2023</v>
      </c>
      <c r="B31" s="15">
        <v>3577616459.6399999</v>
      </c>
      <c r="C31" s="15">
        <v>55327718723.199997</v>
      </c>
      <c r="D31" s="15">
        <v>4314060587.5699997</v>
      </c>
      <c r="E31" s="4">
        <f t="shared" si="3"/>
        <v>54591274595.269997</v>
      </c>
    </row>
    <row r="33" spans="1:4" ht="16.2" thickBot="1">
      <c r="A33" s="10" t="s">
        <v>16</v>
      </c>
    </row>
    <row r="34" spans="1:4" ht="31.8" thickBot="1">
      <c r="A34" s="1" t="s">
        <v>0</v>
      </c>
      <c r="B34" s="2" t="s">
        <v>17</v>
      </c>
      <c r="C34" s="2" t="s">
        <v>18</v>
      </c>
      <c r="D34" s="19" t="s">
        <v>3</v>
      </c>
    </row>
    <row r="35" spans="1:4" ht="16.2" thickBot="1">
      <c r="A35" s="3">
        <v>2021</v>
      </c>
      <c r="B35" s="16">
        <v>45785171395.709999</v>
      </c>
      <c r="C35" s="20">
        <f>(B29+D29)/2</f>
        <v>3563535211.1900001</v>
      </c>
      <c r="D35">
        <f>B35/C35</f>
        <v>12.848244420859977</v>
      </c>
    </row>
    <row r="36" spans="1:4" ht="16.2" thickBot="1">
      <c r="A36" s="3">
        <v>2022</v>
      </c>
      <c r="B36" s="16">
        <v>58677002185.959999</v>
      </c>
      <c r="C36" s="20">
        <f t="shared" ref="C36:C37" si="4">(B30+D30)/2</f>
        <v>3337894117.9400001</v>
      </c>
      <c r="D36">
        <f t="shared" ref="D36:D37" si="5">B36/C36</f>
        <v>17.57904837981285</v>
      </c>
    </row>
    <row r="37" spans="1:4" ht="16.2" thickBot="1">
      <c r="A37" s="3">
        <v>2023</v>
      </c>
      <c r="B37" s="16">
        <v>54591274595.269997</v>
      </c>
      <c r="C37" s="20">
        <f t="shared" si="4"/>
        <v>3945838523.6049995</v>
      </c>
      <c r="D37">
        <f t="shared" si="5"/>
        <v>13.835151709501352</v>
      </c>
    </row>
    <row r="40" spans="1:4" ht="17.399999999999999" thickBot="1">
      <c r="A40" s="21" t="s">
        <v>27</v>
      </c>
    </row>
    <row r="41" spans="1:4" ht="16.2" thickBot="1">
      <c r="A41" s="1" t="s">
        <v>0</v>
      </c>
      <c r="B41" s="2" t="s">
        <v>19</v>
      </c>
      <c r="C41" s="2" t="s">
        <v>20</v>
      </c>
      <c r="D41" s="19" t="s">
        <v>3</v>
      </c>
    </row>
    <row r="42" spans="1:4" ht="16.2" thickBot="1">
      <c r="A42" s="3">
        <v>2021</v>
      </c>
      <c r="B42" s="15">
        <v>53430712305.080002</v>
      </c>
      <c r="C42" s="15">
        <v>8467207320.3699999</v>
      </c>
      <c r="D42">
        <f>B42/C42</f>
        <v>6.3103110959074975</v>
      </c>
    </row>
    <row r="43" spans="1:4" ht="16.2" thickBot="1">
      <c r="A43" s="3">
        <v>2022</v>
      </c>
      <c r="B43" s="15">
        <v>66580204239.860001</v>
      </c>
      <c r="C43" s="15">
        <v>8371694569.3599997</v>
      </c>
      <c r="D43">
        <f t="shared" ref="D43:D44" si="6">B43/C43</f>
        <v>7.9530140150526218</v>
      </c>
    </row>
    <row r="44" spans="1:4" ht="16.2" thickBot="1">
      <c r="A44" s="3">
        <v>2023</v>
      </c>
      <c r="B44" s="15">
        <v>61000107793.730003</v>
      </c>
      <c r="C44" s="15">
        <v>8030061924.1700001</v>
      </c>
      <c r="D44">
        <f t="shared" si="6"/>
        <v>7.5964679188990276</v>
      </c>
    </row>
    <row r="47" spans="1:4" ht="17.399999999999999" thickBot="1">
      <c r="A47" s="24" t="s">
        <v>28</v>
      </c>
    </row>
    <row r="48" spans="1:4" ht="16.2" thickBot="1">
      <c r="A48" s="1" t="s">
        <v>0</v>
      </c>
      <c r="B48" s="2" t="s">
        <v>21</v>
      </c>
      <c r="C48" s="2" t="s">
        <v>19</v>
      </c>
      <c r="D48" s="19" t="s">
        <v>3</v>
      </c>
    </row>
    <row r="49" spans="1:4" ht="16.2" thickBot="1">
      <c r="A49" s="3">
        <v>2021</v>
      </c>
      <c r="B49" s="15">
        <v>5238448118.8599997</v>
      </c>
      <c r="C49" s="15">
        <v>53430712305.080002</v>
      </c>
      <c r="D49">
        <f>B49/C49*100</f>
        <v>9.8041891879512644</v>
      </c>
    </row>
    <row r="50" spans="1:4" ht="16.2" thickBot="1">
      <c r="A50" s="3">
        <v>2022</v>
      </c>
      <c r="B50" s="15">
        <v>5160957247</v>
      </c>
      <c r="C50" s="15">
        <v>66580204239.860001</v>
      </c>
      <c r="D50">
        <f t="shared" ref="D50:D51" si="7">B50/C50*100</f>
        <v>7.7514890588308782</v>
      </c>
    </row>
    <row r="51" spans="1:4" ht="16.2" thickBot="1">
      <c r="A51" s="3">
        <v>2023</v>
      </c>
      <c r="B51" s="15">
        <v>3893037792.4200001</v>
      </c>
      <c r="C51" s="15">
        <v>61000107793.730003</v>
      </c>
      <c r="D51">
        <f t="shared" si="7"/>
        <v>6.3820178901719125</v>
      </c>
    </row>
    <row r="54" spans="1:4" ht="17.399999999999999" thickBot="1">
      <c r="A54" s="23" t="s">
        <v>22</v>
      </c>
    </row>
    <row r="55" spans="1:4" ht="16.2" thickBot="1">
      <c r="A55" s="1" t="s">
        <v>0</v>
      </c>
      <c r="B55" s="2" t="s">
        <v>23</v>
      </c>
      <c r="C55" s="2" t="s">
        <v>24</v>
      </c>
      <c r="D55" s="19" t="s">
        <v>3</v>
      </c>
    </row>
    <row r="56" spans="1:4" ht="16.2" thickBot="1">
      <c r="A56" s="3">
        <v>2021</v>
      </c>
      <c r="B56" s="15">
        <v>1613745811.2</v>
      </c>
      <c r="C56" s="15">
        <v>53430712305.080002</v>
      </c>
      <c r="D56">
        <f>B56/C56*100</f>
        <v>3.0202588391219534</v>
      </c>
    </row>
    <row r="57" spans="1:4" ht="16.2" thickBot="1">
      <c r="A57" s="3">
        <v>2022</v>
      </c>
      <c r="B57" s="15">
        <v>1240396668.05</v>
      </c>
      <c r="C57" s="15">
        <v>66580204239.860001</v>
      </c>
      <c r="D57">
        <f t="shared" ref="D57:D58" si="8">B57/C57*100</f>
        <v>1.8630112091296405</v>
      </c>
    </row>
    <row r="58" spans="1:4" ht="16.2" thickBot="1">
      <c r="A58" s="3">
        <v>2023</v>
      </c>
      <c r="B58" s="15">
        <v>911910648.90999997</v>
      </c>
      <c r="C58" s="15">
        <v>61000107793.730003</v>
      </c>
      <c r="D58">
        <f t="shared" si="8"/>
        <v>1.4949328483051176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34D1-FD1C-4ADE-B255-BFF7F56CA941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Madan</dc:creator>
  <cp:lastModifiedBy>Vishnu Madan</cp:lastModifiedBy>
  <dcterms:created xsi:type="dcterms:W3CDTF">2025-03-22T06:30:32Z</dcterms:created>
  <dcterms:modified xsi:type="dcterms:W3CDTF">2025-03-22T19:04:05Z</dcterms:modified>
</cp:coreProperties>
</file>