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a946c5d22399d4/Desktop/"/>
    </mc:Choice>
  </mc:AlternateContent>
  <xr:revisionPtr revIDLastSave="4" documentId="8_{D41C9FAB-28EB-45C5-B2FA-93BE943638A1}" xr6:coauthVersionLast="47" xr6:coauthVersionMax="47" xr10:uidLastSave="{685D0986-9FBD-44D6-A6B1-42DEFDC4F470}"/>
  <bookViews>
    <workbookView xWindow="-120" yWindow="-120" windowWidth="20730" windowHeight="11760" firstSheet="1" activeTab="4" xr2:uid="{EB8B9D23-09F9-431E-BBBF-2862C39CCC0D}"/>
  </bookViews>
  <sheets>
    <sheet name="p1_category_growth" sheetId="1" r:id="rId1"/>
    <sheet name="Importer Concentration" sheetId="2" r:id="rId2"/>
    <sheet name="Country of Manufacture " sheetId="3" r:id="rId3"/>
    <sheet name="Device_class" sheetId="4" r:id="rId4"/>
    <sheet name="Exec_Summary" sheetId="5" r:id="rId5"/>
  </sheet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dsco_for_excel_ed9dab7f-9d42-4661-88f9-0cc920ae41e5" name="cdsco_for_excel" connection="Query - cdsco_for_exc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E18" i="5"/>
  <c r="E19" i="5"/>
  <c r="E20" i="5"/>
  <c r="E16" i="5"/>
  <c r="H2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31BFB-CB5D-42F2-8318-BC9BD556C703}" name="Query - cdsco_for_excel" description="Connection to the 'cdsco_for_excel' query in the workbook." type="100" refreshedVersion="8" minRefreshableVersion="5">
    <extLst>
      <ext xmlns:x15="http://schemas.microsoft.com/office/spreadsheetml/2010/11/main" uri="{DE250136-89BD-433C-8126-D09CA5730AF9}">
        <x15:connection id="1eb26588-f9ab-4bbf-be83-a2e0fc0bcc2d"/>
      </ext>
    </extLst>
  </connection>
  <connection id="2" xr16:uid="{DE62F02A-2FDC-48D0-BD6B-F5C8DD3CBB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<sst xmlns="http://schemas.openxmlformats.org/spreadsheetml/2006/main" count="146" uniqueCount="92">
  <si>
    <t>Row Labels</t>
  </si>
  <si>
    <t>Aesthetics &amp; Dermatology</t>
  </si>
  <si>
    <t>Blood &amp; Transfusion</t>
  </si>
  <si>
    <t>Cardiac &amp; Vascular</t>
  </si>
  <si>
    <t>Critical Care &amp; Respiratory</t>
  </si>
  <si>
    <t>Dental</t>
  </si>
  <si>
    <t>Diagnostics: Imaging</t>
  </si>
  <si>
    <t>Diagnostics: IVD &amp; Lab</t>
  </si>
  <si>
    <t>Dialysis &amp; Renal</t>
  </si>
  <si>
    <t>ENT &amp; Hearing</t>
  </si>
  <si>
    <t>Gastro / GI</t>
  </si>
  <si>
    <t>IVF &amp; Women's Health</t>
  </si>
  <si>
    <t>Needles, Syringes &amp; Catheters (general)</t>
  </si>
  <si>
    <t>Neuro</t>
  </si>
  <si>
    <t>Ophthalmic</t>
  </si>
  <si>
    <t>Orthopedic &amp; Spine</t>
  </si>
  <si>
    <t>Surgical &amp; Endoscopy</t>
  </si>
  <si>
    <t>Urology</t>
  </si>
  <si>
    <t>Wound Care</t>
  </si>
  <si>
    <t>Grand Total</t>
  </si>
  <si>
    <t>Column Labels</t>
  </si>
  <si>
    <t>Licences</t>
  </si>
  <si>
    <t>Note: 2026 is a partial year (data ends 1 Oct 2026)</t>
  </si>
  <si>
    <t>Becton Dickinson India Private Limited</t>
  </si>
  <si>
    <t>Boston Scientific India Pvt. Ltd</t>
  </si>
  <si>
    <t>Dentsply India Pvt. Ltd</t>
  </si>
  <si>
    <t>India Medtronic Private Limited</t>
  </si>
  <si>
    <t>Johnson &amp; Johnson Private Limited</t>
  </si>
  <si>
    <t>Morulaa Health Tech Pvt Ltd</t>
  </si>
  <si>
    <t>Smith &amp; Nephew Healthcare Pvt. Ltd</t>
  </si>
  <si>
    <t>St. Jude Medical India Pvt. Ltd</t>
  </si>
  <si>
    <t>Stryker India Pvt. Ltd</t>
  </si>
  <si>
    <t>Zimmer India Private Limited</t>
  </si>
  <si>
    <t>license_no</t>
  </si>
  <si>
    <t>China</t>
  </si>
  <si>
    <t>France</t>
  </si>
  <si>
    <t>Germany</t>
  </si>
  <si>
    <t>Italy</t>
  </si>
  <si>
    <t>Japan</t>
  </si>
  <si>
    <t>Mexico</t>
  </si>
  <si>
    <t>South Korea</t>
  </si>
  <si>
    <t>Switzerland</t>
  </si>
  <si>
    <t>United Kingdom</t>
  </si>
  <si>
    <t>United States</t>
  </si>
  <si>
    <t>pair_country_id</t>
  </si>
  <si>
    <t>Note: Top 10 countries = 5,178 of 6,719 licence-category pairs (77.1%)</t>
  </si>
  <si>
    <t>A</t>
  </si>
  <si>
    <t>B</t>
  </si>
  <si>
    <t>C</t>
  </si>
  <si>
    <t>D</t>
  </si>
  <si>
    <t>pair_class_id</t>
  </si>
  <si>
    <t>India Medical Device Market Intelligence: CDSCO import registrations, 2018 to Oct 2026</t>
  </si>
  <si>
    <t>THE DATA:</t>
  </si>
  <si>
    <t>FDA clearances (all years)</t>
  </si>
  <si>
    <t>CDSCO rows after cleaning</t>
  </si>
  <si>
    <t xml:space="preserve">	Unique licences</t>
  </si>
  <si>
    <t>Licence-category pairs</t>
  </si>
  <si>
    <t>Device categories</t>
  </si>
  <si>
    <t xml:space="preserve">	Category label accuracy</t>
  </si>
  <si>
    <t xml:space="preserve">	TOP 5 CATEGORIES:</t>
  </si>
  <si>
    <t xml:space="preserve">	Cardiac &amp; Vascular</t>
  </si>
  <si>
    <t xml:space="preserve">	Surgical &amp; Endoscopy</t>
  </si>
  <si>
    <t xml:space="preserve">	Critical Care &amp; Respiratory</t>
  </si>
  <si>
    <t>TOP 3 IMPORTERS (unique licences)</t>
  </si>
  <si>
    <t>Johnson &amp; Johnson</t>
  </si>
  <si>
    <t>India Medtronic</t>
  </si>
  <si>
    <t xml:space="preserve">	Morulaa Health Tech</t>
  </si>
  <si>
    <t>TOP 3 COUNTRIES OF MANUFACTURE (pairs)</t>
  </si>
  <si>
    <t xml:space="preserve">	United States</t>
  </si>
  <si>
    <t>DEVICE RISK CLASS</t>
  </si>
  <si>
    <t>Class B</t>
  </si>
  <si>
    <t xml:space="preserve">	Class A</t>
  </si>
  <si>
    <t>Class C</t>
  </si>
  <si>
    <t>Class D</t>
  </si>
  <si>
    <t xml:space="preserve">	High-risk share (C + D)</t>
  </si>
  <si>
    <t>about 96%</t>
  </si>
  <si>
    <t>Pairs</t>
  </si>
  <si>
    <t>HEADLINE FINDINGS:</t>
  </si>
  <si>
    <t>1. Four categories (Cardiac, Imaging, Surgical, Ortho) hold 49.4% of registrations.</t>
  </si>
  <si>
    <t>2. New registrations jumped to 1,255 in 2023 from 562 in 2022, mostly Class B devices.</t>
  </si>
  <si>
    <t>3. Versus the US FDA pipeline, Ortho (+7.0), IVD (+5.7), Neuro (+3.4) and Imaging (+2.8) are big in the US and thin in India.</t>
  </si>
  <si>
    <t>4. No category is dominated by one importer. The top 3 hold at most 32.9% (Ortho).</t>
  </si>
  <si>
    <t>5. The US and China lead manufacturing sites: 21.7% and 18.6% of licence-category pairs.</t>
  </si>
  <si>
    <t xml:space="preserve">	WHAT WE CANNOT CLAIM:</t>
  </si>
  <si>
    <t>1. Market size, sales or demand. These are registration counts, not value.</t>
  </si>
  <si>
    <t>2. A precise order among close ranks. Labels are about 96% accurate.</t>
  </si>
  <si>
    <t>3. That the Ortho gap is purely an opportunity. Part of it may be structural.</t>
  </si>
  <si>
    <t>4. Why 2023 spiked. The cause is unconfirmed.</t>
  </si>
  <si>
    <t>licences</t>
  </si>
  <si>
    <t>Metrics</t>
  </si>
  <si>
    <t>Percent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</si>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</sst>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1" xfId="0" applyBorder="1"/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/>
    <xf numFmtId="0" fontId="4" fillId="0" borderId="1" xfId="0" applyFont="1" applyBorder="1"/>
    <xf numFmtId="9" fontId="4" fillId="0" borderId="5" xfId="1" applyFont="1" applyBorder="1"/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9" fontId="4" fillId="0" borderId="7" xfId="1" applyFont="1" applyBorder="1"/>
    <xf numFmtId="10" fontId="4" fillId="0" borderId="7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0" fillId="0" borderId="1" xfId="0" applyBorder="1" applyAlignment="1">
      <alignment horizontal="left"/>
    </xf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45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3.723106944446" backgroundQuery="1" createdVersion="8" refreshedVersion="8" minRefreshableVersion="3" recordCount="0" supportSubquery="1" supportAdvancedDrill="1" xr:uid="{D19108CB-D956-4917-A234-0A873E3D7684}">
  <cacheSource type="external" connectionId="2"/>
  <cacheFields count="3">
    <cacheField name="[cdsco_for_excel].[category].[category]" caption="category" numFmtId="0" hierarchy="12" level="1">
      <sharedItems count="18">
        <s v="Aesthetics &amp; Dermatology"/>
        <s v="Blood &amp; Transfusion"/>
        <s v="Cardiac &amp; Vascular"/>
        <s v="Critical Care &amp; Respiratory"/>
        <s v="Dental"/>
        <s v="Diagnostics: Imaging"/>
        <s v="Diagnostics: IVD &amp; Lab"/>
        <s v="Dialysis &amp; Renal"/>
        <s v="ENT &amp; Hearing"/>
        <s v="Gastro / GI"/>
        <s v="IVF &amp; Women's Health"/>
        <s v="Needles, Syringes &amp; Catheters (general)"/>
        <s v="Neuro"/>
        <s v="Ophthalmic"/>
        <s v="Orthopedic &amp; Spine"/>
        <s v="Surgical &amp; Endoscopy"/>
        <s v="Urology"/>
        <s v="Wound Care"/>
      </sharedItems>
    </cacheField>
    <cacheField name="[cdsco_for_excel].[license_year].[license_year]" caption="license_year" numFmtId="0" hierarchy="7" level="1">
      <sharedItems containsSemiMixedTypes="0" containsString="0" containsNumber="1" containsInteger="1" minValue="2018" maxValue="2026" count="9"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cdsco_for_excel].[license_year].&amp;[2018]"/>
            <x15:cachedUniqueName index="1" name="[cdsco_for_excel].[license_year].&amp;[2019]"/>
            <x15:cachedUniqueName index="2" name="[cdsco_for_excel].[license_year].&amp;[2020]"/>
            <x15:cachedUniqueName index="3" name="[cdsco_for_excel].[license_year].&amp;[2021]"/>
            <x15:cachedUniqueName index="4" name="[cdsco_for_excel].[license_year].&amp;[2022]"/>
            <x15:cachedUniqueName index="5" name="[cdsco_for_excel].[license_year].&amp;[2023]"/>
            <x15:cachedUniqueName index="6" name="[cdsco_for_excel].[license_year].&amp;[2024]"/>
            <x15:cachedUniqueName index="7" name="[cdsco_for_excel].[license_year].&amp;[2025]"/>
            <x15:cachedUniqueName index="8" name="[cdsco_for_excel].[license_year].&amp;[2026]"/>
          </x15:cachedUniqueNames>
        </ext>
      </extLst>
    </cacheField>
    <cacheField name="[Measures].[Distinct Count of pair_id]" caption="Distinct Count of pair_id" numFmtId="0" hierarchy="23" level="32767"/>
  </cacheFields>
  <cacheHierarchies count="31">
    <cacheHierarchy uniqueName="[cdsco_for_excel].[importer_name]" caption="importer_name" attribute="1" defaultMemberUniqueName="[cdsco_for_excel].[importer_name].[All]" allUniqueName="[cdsco_for_excel].[importer_name].[All]" dimensionUniqueName="[cdsco_for_excel]" displayFolder="" count="0" memberValueDatatype="130" unbalanced="0"/>
    <cacheHierarchy uniqueName="[cdsco_for_excel].[license_no]" caption="license_no" attribute="1" defaultMemberUniqueName="[cdsco_for_excel].[license_no].[All]" allUniqueName="[cdsco_for_excel].[license_no].[All]" dimensionUniqueName="[cdsco_for_excel]" displayFolder="" count="0" memberValueDatatype="130" unbalanced="0"/>
    <cacheHierarchy uniqueName="[cdsco_for_excel].[device_name]" caption="device_name" attribute="1" defaultMemberUniqueName="[cdsco_for_excel].[device_name].[All]" allUniqueName="[cdsco_for_excel].[device_name].[All]" dimensionUniqueName="[cdsco_for_excel]" displayFolder="" count="0" memberValueDatatype="130" unbalanced="0"/>
    <cacheHierarchy uniqueName="[cdsco_for_excel].[device_class]" caption="device_class" attribute="1" defaultMemberUniqueName="[cdsco_for_excel].[device_class].[All]" allUniqueName="[cdsco_for_excel].[device_class].[All]" dimensionUniqueName="[cdsco_for_excel]" displayFolder="" count="0" memberValueDatatype="130" unbalanced="0"/>
    <cacheHierarchy uniqueName="[cdsco_for_excel].[brand_name]" caption="brand_name" attribute="1" defaultMemberUniqueName="[cdsco_for_excel].[brand_name].[All]" allUniqueName="[cdsco_for_excel].[brand_name].[All]" dimensionUniqueName="[cdsco_for_excel]" displayFolder="" count="0" memberValueDatatype="130" unbalanced="0"/>
    <cacheHierarchy uniqueName="[cdsco_for_excel].[model_id]" caption="model_id" attribute="1" defaultMemberUniqueName="[cdsco_for_excel].[model_id].[All]" allUniqueName="[cdsco_for_excel].[model_id].[All]" dimensionUniqueName="[cdsco_for_excel]" displayFolder="" count="0" memberValueDatatype="130" unbalanced="0"/>
    <cacheHierarchy uniqueName="[cdsco_for_excel].[mfr_country]" caption="mfr_country" attribute="1" defaultMemberUniqueName="[cdsco_for_excel].[mfr_country].[All]" allUniqueName="[cdsco_for_excel].[mfr_country].[All]" dimensionUniqueName="[cdsco_for_excel]" displayFolder="" count="0" memberValueDatatype="130" unbalanced="0"/>
    <cacheHierarchy uniqueName="[cdsco_for_excel].[license_year]" caption="license_year" attribute="1" defaultMemberUniqueName="[cdsco_for_excel].[license_year].[All]" allUniqueName="[cdsco_for_excel].[license_year].[All]" dimensionUniqueName="[cdsco_for_excel]" displayFolder="" count="2" memberValueDatatype="20" unbalanced="0">
      <fieldsUsage count="2">
        <fieldUsage x="-1"/>
        <fieldUsage x="1"/>
      </fieldsUsage>
    </cacheHierarchy>
    <cacheHierarchy uniqueName="[cdsco_for_excel].[issue_year]" caption="issue_year" attribute="1" defaultMemberUniqueName="[cdsco_for_excel].[issue_year].[All]" allUniqueName="[cdsco_for_excel].[issue_year].[All]" dimensionUniqueName="[cdsco_for_excel]" displayFolder="" count="0" memberValueDatatype="20" unbalanced="0"/>
    <cacheHierarchy uniqueName="[cdsco_for_excel].[is_renewal]" caption="is_renewal" attribute="1" defaultMemberUniqueName="[cdsco_for_excel].[is_renewal].[All]" allUniqueName="[cdsco_for_excel].[is_renewal].[All]" dimensionUniqueName="[cdsco_for_excel]" displayFolder="" count="0" memberValueDatatype="11" unbalanced="0"/>
    <cacheHierarchy uniqueName="[cdsco_for_excel].[importer_state]" caption="importer_state" attribute="1" defaultMemberUniqueName="[cdsco_for_excel].[importer_state].[All]" allUniqueName="[cdsco_for_excel].[importer_state].[All]" dimensionUniqueName="[cdsco_for_excel]" displayFolder="" count="0" memberValueDatatype="130" unbalanced="0"/>
    <cacheHierarchy uniqueName="[cdsco_for_excel].[importer_pincode]" caption="importer_pincode" attribute="1" defaultMemberUniqueName="[cdsco_for_excel].[importer_pincode].[All]" allUniqueName="[cdsco_for_excel].[importer_pincode].[All]" dimensionUniqueName="[cdsco_for_excel]" displayFolder="" count="0" memberValueDatatype="20" unbalanced="0"/>
    <cacheHierarchy uniqueName="[cdsco_for_excel].[category]" caption="category" attribute="1" defaultMemberUniqueName="[cdsco_for_excel].[category].[All]" allUniqueName="[cdsco_for_excel].[category].[All]" dimensionUniqueName="[cdsco_for_excel]" displayFolder="" count="2" memberValueDatatype="130" unbalanced="0">
      <fieldsUsage count="2">
        <fieldUsage x="-1"/>
        <fieldUsage x="0"/>
      </fieldsUsage>
    </cacheHierarchy>
    <cacheHierarchy uniqueName="[cdsco_for_excel].[category_method]" caption="category_method" attribute="1" defaultMemberUniqueName="[cdsco_for_excel].[category_method].[All]" allUniqueName="[cdsco_for_excel].[category_method].[All]" dimensionUniqueName="[cdsco_for_excel]" displayFolder="" count="0" memberValueDatatype="20" unbalanced="0"/>
    <cacheHierarchy uniqueName="[cdsco_for_excel].[category_confidence]" caption="category_confidence" attribute="1" defaultMemberUniqueName="[cdsco_for_excel].[category_confidence].[All]" allUniqueName="[cdsco_for_excel].[category_confidence].[All]" dimensionUniqueName="[cdsco_for_excel]" displayFolder="" count="0" memberValueDatatype="130" unbalanced="0"/>
    <cacheHierarchy uniqueName="[cdsco_for_excel].[importer_clean]" caption="importer_clean" attribute="1" defaultMemberUniqueName="[cdsco_for_excel].[importer_clean].[All]" allUniqueName="[cdsco_for_excel].[importer_clean].[All]" dimensionUniqueName="[cdsco_for_excel]" displayFolder="" count="0" memberValueDatatype="130" unbalanced="0"/>
    <cacheHierarchy uniqueName="[cdsco_for_excel].[risk_label]" caption="risk_label" attribute="1" defaultMemberUniqueName="[cdsco_for_excel].[risk_label].[All]" allUniqueName="[cdsco_for_excel].[risk_label].[All]" dimensionUniqueName="[cdsco_for_excel]" displayFolder="" count="0" memberValueDatatype="130" unbalanced="0"/>
    <cacheHierarchy uniqueName="[cdsco_for_excel].[pair_id]" caption="pair_id" attribute="1" defaultMemberUniqueName="[cdsco_for_excel].[pair_id].[All]" allUniqueName="[cdsco_for_excel].[pair_id].[All]" dimensionUniqueName="[cdsco_for_excel]" displayFolder="" count="0" memberValueDatatype="130" unbalanced="0"/>
    <cacheHierarchy uniqueName="[cdsco_for_excel].[pair_country_id]" caption="pair_country_id" attribute="1" defaultMemberUniqueName="[cdsco_for_excel].[pair_country_id].[All]" allUniqueName="[cdsco_for_excel].[pair_country_id].[All]" dimensionUniqueName="[cdsco_for_excel]" displayFolder="" count="0" memberValueDatatype="130" unbalanced="0"/>
    <cacheHierarchy uniqueName="[cdsco_for_excel].[pair_class_id]" caption="pair_class_id" attribute="1" defaultMemberUniqueName="[cdsco_for_excel].[pair_class_id].[All]" allUniqueName="[cdsco_for_excel].[pair_class_id].[All]" dimensionUniqueName="[cdsco_for_excel]" displayFolder="" count="0" memberValueDatatype="130" unbalanced="0"/>
    <cacheHierarchy uniqueName="[Measures].[__XL_Count cdsco_for_excel]" caption="__XL_Count cdsco_for_excel" measure="1" displayFolder="" measureGroup="cdsco_for_excel" count="0" hidden="1"/>
    <cacheHierarchy uniqueName="[Measures].[__No measures defined]" caption="__No measures defined" measure="1" displayFolder="" count="0" hidden="1"/>
    <cacheHierarchy uniqueName="[Measures].[Count of pair_id]" caption="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pair_id]" caption="Distinct Count of pair_id" measure="1" displayFolder="" measureGroup="cdsco_for_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license_no]" caption="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license_no]" caption="Distinct 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egory]" caption="Count of category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ir_country_id]" caption="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pair_country_id]" caption="Distinct 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pair_class_id]" caption="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pair_class_id]" caption="Distinct 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cdsco_for_excel" uniqueName="[cdsco_for_excel]" caption="cdsco_for_excel"/>
    <dimension measure="1" name="Measures" uniqueName="[Measures]" caption="Measures"/>
  </dimensions>
  <measureGroups count="1">
    <measureGroup name="cdsco_for_excel" caption="cdsco_for_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3.72870324074" backgroundQuery="1" createdVersion="8" refreshedVersion="8" minRefreshableVersion="3" recordCount="0" supportSubquery="1" supportAdvancedDrill="1" xr:uid="{01735E81-616D-4F02-B528-37962A51DECB}">
  <cacheSource type="external" connectionId="2"/>
  <cacheFields count="2">
    <cacheField name="[cdsco_for_excel].[importer_clean].[importer_clean]" caption="importer_clean" numFmtId="0" hierarchy="15" level="1">
      <sharedItems count="10">
        <s v="Becton Dickinson India Private Limited"/>
        <s v="Boston Scientific India Pvt. Ltd"/>
        <s v="Dentsply India Pvt. Ltd"/>
        <s v="India Medtronic Private Limited"/>
        <s v="Johnson &amp; Johnson Private Limited"/>
        <s v="Morulaa Health Tech Pvt Ltd"/>
        <s v="Smith &amp; Nephew Healthcare Pvt. Ltd"/>
        <s v="St. Jude Medical India Pvt. Ltd"/>
        <s v="Stryker India Pvt. Ltd"/>
        <s v="Zimmer India Private Limited"/>
      </sharedItems>
    </cacheField>
    <cacheField name="[Measures].[Distinct Count of license_no]" caption="Distinct Count of license_no" numFmtId="0" hierarchy="25" level="32767"/>
  </cacheFields>
  <cacheHierarchies count="31">
    <cacheHierarchy uniqueName="[cdsco_for_excel].[importer_name]" caption="importer_name" attribute="1" defaultMemberUniqueName="[cdsco_for_excel].[importer_name].[All]" allUniqueName="[cdsco_for_excel].[importer_name].[All]" dimensionUniqueName="[cdsco_for_excel]" displayFolder="" count="0" memberValueDatatype="130" unbalanced="0"/>
    <cacheHierarchy uniqueName="[cdsco_for_excel].[license_no]" caption="license_no" attribute="1" defaultMemberUniqueName="[cdsco_for_excel].[license_no].[All]" allUniqueName="[cdsco_for_excel].[license_no].[All]" dimensionUniqueName="[cdsco_for_excel]" displayFolder="" count="0" memberValueDatatype="130" unbalanced="0"/>
    <cacheHierarchy uniqueName="[cdsco_for_excel].[device_name]" caption="device_name" attribute="1" defaultMemberUniqueName="[cdsco_for_excel].[device_name].[All]" allUniqueName="[cdsco_for_excel].[device_name].[All]" dimensionUniqueName="[cdsco_for_excel]" displayFolder="" count="0" memberValueDatatype="130" unbalanced="0"/>
    <cacheHierarchy uniqueName="[cdsco_for_excel].[device_class]" caption="device_class" attribute="1" defaultMemberUniqueName="[cdsco_for_excel].[device_class].[All]" allUniqueName="[cdsco_for_excel].[device_class].[All]" dimensionUniqueName="[cdsco_for_excel]" displayFolder="" count="0" memberValueDatatype="130" unbalanced="0"/>
    <cacheHierarchy uniqueName="[cdsco_for_excel].[brand_name]" caption="brand_name" attribute="1" defaultMemberUniqueName="[cdsco_for_excel].[brand_name].[All]" allUniqueName="[cdsco_for_excel].[brand_name].[All]" dimensionUniqueName="[cdsco_for_excel]" displayFolder="" count="0" memberValueDatatype="130" unbalanced="0"/>
    <cacheHierarchy uniqueName="[cdsco_for_excel].[model_id]" caption="model_id" attribute="1" defaultMemberUniqueName="[cdsco_for_excel].[model_id].[All]" allUniqueName="[cdsco_for_excel].[model_id].[All]" dimensionUniqueName="[cdsco_for_excel]" displayFolder="" count="0" memberValueDatatype="130" unbalanced="0"/>
    <cacheHierarchy uniqueName="[cdsco_for_excel].[mfr_country]" caption="mfr_country" attribute="1" defaultMemberUniqueName="[cdsco_for_excel].[mfr_country].[All]" allUniqueName="[cdsco_for_excel].[mfr_country].[All]" dimensionUniqueName="[cdsco_for_excel]" displayFolder="" count="0" memberValueDatatype="130" unbalanced="0"/>
    <cacheHierarchy uniqueName="[cdsco_for_excel].[license_year]" caption="license_year" attribute="1" defaultMemberUniqueName="[cdsco_for_excel].[license_year].[All]" allUniqueName="[cdsco_for_excel].[license_year].[All]" dimensionUniqueName="[cdsco_for_excel]" displayFolder="" count="0" memberValueDatatype="20" unbalanced="0"/>
    <cacheHierarchy uniqueName="[cdsco_for_excel].[issue_year]" caption="issue_year" attribute="1" defaultMemberUniqueName="[cdsco_for_excel].[issue_year].[All]" allUniqueName="[cdsco_for_excel].[issue_year].[All]" dimensionUniqueName="[cdsco_for_excel]" displayFolder="" count="0" memberValueDatatype="20" unbalanced="0"/>
    <cacheHierarchy uniqueName="[cdsco_for_excel].[is_renewal]" caption="is_renewal" attribute="1" defaultMemberUniqueName="[cdsco_for_excel].[is_renewal].[All]" allUniqueName="[cdsco_for_excel].[is_renewal].[All]" dimensionUniqueName="[cdsco_for_excel]" displayFolder="" count="0" memberValueDatatype="11" unbalanced="0"/>
    <cacheHierarchy uniqueName="[cdsco_for_excel].[importer_state]" caption="importer_state" attribute="1" defaultMemberUniqueName="[cdsco_for_excel].[importer_state].[All]" allUniqueName="[cdsco_for_excel].[importer_state].[All]" dimensionUniqueName="[cdsco_for_excel]" displayFolder="" count="0" memberValueDatatype="130" unbalanced="0"/>
    <cacheHierarchy uniqueName="[cdsco_for_excel].[importer_pincode]" caption="importer_pincode" attribute="1" defaultMemberUniqueName="[cdsco_for_excel].[importer_pincode].[All]" allUniqueName="[cdsco_for_excel].[importer_pincode].[All]" dimensionUniqueName="[cdsco_for_excel]" displayFolder="" count="0" memberValueDatatype="20" unbalanced="0"/>
    <cacheHierarchy uniqueName="[cdsco_for_excel].[category]" caption="category" attribute="1" defaultMemberUniqueName="[cdsco_for_excel].[category].[All]" allUniqueName="[cdsco_for_excel].[category].[All]" dimensionUniqueName="[cdsco_for_excel]" displayFolder="" count="0" memberValueDatatype="130" unbalanced="0"/>
    <cacheHierarchy uniqueName="[cdsco_for_excel].[category_method]" caption="category_method" attribute="1" defaultMemberUniqueName="[cdsco_for_excel].[category_method].[All]" allUniqueName="[cdsco_for_excel].[category_method].[All]" dimensionUniqueName="[cdsco_for_excel]" displayFolder="" count="0" memberValueDatatype="20" unbalanced="0"/>
    <cacheHierarchy uniqueName="[cdsco_for_excel].[category_confidence]" caption="category_confidence" attribute="1" defaultMemberUniqueName="[cdsco_for_excel].[category_confidence].[All]" allUniqueName="[cdsco_for_excel].[category_confidence].[All]" dimensionUniqueName="[cdsco_for_excel]" displayFolder="" count="0" memberValueDatatype="130" unbalanced="0"/>
    <cacheHierarchy uniqueName="[cdsco_for_excel].[importer_clean]" caption="importer_clean" attribute="1" defaultMemberUniqueName="[cdsco_for_excel].[importer_clean].[All]" allUniqueName="[cdsco_for_excel].[importer_clean].[All]" dimensionUniqueName="[cdsco_for_excel]" displayFolder="" count="2" memberValueDatatype="130" unbalanced="0">
      <fieldsUsage count="2">
        <fieldUsage x="-1"/>
        <fieldUsage x="0"/>
      </fieldsUsage>
    </cacheHierarchy>
    <cacheHierarchy uniqueName="[cdsco_for_excel].[risk_label]" caption="risk_label" attribute="1" defaultMemberUniqueName="[cdsco_for_excel].[risk_label].[All]" allUniqueName="[cdsco_for_excel].[risk_label].[All]" dimensionUniqueName="[cdsco_for_excel]" displayFolder="" count="0" memberValueDatatype="130" unbalanced="0"/>
    <cacheHierarchy uniqueName="[cdsco_for_excel].[pair_id]" caption="pair_id" attribute="1" defaultMemberUniqueName="[cdsco_for_excel].[pair_id].[All]" allUniqueName="[cdsco_for_excel].[pair_id].[All]" dimensionUniqueName="[cdsco_for_excel]" displayFolder="" count="0" memberValueDatatype="130" unbalanced="0"/>
    <cacheHierarchy uniqueName="[cdsco_for_excel].[pair_country_id]" caption="pair_country_id" attribute="1" defaultMemberUniqueName="[cdsco_for_excel].[pair_country_id].[All]" allUniqueName="[cdsco_for_excel].[pair_country_id].[All]" dimensionUniqueName="[cdsco_for_excel]" displayFolder="" count="0" memberValueDatatype="130" unbalanced="0"/>
    <cacheHierarchy uniqueName="[cdsco_for_excel].[pair_class_id]" caption="pair_class_id" attribute="1" defaultMemberUniqueName="[cdsco_for_excel].[pair_class_id].[All]" allUniqueName="[cdsco_for_excel].[pair_class_id].[All]" dimensionUniqueName="[cdsco_for_excel]" displayFolder="" count="0" memberValueDatatype="130" unbalanced="0"/>
    <cacheHierarchy uniqueName="[Measures].[__XL_Count cdsco_for_excel]" caption="__XL_Count cdsco_for_excel" measure="1" displayFolder="" measureGroup="cdsco_for_excel" count="0" hidden="1"/>
    <cacheHierarchy uniqueName="[Measures].[__No measures defined]" caption="__No measures defined" measure="1" displayFolder="" count="0" hidden="1"/>
    <cacheHierarchy uniqueName="[Measures].[Count of pair_id]" caption="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pair_id]" caption="Distinct 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license_no]" caption="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license_no]" caption="Distinct Count of license_no" measure="1" displayFolder="" measureGroup="cdsco_for_exce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egory]" caption="Count of category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ir_country_id]" caption="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pair_country_id]" caption="Distinct 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pair_class_id]" caption="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pair_class_id]" caption="Distinct 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cdsco_for_excel" uniqueName="[cdsco_for_excel]" caption="cdsco_for_excel"/>
    <dimension measure="1" name="Measures" uniqueName="[Measures]" caption="Measures"/>
  </dimensions>
  <measureGroups count="1">
    <measureGroup name="cdsco_for_excel" caption="cdsco_for_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3.730867245373" backgroundQuery="1" createdVersion="8" refreshedVersion="8" minRefreshableVersion="3" recordCount="0" supportSubquery="1" supportAdvancedDrill="1" xr:uid="{250F1197-A675-4981-B2F0-542BF7AC027C}">
  <cacheSource type="external" connectionId="2"/>
  <cacheFields count="3">
    <cacheField name="[cdsco_for_excel].[mfr_country].[mfr_country]" caption="mfr_country" numFmtId="0" hierarchy="6" level="1">
      <sharedItems count="10">
        <s v="China"/>
        <s v="France"/>
        <s v="Germany"/>
        <s v="Italy"/>
        <s v="Japan"/>
        <s v="Mexico"/>
        <s v="South Korea"/>
        <s v="Switzerland"/>
        <s v="United Kingdom"/>
        <s v="United States"/>
      </sharedItems>
    </cacheField>
    <cacheField name="[cdsco_for_excel].[category].[category]" caption="category" numFmtId="0" hierarchy="12" level="1">
      <sharedItems count="18">
        <s v="Aesthetics &amp; Dermatology"/>
        <s v="Blood &amp; Transfusion"/>
        <s v="Cardiac &amp; Vascular"/>
        <s v="Critical Care &amp; Respiratory"/>
        <s v="Dental"/>
        <s v="Diagnostics: Imaging"/>
        <s v="Diagnostics: IVD &amp; Lab"/>
        <s v="Dialysis &amp; Renal"/>
        <s v="ENT &amp; Hearing"/>
        <s v="Gastro / GI"/>
        <s v="IVF &amp; Women's Health"/>
        <s v="Needles, Syringes &amp; Catheters (general)"/>
        <s v="Neuro"/>
        <s v="Ophthalmic"/>
        <s v="Orthopedic &amp; Spine"/>
        <s v="Surgical &amp; Endoscopy"/>
        <s v="Urology"/>
        <s v="Wound Care"/>
      </sharedItems>
    </cacheField>
    <cacheField name="[Measures].[Distinct Count of pair_country_id]" caption="Distinct Count of pair_country_id" numFmtId="0" hierarchy="28" level="32767"/>
  </cacheFields>
  <cacheHierarchies count="31">
    <cacheHierarchy uniqueName="[cdsco_for_excel].[importer_name]" caption="importer_name" attribute="1" defaultMemberUniqueName="[cdsco_for_excel].[importer_name].[All]" allUniqueName="[cdsco_for_excel].[importer_name].[All]" dimensionUniqueName="[cdsco_for_excel]" displayFolder="" count="0" memberValueDatatype="130" unbalanced="0"/>
    <cacheHierarchy uniqueName="[cdsco_for_excel].[license_no]" caption="license_no" attribute="1" defaultMemberUniqueName="[cdsco_for_excel].[license_no].[All]" allUniqueName="[cdsco_for_excel].[license_no].[All]" dimensionUniqueName="[cdsco_for_excel]" displayFolder="" count="0" memberValueDatatype="130" unbalanced="0"/>
    <cacheHierarchy uniqueName="[cdsco_for_excel].[device_name]" caption="device_name" attribute="1" defaultMemberUniqueName="[cdsco_for_excel].[device_name].[All]" allUniqueName="[cdsco_for_excel].[device_name].[All]" dimensionUniqueName="[cdsco_for_excel]" displayFolder="" count="0" memberValueDatatype="130" unbalanced="0"/>
    <cacheHierarchy uniqueName="[cdsco_for_excel].[device_class]" caption="device_class" attribute="1" defaultMemberUniqueName="[cdsco_for_excel].[device_class].[All]" allUniqueName="[cdsco_for_excel].[device_class].[All]" dimensionUniqueName="[cdsco_for_excel]" displayFolder="" count="0" memberValueDatatype="130" unbalanced="0"/>
    <cacheHierarchy uniqueName="[cdsco_for_excel].[brand_name]" caption="brand_name" attribute="1" defaultMemberUniqueName="[cdsco_for_excel].[brand_name].[All]" allUniqueName="[cdsco_for_excel].[brand_name].[All]" dimensionUniqueName="[cdsco_for_excel]" displayFolder="" count="0" memberValueDatatype="130" unbalanced="0"/>
    <cacheHierarchy uniqueName="[cdsco_for_excel].[model_id]" caption="model_id" attribute="1" defaultMemberUniqueName="[cdsco_for_excel].[model_id].[All]" allUniqueName="[cdsco_for_excel].[model_id].[All]" dimensionUniqueName="[cdsco_for_excel]" displayFolder="" count="0" memberValueDatatype="130" unbalanced="0"/>
    <cacheHierarchy uniqueName="[cdsco_for_excel].[mfr_country]" caption="mfr_country" attribute="1" defaultMemberUniqueName="[cdsco_for_excel].[mfr_country].[All]" allUniqueName="[cdsco_for_excel].[mfr_country].[All]" dimensionUniqueName="[cdsco_for_excel]" displayFolder="" count="2" memberValueDatatype="130" unbalanced="0">
      <fieldsUsage count="2">
        <fieldUsage x="-1"/>
        <fieldUsage x="0"/>
      </fieldsUsage>
    </cacheHierarchy>
    <cacheHierarchy uniqueName="[cdsco_for_excel].[license_year]" caption="license_year" attribute="1" defaultMemberUniqueName="[cdsco_for_excel].[license_year].[All]" allUniqueName="[cdsco_for_excel].[license_year].[All]" dimensionUniqueName="[cdsco_for_excel]" displayFolder="" count="0" memberValueDatatype="20" unbalanced="0"/>
    <cacheHierarchy uniqueName="[cdsco_for_excel].[issue_year]" caption="issue_year" attribute="1" defaultMemberUniqueName="[cdsco_for_excel].[issue_year].[All]" allUniqueName="[cdsco_for_excel].[issue_year].[All]" dimensionUniqueName="[cdsco_for_excel]" displayFolder="" count="0" memberValueDatatype="20" unbalanced="0"/>
    <cacheHierarchy uniqueName="[cdsco_for_excel].[is_renewal]" caption="is_renewal" attribute="1" defaultMemberUniqueName="[cdsco_for_excel].[is_renewal].[All]" allUniqueName="[cdsco_for_excel].[is_renewal].[All]" dimensionUniqueName="[cdsco_for_excel]" displayFolder="" count="0" memberValueDatatype="11" unbalanced="0"/>
    <cacheHierarchy uniqueName="[cdsco_for_excel].[importer_state]" caption="importer_state" attribute="1" defaultMemberUniqueName="[cdsco_for_excel].[importer_state].[All]" allUniqueName="[cdsco_for_excel].[importer_state].[All]" dimensionUniqueName="[cdsco_for_excel]" displayFolder="" count="0" memberValueDatatype="130" unbalanced="0"/>
    <cacheHierarchy uniqueName="[cdsco_for_excel].[importer_pincode]" caption="importer_pincode" attribute="1" defaultMemberUniqueName="[cdsco_for_excel].[importer_pincode].[All]" allUniqueName="[cdsco_for_excel].[importer_pincode].[All]" dimensionUniqueName="[cdsco_for_excel]" displayFolder="" count="0" memberValueDatatype="20" unbalanced="0"/>
    <cacheHierarchy uniqueName="[cdsco_for_excel].[category]" caption="category" attribute="1" defaultMemberUniqueName="[cdsco_for_excel].[category].[All]" allUniqueName="[cdsco_for_excel].[category].[All]" dimensionUniqueName="[cdsco_for_excel]" displayFolder="" count="2" memberValueDatatype="130" unbalanced="0">
      <fieldsUsage count="2">
        <fieldUsage x="-1"/>
        <fieldUsage x="1"/>
      </fieldsUsage>
    </cacheHierarchy>
    <cacheHierarchy uniqueName="[cdsco_for_excel].[category_method]" caption="category_method" attribute="1" defaultMemberUniqueName="[cdsco_for_excel].[category_method].[All]" allUniqueName="[cdsco_for_excel].[category_method].[All]" dimensionUniqueName="[cdsco_for_excel]" displayFolder="" count="0" memberValueDatatype="20" unbalanced="0"/>
    <cacheHierarchy uniqueName="[cdsco_for_excel].[category_confidence]" caption="category_confidence" attribute="1" defaultMemberUniqueName="[cdsco_for_excel].[category_confidence].[All]" allUniqueName="[cdsco_for_excel].[category_confidence].[All]" dimensionUniqueName="[cdsco_for_excel]" displayFolder="" count="0" memberValueDatatype="130" unbalanced="0"/>
    <cacheHierarchy uniqueName="[cdsco_for_excel].[importer_clean]" caption="importer_clean" attribute="1" defaultMemberUniqueName="[cdsco_for_excel].[importer_clean].[All]" allUniqueName="[cdsco_for_excel].[importer_clean].[All]" dimensionUniqueName="[cdsco_for_excel]" displayFolder="" count="0" memberValueDatatype="130" unbalanced="0"/>
    <cacheHierarchy uniqueName="[cdsco_for_excel].[risk_label]" caption="risk_label" attribute="1" defaultMemberUniqueName="[cdsco_for_excel].[risk_label].[All]" allUniqueName="[cdsco_for_excel].[risk_label].[All]" dimensionUniqueName="[cdsco_for_excel]" displayFolder="" count="0" memberValueDatatype="130" unbalanced="0"/>
    <cacheHierarchy uniqueName="[cdsco_for_excel].[pair_id]" caption="pair_id" attribute="1" defaultMemberUniqueName="[cdsco_for_excel].[pair_id].[All]" allUniqueName="[cdsco_for_excel].[pair_id].[All]" dimensionUniqueName="[cdsco_for_excel]" displayFolder="" count="0" memberValueDatatype="130" unbalanced="0"/>
    <cacheHierarchy uniqueName="[cdsco_for_excel].[pair_country_id]" caption="pair_country_id" attribute="1" defaultMemberUniqueName="[cdsco_for_excel].[pair_country_id].[All]" allUniqueName="[cdsco_for_excel].[pair_country_id].[All]" dimensionUniqueName="[cdsco_for_excel]" displayFolder="" count="0" memberValueDatatype="130" unbalanced="0"/>
    <cacheHierarchy uniqueName="[cdsco_for_excel].[pair_class_id]" caption="pair_class_id" attribute="1" defaultMemberUniqueName="[cdsco_for_excel].[pair_class_id].[All]" allUniqueName="[cdsco_for_excel].[pair_class_id].[All]" dimensionUniqueName="[cdsco_for_excel]" displayFolder="" count="0" memberValueDatatype="130" unbalanced="0"/>
    <cacheHierarchy uniqueName="[Measures].[__XL_Count cdsco_for_excel]" caption="__XL_Count cdsco_for_excel" measure="1" displayFolder="" measureGroup="cdsco_for_excel" count="0" hidden="1"/>
    <cacheHierarchy uniqueName="[Measures].[__No measures defined]" caption="__No measures defined" measure="1" displayFolder="" count="0" hidden="1"/>
    <cacheHierarchy uniqueName="[Measures].[Count of pair_id]" caption="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pair_id]" caption="Distinct 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license_no]" caption="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license_no]" caption="Distinct 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egory]" caption="Count of category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ir_country_id]" caption="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pair_country_id]" caption="Distinct Count of pair_country_id" measure="1" displayFolder="" measureGroup="cdsco_for_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pair_class_id]" caption="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pair_class_id]" caption="Distinct 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cdsco_for_excel" uniqueName="[cdsco_for_excel]" caption="cdsco_for_excel"/>
    <dimension measure="1" name="Measures" uniqueName="[Measures]" caption="Measures"/>
  </dimensions>
  <measureGroups count="1">
    <measureGroup name="cdsco_for_excel" caption="cdsco_for_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3.735518518515" backgroundQuery="1" createdVersion="8" refreshedVersion="8" minRefreshableVersion="3" recordCount="0" supportSubquery="1" supportAdvancedDrill="1" xr:uid="{F8AF0CDE-F0DE-4CA2-AC21-7A9141439CD6}">
  <cacheSource type="external" connectionId="2"/>
  <cacheFields count="3">
    <cacheField name="[cdsco_for_excel].[category].[category]" caption="category" numFmtId="0" hierarchy="12" level="1">
      <sharedItems count="18">
        <s v="Aesthetics &amp; Dermatology"/>
        <s v="Blood &amp; Transfusion"/>
        <s v="Cardiac &amp; Vascular"/>
        <s v="Critical Care &amp; Respiratory"/>
        <s v="Dental"/>
        <s v="Diagnostics: Imaging"/>
        <s v="Diagnostics: IVD &amp; Lab"/>
        <s v="Dialysis &amp; Renal"/>
        <s v="ENT &amp; Hearing"/>
        <s v="Gastro / GI"/>
        <s v="IVF &amp; Women's Health"/>
        <s v="Needles, Syringes &amp; Catheters (general)"/>
        <s v="Neuro"/>
        <s v="Ophthalmic"/>
        <s v="Orthopedic &amp; Spine"/>
        <s v="Surgical &amp; Endoscopy"/>
        <s v="Urology"/>
        <s v="Wound Care"/>
      </sharedItems>
    </cacheField>
    <cacheField name="[cdsco_for_excel].[device_class].[device_class]" caption="device_class" numFmtId="0" hierarchy="3" level="1">
      <sharedItems count="4">
        <s v="A"/>
        <s v="B"/>
        <s v="C"/>
        <s v="D"/>
      </sharedItems>
    </cacheField>
    <cacheField name="[Measures].[Distinct Count of pair_class_id]" caption="Distinct Count of pair_class_id" numFmtId="0" hierarchy="30" level="32767"/>
  </cacheFields>
  <cacheHierarchies count="31">
    <cacheHierarchy uniqueName="[cdsco_for_excel].[importer_name]" caption="importer_name" attribute="1" defaultMemberUniqueName="[cdsco_for_excel].[importer_name].[All]" allUniqueName="[cdsco_for_excel].[importer_name].[All]" dimensionUniqueName="[cdsco_for_excel]" displayFolder="" count="0" memberValueDatatype="130" unbalanced="0"/>
    <cacheHierarchy uniqueName="[cdsco_for_excel].[license_no]" caption="license_no" attribute="1" defaultMemberUniqueName="[cdsco_for_excel].[license_no].[All]" allUniqueName="[cdsco_for_excel].[license_no].[All]" dimensionUniqueName="[cdsco_for_excel]" displayFolder="" count="0" memberValueDatatype="130" unbalanced="0"/>
    <cacheHierarchy uniqueName="[cdsco_for_excel].[device_name]" caption="device_name" attribute="1" defaultMemberUniqueName="[cdsco_for_excel].[device_name].[All]" allUniqueName="[cdsco_for_excel].[device_name].[All]" dimensionUniqueName="[cdsco_for_excel]" displayFolder="" count="0" memberValueDatatype="130" unbalanced="0"/>
    <cacheHierarchy uniqueName="[cdsco_for_excel].[device_class]" caption="device_class" attribute="1" defaultMemberUniqueName="[cdsco_for_excel].[device_class].[All]" allUniqueName="[cdsco_for_excel].[device_class].[All]" dimensionUniqueName="[cdsco_for_excel]" displayFolder="" count="2" memberValueDatatype="130" unbalanced="0">
      <fieldsUsage count="2">
        <fieldUsage x="-1"/>
        <fieldUsage x="1"/>
      </fieldsUsage>
    </cacheHierarchy>
    <cacheHierarchy uniqueName="[cdsco_for_excel].[brand_name]" caption="brand_name" attribute="1" defaultMemberUniqueName="[cdsco_for_excel].[brand_name].[All]" allUniqueName="[cdsco_for_excel].[brand_name].[All]" dimensionUniqueName="[cdsco_for_excel]" displayFolder="" count="0" memberValueDatatype="130" unbalanced="0"/>
    <cacheHierarchy uniqueName="[cdsco_for_excel].[model_id]" caption="model_id" attribute="1" defaultMemberUniqueName="[cdsco_for_excel].[model_id].[All]" allUniqueName="[cdsco_for_excel].[model_id].[All]" dimensionUniqueName="[cdsco_for_excel]" displayFolder="" count="0" memberValueDatatype="130" unbalanced="0"/>
    <cacheHierarchy uniqueName="[cdsco_for_excel].[mfr_country]" caption="mfr_country" attribute="1" defaultMemberUniqueName="[cdsco_for_excel].[mfr_country].[All]" allUniqueName="[cdsco_for_excel].[mfr_country].[All]" dimensionUniqueName="[cdsco_for_excel]" displayFolder="" count="0" memberValueDatatype="130" unbalanced="0"/>
    <cacheHierarchy uniqueName="[cdsco_for_excel].[license_year]" caption="license_year" attribute="1" defaultMemberUniqueName="[cdsco_for_excel].[license_year].[All]" allUniqueName="[cdsco_for_excel].[license_year].[All]" dimensionUniqueName="[cdsco_for_excel]" displayFolder="" count="0" memberValueDatatype="20" unbalanced="0"/>
    <cacheHierarchy uniqueName="[cdsco_for_excel].[issue_year]" caption="issue_year" attribute="1" defaultMemberUniqueName="[cdsco_for_excel].[issue_year].[All]" allUniqueName="[cdsco_for_excel].[issue_year].[All]" dimensionUniqueName="[cdsco_for_excel]" displayFolder="" count="0" memberValueDatatype="20" unbalanced="0"/>
    <cacheHierarchy uniqueName="[cdsco_for_excel].[is_renewal]" caption="is_renewal" attribute="1" defaultMemberUniqueName="[cdsco_for_excel].[is_renewal].[All]" allUniqueName="[cdsco_for_excel].[is_renewal].[All]" dimensionUniqueName="[cdsco_for_excel]" displayFolder="" count="0" memberValueDatatype="11" unbalanced="0"/>
    <cacheHierarchy uniqueName="[cdsco_for_excel].[importer_state]" caption="importer_state" attribute="1" defaultMemberUniqueName="[cdsco_for_excel].[importer_state].[All]" allUniqueName="[cdsco_for_excel].[importer_state].[All]" dimensionUniqueName="[cdsco_for_excel]" displayFolder="" count="0" memberValueDatatype="130" unbalanced="0"/>
    <cacheHierarchy uniqueName="[cdsco_for_excel].[importer_pincode]" caption="importer_pincode" attribute="1" defaultMemberUniqueName="[cdsco_for_excel].[importer_pincode].[All]" allUniqueName="[cdsco_for_excel].[importer_pincode].[All]" dimensionUniqueName="[cdsco_for_excel]" displayFolder="" count="0" memberValueDatatype="20" unbalanced="0"/>
    <cacheHierarchy uniqueName="[cdsco_for_excel].[category]" caption="category" attribute="1" defaultMemberUniqueName="[cdsco_for_excel].[category].[All]" allUniqueName="[cdsco_for_excel].[category].[All]" dimensionUniqueName="[cdsco_for_excel]" displayFolder="" count="2" memberValueDatatype="130" unbalanced="0">
      <fieldsUsage count="2">
        <fieldUsage x="-1"/>
        <fieldUsage x="0"/>
      </fieldsUsage>
    </cacheHierarchy>
    <cacheHierarchy uniqueName="[cdsco_for_excel].[category_method]" caption="category_method" attribute="1" defaultMemberUniqueName="[cdsco_for_excel].[category_method].[All]" allUniqueName="[cdsco_for_excel].[category_method].[All]" dimensionUniqueName="[cdsco_for_excel]" displayFolder="" count="0" memberValueDatatype="20" unbalanced="0"/>
    <cacheHierarchy uniqueName="[cdsco_for_excel].[category_confidence]" caption="category_confidence" attribute="1" defaultMemberUniqueName="[cdsco_for_excel].[category_confidence].[All]" allUniqueName="[cdsco_for_excel].[category_confidence].[All]" dimensionUniqueName="[cdsco_for_excel]" displayFolder="" count="0" memberValueDatatype="130" unbalanced="0"/>
    <cacheHierarchy uniqueName="[cdsco_for_excel].[importer_clean]" caption="importer_clean" attribute="1" defaultMemberUniqueName="[cdsco_for_excel].[importer_clean].[All]" allUniqueName="[cdsco_for_excel].[importer_clean].[All]" dimensionUniqueName="[cdsco_for_excel]" displayFolder="" count="0" memberValueDatatype="130" unbalanced="0"/>
    <cacheHierarchy uniqueName="[cdsco_for_excel].[risk_label]" caption="risk_label" attribute="1" defaultMemberUniqueName="[cdsco_for_excel].[risk_label].[All]" allUniqueName="[cdsco_for_excel].[risk_label].[All]" dimensionUniqueName="[cdsco_for_excel]" displayFolder="" count="0" memberValueDatatype="130" unbalanced="0"/>
    <cacheHierarchy uniqueName="[cdsco_for_excel].[pair_id]" caption="pair_id" attribute="1" defaultMemberUniqueName="[cdsco_for_excel].[pair_id].[All]" allUniqueName="[cdsco_for_excel].[pair_id].[All]" dimensionUniqueName="[cdsco_for_excel]" displayFolder="" count="0" memberValueDatatype="130" unbalanced="0"/>
    <cacheHierarchy uniqueName="[cdsco_for_excel].[pair_country_id]" caption="pair_country_id" attribute="1" defaultMemberUniqueName="[cdsco_for_excel].[pair_country_id].[All]" allUniqueName="[cdsco_for_excel].[pair_country_id].[All]" dimensionUniqueName="[cdsco_for_excel]" displayFolder="" count="0" memberValueDatatype="130" unbalanced="0"/>
    <cacheHierarchy uniqueName="[cdsco_for_excel].[pair_class_id]" caption="pair_class_id" attribute="1" defaultMemberUniqueName="[cdsco_for_excel].[pair_class_id].[All]" allUniqueName="[cdsco_for_excel].[pair_class_id].[All]" dimensionUniqueName="[cdsco_for_excel]" displayFolder="" count="0" memberValueDatatype="130" unbalanced="0"/>
    <cacheHierarchy uniqueName="[Measures].[__XL_Count cdsco_for_excel]" caption="__XL_Count cdsco_for_excel" measure="1" displayFolder="" measureGroup="cdsco_for_excel" count="0" hidden="1"/>
    <cacheHierarchy uniqueName="[Measures].[__No measures defined]" caption="__No measures defined" measure="1" displayFolder="" count="0" hidden="1"/>
    <cacheHierarchy uniqueName="[Measures].[Count of pair_id]" caption="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pair_id]" caption="Distinct Count of pair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license_no]" caption="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license_no]" caption="Distinct Count of license_no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egory]" caption="Count of category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ir_country_id]" caption="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pair_country_id]" caption="Distinct Count of pair_country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pair_class_id]" caption="Count of pair_class_id" measure="1" displayFolder="" measureGroup="cdsco_for_exce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pair_class_id]" caption="Distinct Count of pair_class_id" measure="1" displayFolder="" measureGroup="cdsco_for_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cdsco_for_excel" uniqueName="[cdsco_for_excel]" caption="cdsco_for_excel"/>
    <dimension measure="1" name="Measures" uniqueName="[Measures]" caption="Measures"/>
  </dimensions>
  <measureGroups count="1">
    <measureGroup name="cdsco_for_excel" caption="cdsco_for_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FF6E9-A6DD-43D4-864B-93AC54CC48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L23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Licence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8">
      <pivotArea collapsedLevelsAreSubtotals="1" fieldPosition="0">
        <references count="1">
          <reference field="0" count="0"/>
        </references>
      </pivotArea>
    </format>
    <format dxfId="7">
      <pivotArea dataOnly="0" labelOnly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Licence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dsco_for_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B92F7-18E0-4451-8C27-758A8BE5BD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4"/>
    </i>
    <i>
      <x v="3"/>
    </i>
    <i>
      <x v="5"/>
    </i>
    <i>
      <x/>
    </i>
    <i>
      <x v="9"/>
    </i>
    <i>
      <x v="8"/>
    </i>
    <i>
      <x v="1"/>
    </i>
    <i>
      <x v="7"/>
    </i>
    <i>
      <x v="2"/>
    </i>
    <i>
      <x v="6"/>
    </i>
    <i t="grand">
      <x/>
    </i>
  </rowItems>
  <colItems count="1">
    <i/>
  </colItems>
  <dataFields count="1">
    <dataField name="license_no" fld="1" subtotal="count" baseField="0" baseItem="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6">
      <pivotArea collapsedLevelsAreSubtotals="1" fieldPosition="0">
        <references count="1">
          <reference field="0" count="0"/>
        </references>
      </pivotArea>
    </format>
    <format dxfId="5">
      <pivotArea dataOnly="0" labelOnly="1" fieldPosition="0">
        <references count="1">
          <reference field="0" count="0"/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license_no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4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dsco_for_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6FBEE-7513-42B0-83E9-84EBC5080E8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U15" firstHeaderRow="1" firstDataRow="2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pair_country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4">
      <pivotArea dataOnly="0" fieldPosition="0">
        <references count="1">
          <reference field="0" count="0"/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ir_country_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dsco_for_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05774-D805-4BF8-90AA-42C67544999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G23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air_class_id" fld="2" subtotal="count" showDataAs="percentOfRow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3">
      <pivotArea collapsedLevelsAreSubtotals="1" fieldPosition="0">
        <references count="1">
          <reference field="0" count="0"/>
        </references>
      </pivotArea>
    </format>
    <format dxfId="2">
      <pivotArea dataOnly="0" labelOnly="1" fieldPosition="0">
        <references count="1">
          <reference field="0" count="0"/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ir_class_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dsco_for_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950E7-A444-41CD-AFE3-1BDE1240F632}" name="Table1" displayName="Table1" ref="C6:D12" totalsRowShown="0" headerRowDxfId="27" dataDxfId="26" headerRowBorderDxfId="43" tableBorderDxfId="44" totalsRowBorderDxfId="42">
  <autoFilter ref="C6:D12" xr:uid="{B57950E7-A444-41CD-AFE3-1BDE1240F632}"/>
  <tableColumns count="2">
    <tableColumn id="1" xr3:uid="{50B16704-0934-4FAF-B56A-11ABEFA4E683}" name="Metrics" dataDxfId="29"/>
    <tableColumn id="2" xr3:uid="{3903A9E1-871A-4225-A1A2-64006C4A163E}" name="Values" dataDxfId="2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056AC-7A56-4A69-BA03-52A038E3AAF9}" name="Table2" displayName="Table2" ref="C15:E20" totalsRowShown="0" headerRowDxfId="22" dataDxfId="21" headerRowBorderDxfId="40" tableBorderDxfId="41" totalsRowBorderDxfId="39">
  <autoFilter ref="C15:E20" xr:uid="{5DF056AC-7A56-4A69-BA03-52A038E3AAF9}"/>
  <tableColumns count="3">
    <tableColumn id="1" xr3:uid="{728A20D8-D613-489B-BE46-2AA3D4BB65FC}" name="_x0009_TOP 5 CATEGORIES:" dataDxfId="25"/>
    <tableColumn id="2" xr3:uid="{5CAD93BE-9D67-409E-8B8B-DCDD7BB12BC3}" name="Licences" dataDxfId="24"/>
    <tableColumn id="3" xr3:uid="{E09F57E7-43A4-43B4-910A-8E6578C00572}" name="Percent" dataDxfId="23" dataCellStyle="Percent">
      <calculatedColumnFormula>D16/$D$10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AA511-824B-4BB4-97ED-8975793EAC81}" name="Table3" displayName="Table3" ref="G5:H8" totalsRowShown="0" headerRowDxfId="18" dataDxfId="17" headerRowBorderDxfId="37" tableBorderDxfId="38" totalsRowBorderDxfId="36">
  <autoFilter ref="G5:H8" xr:uid="{635AA511-824B-4BB4-97ED-8975793EAC81}"/>
  <tableColumns count="2">
    <tableColumn id="1" xr3:uid="{BAAFB5E3-D2F9-41CA-944D-6B081B1F84EF}" name="TOP 3 IMPORTERS (unique licences)" dataDxfId="20"/>
    <tableColumn id="2" xr3:uid="{766A4859-8973-4344-97A3-55AF4BFFEEB4}" name="Licences" dataDxfId="19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A83083-6EF3-4BE2-A01E-6ED299C8417B}" name="Table4" displayName="Table4" ref="G10:H13" totalsRowShown="0" headerRowDxfId="14" dataDxfId="13" headerRowBorderDxfId="31" tableBorderDxfId="32" totalsRowBorderDxfId="30">
  <autoFilter ref="G10:H13" xr:uid="{97A83083-6EF3-4BE2-A01E-6ED299C8417B}"/>
  <tableColumns count="2">
    <tableColumn id="1" xr3:uid="{ACBA70D8-0BB9-4DBA-ADB8-6B6375B8530A}" name="TOP 3 COUNTRIES OF MANUFACTURE (pairs)" dataDxfId="16"/>
    <tableColumn id="2" xr3:uid="{C72F15DB-B962-4F5A-89D3-86D6C36B842D}" name="Pairs" dataDxfId="15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2B7BBF-47E7-4327-8DFC-4B7365F9348D}" name="Table5" displayName="Table5" ref="G15:H20" totalsRowShown="0" headerRowDxfId="10" dataDxfId="9" headerRowBorderDxfId="34" tableBorderDxfId="35" totalsRowBorderDxfId="33">
  <autoFilter ref="G15:H20" xr:uid="{0F2B7BBF-47E7-4327-8DFC-4B7365F9348D}"/>
  <tableColumns count="2">
    <tableColumn id="1" xr3:uid="{893554C9-BC65-4AA6-8675-33B3D450EB5E}" name="DEVICE RISK CLASS" dataDxfId="12"/>
    <tableColumn id="2" xr3:uid="{94737F57-1537-4C42-A16B-CB4680BFBABD}" name="licences" dataDxfId="1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A826-150D-443B-B915-2FD004699E55}">
  <dimension ref="B3:L25"/>
  <sheetViews>
    <sheetView topLeftCell="A8" workbookViewId="0">
      <selection activeCell="M14" sqref="M14"/>
    </sheetView>
  </sheetViews>
  <sheetFormatPr defaultRowHeight="15" x14ac:dyDescent="0.25"/>
  <cols>
    <col min="2" max="2" width="36.140625" bestFit="1" customWidth="1"/>
    <col min="3" max="3" width="16.85546875" bestFit="1" customWidth="1"/>
    <col min="4" max="12" width="9.5703125" customWidth="1"/>
  </cols>
  <sheetData>
    <row r="3" spans="2:12" x14ac:dyDescent="0.25">
      <c r="B3" s="1" t="s">
        <v>21</v>
      </c>
      <c r="C3" s="1" t="s">
        <v>20</v>
      </c>
    </row>
    <row r="4" spans="2:12" x14ac:dyDescent="0.25">
      <c r="B4" s="1" t="s">
        <v>0</v>
      </c>
      <c r="C4" s="6">
        <v>2018</v>
      </c>
      <c r="D4" s="6">
        <v>2019</v>
      </c>
      <c r="E4" s="6">
        <v>2020</v>
      </c>
      <c r="F4" s="6">
        <v>2021</v>
      </c>
      <c r="G4" s="6">
        <v>2022</v>
      </c>
      <c r="H4" s="6">
        <v>2023</v>
      </c>
      <c r="I4" s="6">
        <v>2024</v>
      </c>
      <c r="J4" s="6">
        <v>2025</v>
      </c>
      <c r="K4" s="6">
        <v>2026</v>
      </c>
      <c r="L4" s="6" t="s">
        <v>19</v>
      </c>
    </row>
    <row r="5" spans="2:12" x14ac:dyDescent="0.25">
      <c r="B5" s="28" t="s">
        <v>1</v>
      </c>
      <c r="C5" s="6">
        <v>2</v>
      </c>
      <c r="D5" s="6">
        <v>8</v>
      </c>
      <c r="E5" s="6">
        <v>11</v>
      </c>
      <c r="F5" s="6">
        <v>14</v>
      </c>
      <c r="G5" s="6">
        <v>2</v>
      </c>
      <c r="H5" s="6">
        <v>7</v>
      </c>
      <c r="I5" s="6">
        <v>19</v>
      </c>
      <c r="J5" s="6">
        <v>26</v>
      </c>
      <c r="K5" s="6">
        <v>13</v>
      </c>
      <c r="L5" s="6">
        <v>102</v>
      </c>
    </row>
    <row r="6" spans="2:12" x14ac:dyDescent="0.25">
      <c r="B6" s="28" t="s">
        <v>2</v>
      </c>
      <c r="C6" s="6">
        <v>9</v>
      </c>
      <c r="D6" s="6">
        <v>12</v>
      </c>
      <c r="E6" s="6">
        <v>8</v>
      </c>
      <c r="F6" s="6">
        <v>6</v>
      </c>
      <c r="G6" s="6">
        <v>6</v>
      </c>
      <c r="H6" s="6">
        <v>7</v>
      </c>
      <c r="I6" s="6">
        <v>9</v>
      </c>
      <c r="J6" s="6">
        <v>12</v>
      </c>
      <c r="K6" s="6">
        <v>10</v>
      </c>
      <c r="L6" s="6">
        <v>79</v>
      </c>
    </row>
    <row r="7" spans="2:12" x14ac:dyDescent="0.25">
      <c r="B7" s="28" t="s">
        <v>3</v>
      </c>
      <c r="C7" s="6">
        <v>91</v>
      </c>
      <c r="D7" s="6">
        <v>129</v>
      </c>
      <c r="E7" s="6">
        <v>120</v>
      </c>
      <c r="F7" s="6">
        <v>109</v>
      </c>
      <c r="G7" s="6">
        <v>96</v>
      </c>
      <c r="H7" s="6">
        <v>129</v>
      </c>
      <c r="I7" s="6">
        <v>114</v>
      </c>
      <c r="J7" s="6">
        <v>116</v>
      </c>
      <c r="K7" s="6">
        <v>101</v>
      </c>
      <c r="L7" s="6">
        <v>1005</v>
      </c>
    </row>
    <row r="8" spans="2:12" x14ac:dyDescent="0.25">
      <c r="B8" s="28" t="s">
        <v>4</v>
      </c>
      <c r="C8" s="6">
        <v>34</v>
      </c>
      <c r="D8" s="6">
        <v>45</v>
      </c>
      <c r="E8" s="6">
        <v>40</v>
      </c>
      <c r="F8" s="6">
        <v>40</v>
      </c>
      <c r="G8" s="6">
        <v>37</v>
      </c>
      <c r="H8" s="6">
        <v>127</v>
      </c>
      <c r="I8" s="6">
        <v>161</v>
      </c>
      <c r="J8" s="6">
        <v>90</v>
      </c>
      <c r="K8" s="6">
        <v>71</v>
      </c>
      <c r="L8" s="6">
        <v>645</v>
      </c>
    </row>
    <row r="9" spans="2:12" x14ac:dyDescent="0.25">
      <c r="B9" s="28" t="s">
        <v>5</v>
      </c>
      <c r="C9" s="6">
        <v>17</v>
      </c>
      <c r="D9" s="6">
        <v>24</v>
      </c>
      <c r="E9" s="6">
        <v>32</v>
      </c>
      <c r="F9" s="6">
        <v>44</v>
      </c>
      <c r="G9" s="6">
        <v>39</v>
      </c>
      <c r="H9" s="6">
        <v>135</v>
      </c>
      <c r="I9" s="6">
        <v>90</v>
      </c>
      <c r="J9" s="6">
        <v>68</v>
      </c>
      <c r="K9" s="6">
        <v>65</v>
      </c>
      <c r="L9" s="6">
        <v>514</v>
      </c>
    </row>
    <row r="10" spans="2:12" x14ac:dyDescent="0.25">
      <c r="B10" s="28" t="s">
        <v>6</v>
      </c>
      <c r="C10" s="6">
        <v>13</v>
      </c>
      <c r="D10" s="6">
        <v>17</v>
      </c>
      <c r="E10" s="6">
        <v>8</v>
      </c>
      <c r="F10" s="6">
        <v>163</v>
      </c>
      <c r="G10" s="6">
        <v>114</v>
      </c>
      <c r="H10" s="6">
        <v>170</v>
      </c>
      <c r="I10" s="6">
        <v>138</v>
      </c>
      <c r="J10" s="6">
        <v>122</v>
      </c>
      <c r="K10" s="6">
        <v>111</v>
      </c>
      <c r="L10" s="6">
        <v>856</v>
      </c>
    </row>
    <row r="11" spans="2:12" x14ac:dyDescent="0.25">
      <c r="B11" s="28" t="s">
        <v>7</v>
      </c>
      <c r="C11" s="6">
        <v>12</v>
      </c>
      <c r="D11" s="6">
        <v>9</v>
      </c>
      <c r="E11" s="6">
        <v>2</v>
      </c>
      <c r="F11" s="6">
        <v>6</v>
      </c>
      <c r="G11" s="6">
        <v>7</v>
      </c>
      <c r="H11" s="6">
        <v>24</v>
      </c>
      <c r="I11" s="6">
        <v>28</v>
      </c>
      <c r="J11" s="6">
        <v>28</v>
      </c>
      <c r="K11" s="6">
        <v>18</v>
      </c>
      <c r="L11" s="6">
        <v>134</v>
      </c>
    </row>
    <row r="12" spans="2:12" x14ac:dyDescent="0.25">
      <c r="B12" s="28" t="s">
        <v>8</v>
      </c>
      <c r="C12" s="6">
        <v>13</v>
      </c>
      <c r="D12" s="6">
        <v>18</v>
      </c>
      <c r="E12" s="6">
        <v>21</v>
      </c>
      <c r="F12" s="6">
        <v>19</v>
      </c>
      <c r="G12" s="6">
        <v>13</v>
      </c>
      <c r="H12" s="6">
        <v>8</v>
      </c>
      <c r="I12" s="6">
        <v>9</v>
      </c>
      <c r="J12" s="6">
        <v>16</v>
      </c>
      <c r="K12" s="6">
        <v>16</v>
      </c>
      <c r="L12" s="6">
        <v>133</v>
      </c>
    </row>
    <row r="13" spans="2:12" x14ac:dyDescent="0.25">
      <c r="B13" s="28" t="s">
        <v>9</v>
      </c>
      <c r="C13" s="6">
        <v>5</v>
      </c>
      <c r="D13" s="6">
        <v>7</v>
      </c>
      <c r="E13" s="6">
        <v>6</v>
      </c>
      <c r="F13" s="6">
        <v>5</v>
      </c>
      <c r="G13" s="6">
        <v>3</v>
      </c>
      <c r="H13" s="6">
        <v>30</v>
      </c>
      <c r="I13" s="6">
        <v>20</v>
      </c>
      <c r="J13" s="6">
        <v>14</v>
      </c>
      <c r="K13" s="6">
        <v>9</v>
      </c>
      <c r="L13" s="6">
        <v>99</v>
      </c>
    </row>
    <row r="14" spans="2:12" x14ac:dyDescent="0.25">
      <c r="B14" s="28" t="s">
        <v>10</v>
      </c>
      <c r="C14" s="6">
        <v>13</v>
      </c>
      <c r="D14" s="6">
        <v>16</v>
      </c>
      <c r="E14" s="6">
        <v>11</v>
      </c>
      <c r="F14" s="6">
        <v>15</v>
      </c>
      <c r="G14" s="6">
        <v>16</v>
      </c>
      <c r="H14" s="6">
        <v>25</v>
      </c>
      <c r="I14" s="6">
        <v>22</v>
      </c>
      <c r="J14" s="6">
        <v>11</v>
      </c>
      <c r="K14" s="6">
        <v>13</v>
      </c>
      <c r="L14" s="6">
        <v>142</v>
      </c>
    </row>
    <row r="15" spans="2:12" x14ac:dyDescent="0.25">
      <c r="B15" s="28" t="s">
        <v>11</v>
      </c>
      <c r="C15" s="6">
        <v>5</v>
      </c>
      <c r="D15" s="6">
        <v>10</v>
      </c>
      <c r="E15" s="6">
        <v>9</v>
      </c>
      <c r="F15" s="6">
        <v>2</v>
      </c>
      <c r="G15" s="6">
        <v>7</v>
      </c>
      <c r="H15" s="6">
        <v>48</v>
      </c>
      <c r="I15" s="6">
        <v>36</v>
      </c>
      <c r="J15" s="6">
        <v>25</v>
      </c>
      <c r="K15" s="6">
        <v>18</v>
      </c>
      <c r="L15" s="6">
        <v>160</v>
      </c>
    </row>
    <row r="16" spans="2:12" x14ac:dyDescent="0.25">
      <c r="B16" s="28" t="s">
        <v>12</v>
      </c>
      <c r="C16" s="6">
        <v>52</v>
      </c>
      <c r="D16" s="6">
        <v>111</v>
      </c>
      <c r="E16" s="6">
        <v>86</v>
      </c>
      <c r="F16" s="6">
        <v>38</v>
      </c>
      <c r="G16" s="6">
        <v>48</v>
      </c>
      <c r="H16" s="6">
        <v>66</v>
      </c>
      <c r="I16" s="6">
        <v>30</v>
      </c>
      <c r="J16" s="6">
        <v>55</v>
      </c>
      <c r="K16" s="6">
        <v>51</v>
      </c>
      <c r="L16" s="6">
        <v>537</v>
      </c>
    </row>
    <row r="17" spans="2:12" x14ac:dyDescent="0.25">
      <c r="B17" s="28" t="s">
        <v>13</v>
      </c>
      <c r="C17" s="6">
        <v>8</v>
      </c>
      <c r="D17" s="6">
        <v>21</v>
      </c>
      <c r="E17" s="6">
        <v>8</v>
      </c>
      <c r="F17" s="6">
        <v>25</v>
      </c>
      <c r="G17" s="6">
        <v>11</v>
      </c>
      <c r="H17" s="6">
        <v>28</v>
      </c>
      <c r="I17" s="6">
        <v>18</v>
      </c>
      <c r="J17" s="6">
        <v>25</v>
      </c>
      <c r="K17" s="6">
        <v>21</v>
      </c>
      <c r="L17" s="6">
        <v>165</v>
      </c>
    </row>
    <row r="18" spans="2:12" x14ac:dyDescent="0.25">
      <c r="B18" s="28" t="s">
        <v>14</v>
      </c>
      <c r="C18" s="6">
        <v>19</v>
      </c>
      <c r="D18" s="6">
        <v>23</v>
      </c>
      <c r="E18" s="6">
        <v>15</v>
      </c>
      <c r="F18" s="6">
        <v>13</v>
      </c>
      <c r="G18" s="6">
        <v>33</v>
      </c>
      <c r="H18" s="6">
        <v>95</v>
      </c>
      <c r="I18" s="6">
        <v>72</v>
      </c>
      <c r="J18" s="6">
        <v>56</v>
      </c>
      <c r="K18" s="6">
        <v>55</v>
      </c>
      <c r="L18" s="6">
        <v>381</v>
      </c>
    </row>
    <row r="19" spans="2:12" x14ac:dyDescent="0.25">
      <c r="B19" s="28" t="s">
        <v>15</v>
      </c>
      <c r="C19" s="6">
        <v>54</v>
      </c>
      <c r="D19" s="6">
        <v>101</v>
      </c>
      <c r="E19" s="6">
        <v>83</v>
      </c>
      <c r="F19" s="6">
        <v>63</v>
      </c>
      <c r="G19" s="6">
        <v>43</v>
      </c>
      <c r="H19" s="6">
        <v>138</v>
      </c>
      <c r="I19" s="6">
        <v>73</v>
      </c>
      <c r="J19" s="6">
        <v>79</v>
      </c>
      <c r="K19" s="6">
        <v>63</v>
      </c>
      <c r="L19" s="6">
        <v>697</v>
      </c>
    </row>
    <row r="20" spans="2:12" x14ac:dyDescent="0.25">
      <c r="B20" s="28" t="s">
        <v>16</v>
      </c>
      <c r="C20" s="6">
        <v>35</v>
      </c>
      <c r="D20" s="6">
        <v>51</v>
      </c>
      <c r="E20" s="6">
        <v>62</v>
      </c>
      <c r="F20" s="6">
        <v>57</v>
      </c>
      <c r="G20" s="6">
        <v>66</v>
      </c>
      <c r="H20" s="6">
        <v>167</v>
      </c>
      <c r="I20" s="6">
        <v>118</v>
      </c>
      <c r="J20" s="6">
        <v>99</v>
      </c>
      <c r="K20" s="6">
        <v>104</v>
      </c>
      <c r="L20" s="6">
        <v>759</v>
      </c>
    </row>
    <row r="21" spans="2:12" x14ac:dyDescent="0.25">
      <c r="B21" s="28" t="s">
        <v>17</v>
      </c>
      <c r="C21" s="6">
        <v>18</v>
      </c>
      <c r="D21" s="6">
        <v>13</v>
      </c>
      <c r="E21" s="6">
        <v>7</v>
      </c>
      <c r="F21" s="6">
        <v>11</v>
      </c>
      <c r="G21" s="6">
        <v>5</v>
      </c>
      <c r="H21" s="6">
        <v>33</v>
      </c>
      <c r="I21" s="6">
        <v>17</v>
      </c>
      <c r="J21" s="6">
        <v>15</v>
      </c>
      <c r="K21" s="6">
        <v>13</v>
      </c>
      <c r="L21" s="6">
        <v>132</v>
      </c>
    </row>
    <row r="22" spans="2:12" x14ac:dyDescent="0.25">
      <c r="B22" s="28" t="s">
        <v>18</v>
      </c>
      <c r="C22" s="6">
        <v>16</v>
      </c>
      <c r="D22" s="6">
        <v>32</v>
      </c>
      <c r="E22" s="6">
        <v>29</v>
      </c>
      <c r="F22" s="6">
        <v>19</v>
      </c>
      <c r="G22" s="6">
        <v>16</v>
      </c>
      <c r="H22" s="6">
        <v>18</v>
      </c>
      <c r="I22" s="6">
        <v>16</v>
      </c>
      <c r="J22" s="6">
        <v>11</v>
      </c>
      <c r="K22" s="6">
        <v>17</v>
      </c>
      <c r="L22" s="6">
        <v>174</v>
      </c>
    </row>
    <row r="23" spans="2:12" x14ac:dyDescent="0.25">
      <c r="B23" s="2" t="s">
        <v>19</v>
      </c>
      <c r="C23">
        <v>416</v>
      </c>
      <c r="D23">
        <v>647</v>
      </c>
      <c r="E23">
        <v>558</v>
      </c>
      <c r="F23">
        <v>649</v>
      </c>
      <c r="G23">
        <v>562</v>
      </c>
      <c r="H23">
        <v>1255</v>
      </c>
      <c r="I23">
        <v>990</v>
      </c>
      <c r="J23">
        <v>868</v>
      </c>
      <c r="K23">
        <v>769</v>
      </c>
      <c r="L23">
        <v>6714</v>
      </c>
    </row>
    <row r="25" spans="2:12" x14ac:dyDescent="0.25">
      <c r="B2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02AD-B3F3-49BA-ABBB-0367CA31DFF2}">
  <dimension ref="B3:C14"/>
  <sheetViews>
    <sheetView zoomScale="84" workbookViewId="0">
      <selection activeCell="D19" sqref="D19"/>
    </sheetView>
  </sheetViews>
  <sheetFormatPr defaultRowHeight="15" x14ac:dyDescent="0.25"/>
  <cols>
    <col min="2" max="2" width="35.42578125" bestFit="1" customWidth="1"/>
    <col min="3" max="3" width="10.7109375" bestFit="1" customWidth="1"/>
  </cols>
  <sheetData>
    <row r="3" spans="2:3" x14ac:dyDescent="0.25">
      <c r="B3" s="1" t="s">
        <v>0</v>
      </c>
      <c r="C3" t="s">
        <v>33</v>
      </c>
    </row>
    <row r="4" spans="2:3" x14ac:dyDescent="0.25">
      <c r="B4" s="28" t="s">
        <v>27</v>
      </c>
      <c r="C4" s="6">
        <v>199</v>
      </c>
    </row>
    <row r="5" spans="2:3" x14ac:dyDescent="0.25">
      <c r="B5" s="28" t="s">
        <v>26</v>
      </c>
      <c r="C5" s="6">
        <v>189</v>
      </c>
    </row>
    <row r="6" spans="2:3" x14ac:dyDescent="0.25">
      <c r="B6" s="28" t="s">
        <v>28</v>
      </c>
      <c r="C6" s="6">
        <v>111</v>
      </c>
    </row>
    <row r="7" spans="2:3" x14ac:dyDescent="0.25">
      <c r="B7" s="28" t="s">
        <v>23</v>
      </c>
      <c r="C7" s="6">
        <v>91</v>
      </c>
    </row>
    <row r="8" spans="2:3" x14ac:dyDescent="0.25">
      <c r="B8" s="28" t="s">
        <v>32</v>
      </c>
      <c r="C8" s="6">
        <v>82</v>
      </c>
    </row>
    <row r="9" spans="2:3" x14ac:dyDescent="0.25">
      <c r="B9" s="28" t="s">
        <v>31</v>
      </c>
      <c r="C9" s="6">
        <v>72</v>
      </c>
    </row>
    <row r="10" spans="2:3" x14ac:dyDescent="0.25">
      <c r="B10" s="28" t="s">
        <v>24</v>
      </c>
      <c r="C10" s="6">
        <v>66</v>
      </c>
    </row>
    <row r="11" spans="2:3" x14ac:dyDescent="0.25">
      <c r="B11" s="28" t="s">
        <v>30</v>
      </c>
      <c r="C11" s="6">
        <v>59</v>
      </c>
    </row>
    <row r="12" spans="2:3" x14ac:dyDescent="0.25">
      <c r="B12" s="28" t="s">
        <v>25</v>
      </c>
      <c r="C12" s="6">
        <v>58</v>
      </c>
    </row>
    <row r="13" spans="2:3" x14ac:dyDescent="0.25">
      <c r="B13" s="28" t="s">
        <v>29</v>
      </c>
      <c r="C13" s="6">
        <v>47</v>
      </c>
    </row>
    <row r="14" spans="2:3" x14ac:dyDescent="0.25">
      <c r="B14" s="2" t="s">
        <v>19</v>
      </c>
      <c r="C14">
        <v>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F955-ECA7-43A9-8ABB-17285A5021E6}">
  <dimension ref="B3:U17"/>
  <sheetViews>
    <sheetView workbookViewId="0">
      <selection activeCell="D20" sqref="D20"/>
    </sheetView>
  </sheetViews>
  <sheetFormatPr defaultRowHeight="15" x14ac:dyDescent="0.25"/>
  <cols>
    <col min="2" max="2" width="15.140625" bestFit="1" customWidth="1"/>
    <col min="3" max="3" width="24.7109375" bestFit="1" customWidth="1"/>
    <col min="4" max="4" width="19.140625" bestFit="1" customWidth="1"/>
    <col min="5" max="5" width="17.85546875" bestFit="1" customWidth="1"/>
    <col min="6" max="6" width="25.28515625" bestFit="1" customWidth="1"/>
    <col min="7" max="7" width="7" bestFit="1" customWidth="1"/>
    <col min="8" max="8" width="19.85546875" bestFit="1" customWidth="1"/>
    <col min="9" max="9" width="21.42578125" bestFit="1" customWidth="1"/>
    <col min="10" max="10" width="15.5703125" bestFit="1" customWidth="1"/>
    <col min="11" max="11" width="13.85546875" bestFit="1" customWidth="1"/>
    <col min="12" max="12" width="10.5703125" bestFit="1" customWidth="1"/>
    <col min="13" max="13" width="21" bestFit="1" customWidth="1"/>
    <col min="14" max="14" width="38" bestFit="1" customWidth="1"/>
    <col min="15" max="15" width="6.5703125" bestFit="1" customWidth="1"/>
    <col min="16" max="16" width="11.42578125" bestFit="1" customWidth="1"/>
    <col min="17" max="17" width="18.7109375" bestFit="1" customWidth="1"/>
    <col min="18" max="18" width="20.42578125" bestFit="1" customWidth="1"/>
    <col min="19" max="19" width="7.85546875" bestFit="1" customWidth="1"/>
    <col min="20" max="20" width="12.140625" bestFit="1" customWidth="1"/>
    <col min="21" max="21" width="11.28515625" bestFit="1" customWidth="1"/>
  </cols>
  <sheetData>
    <row r="3" spans="2:21" x14ac:dyDescent="0.25">
      <c r="B3" s="1" t="s">
        <v>44</v>
      </c>
      <c r="C3" s="1" t="s">
        <v>20</v>
      </c>
    </row>
    <row r="4" spans="2:21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</row>
    <row r="5" spans="2:21" x14ac:dyDescent="0.25">
      <c r="B5" s="28" t="s">
        <v>34</v>
      </c>
      <c r="C5" s="6">
        <v>8</v>
      </c>
      <c r="D5" s="6">
        <v>14</v>
      </c>
      <c r="E5" s="6">
        <v>118</v>
      </c>
      <c r="F5" s="6">
        <v>231</v>
      </c>
      <c r="G5" s="6">
        <v>96</v>
      </c>
      <c r="H5" s="6">
        <v>260</v>
      </c>
      <c r="I5" s="6">
        <v>52</v>
      </c>
      <c r="J5" s="6">
        <v>35</v>
      </c>
      <c r="K5" s="6">
        <v>10</v>
      </c>
      <c r="L5" s="6">
        <v>22</v>
      </c>
      <c r="M5" s="6">
        <v>32</v>
      </c>
      <c r="N5" s="6">
        <v>87</v>
      </c>
      <c r="O5" s="6">
        <v>23</v>
      </c>
      <c r="P5" s="6">
        <v>22</v>
      </c>
      <c r="Q5" s="6">
        <v>70</v>
      </c>
      <c r="R5" s="6">
        <v>136</v>
      </c>
      <c r="S5" s="6">
        <v>21</v>
      </c>
      <c r="T5" s="6">
        <v>11</v>
      </c>
      <c r="U5" s="6">
        <v>1248</v>
      </c>
    </row>
    <row r="6" spans="2:21" x14ac:dyDescent="0.25">
      <c r="B6" s="28" t="s">
        <v>35</v>
      </c>
      <c r="C6" s="6">
        <v>9</v>
      </c>
      <c r="D6" s="6">
        <v>6</v>
      </c>
      <c r="E6" s="6">
        <v>37</v>
      </c>
      <c r="F6" s="6">
        <v>12</v>
      </c>
      <c r="G6" s="6">
        <v>17</v>
      </c>
      <c r="H6" s="6">
        <v>24</v>
      </c>
      <c r="I6" s="6">
        <v>1</v>
      </c>
      <c r="J6" s="6">
        <v>8</v>
      </c>
      <c r="K6" s="6">
        <v>4</v>
      </c>
      <c r="L6" s="6">
        <v>3</v>
      </c>
      <c r="M6" s="6">
        <v>4</v>
      </c>
      <c r="N6" s="6">
        <v>28</v>
      </c>
      <c r="O6" s="6">
        <v>5</v>
      </c>
      <c r="P6" s="6">
        <v>23</v>
      </c>
      <c r="Q6" s="6">
        <v>46</v>
      </c>
      <c r="R6" s="6">
        <v>20</v>
      </c>
      <c r="S6" s="6">
        <v>3</v>
      </c>
      <c r="T6" s="6">
        <v>4</v>
      </c>
      <c r="U6" s="6">
        <v>254</v>
      </c>
    </row>
    <row r="7" spans="2:21" x14ac:dyDescent="0.25">
      <c r="B7" s="28" t="s">
        <v>36</v>
      </c>
      <c r="C7" s="6">
        <v>7</v>
      </c>
      <c r="D7" s="6">
        <v>6</v>
      </c>
      <c r="E7" s="6">
        <v>86</v>
      </c>
      <c r="F7" s="6">
        <v>73</v>
      </c>
      <c r="G7" s="6">
        <v>57</v>
      </c>
      <c r="H7" s="6">
        <v>80</v>
      </c>
      <c r="I7" s="6">
        <v>16</v>
      </c>
      <c r="J7" s="6">
        <v>15</v>
      </c>
      <c r="K7" s="6">
        <v>14</v>
      </c>
      <c r="L7" s="6">
        <v>14</v>
      </c>
      <c r="M7" s="6">
        <v>24</v>
      </c>
      <c r="N7" s="6">
        <v>32</v>
      </c>
      <c r="O7" s="6">
        <v>18</v>
      </c>
      <c r="P7" s="6">
        <v>28</v>
      </c>
      <c r="Q7" s="6">
        <v>87</v>
      </c>
      <c r="R7" s="6">
        <v>108</v>
      </c>
      <c r="S7" s="6">
        <v>31</v>
      </c>
      <c r="T7" s="6">
        <v>18</v>
      </c>
      <c r="U7" s="6">
        <v>714</v>
      </c>
    </row>
    <row r="8" spans="2:21" x14ac:dyDescent="0.25">
      <c r="B8" s="28" t="s">
        <v>37</v>
      </c>
      <c r="C8" s="6">
        <v>11</v>
      </c>
      <c r="D8" s="6">
        <v>8</v>
      </c>
      <c r="E8" s="6">
        <v>28</v>
      </c>
      <c r="F8" s="6">
        <v>13</v>
      </c>
      <c r="G8" s="6">
        <v>27</v>
      </c>
      <c r="H8" s="6">
        <v>32</v>
      </c>
      <c r="I8" s="6">
        <v>3</v>
      </c>
      <c r="J8" s="6">
        <v>7</v>
      </c>
      <c r="K8" s="6">
        <v>4</v>
      </c>
      <c r="L8" s="6">
        <v>2</v>
      </c>
      <c r="M8" s="6">
        <v>5</v>
      </c>
      <c r="N8" s="6">
        <v>24</v>
      </c>
      <c r="O8" s="6">
        <v>1</v>
      </c>
      <c r="P8" s="6">
        <v>20</v>
      </c>
      <c r="Q8" s="6">
        <v>20</v>
      </c>
      <c r="R8" s="6">
        <v>31</v>
      </c>
      <c r="S8" s="6"/>
      <c r="T8" s="6">
        <v>3</v>
      </c>
      <c r="U8" s="6">
        <v>239</v>
      </c>
    </row>
    <row r="9" spans="2:21" x14ac:dyDescent="0.25">
      <c r="B9" s="28" t="s">
        <v>38</v>
      </c>
      <c r="C9" s="6">
        <v>1</v>
      </c>
      <c r="D9" s="6">
        <v>3</v>
      </c>
      <c r="E9" s="6">
        <v>41</v>
      </c>
      <c r="F9" s="6">
        <v>14</v>
      </c>
      <c r="G9" s="6">
        <v>21</v>
      </c>
      <c r="H9" s="6">
        <v>63</v>
      </c>
      <c r="I9" s="6">
        <v>5</v>
      </c>
      <c r="J9" s="6">
        <v>9</v>
      </c>
      <c r="K9" s="6"/>
      <c r="L9" s="6">
        <v>9</v>
      </c>
      <c r="M9" s="6">
        <v>7</v>
      </c>
      <c r="N9" s="6">
        <v>18</v>
      </c>
      <c r="O9" s="6">
        <v>4</v>
      </c>
      <c r="P9" s="6">
        <v>17</v>
      </c>
      <c r="Q9" s="6">
        <v>15</v>
      </c>
      <c r="R9" s="6">
        <v>16</v>
      </c>
      <c r="S9" s="6">
        <v>2</v>
      </c>
      <c r="T9" s="6">
        <v>7</v>
      </c>
      <c r="U9" s="6">
        <v>252</v>
      </c>
    </row>
    <row r="10" spans="2:21" x14ac:dyDescent="0.25">
      <c r="B10" s="28" t="s">
        <v>39</v>
      </c>
      <c r="C10" s="6">
        <v>2</v>
      </c>
      <c r="D10" s="6">
        <v>4</v>
      </c>
      <c r="E10" s="6">
        <v>55</v>
      </c>
      <c r="F10" s="6">
        <v>39</v>
      </c>
      <c r="G10" s="6">
        <v>14</v>
      </c>
      <c r="H10" s="6">
        <v>20</v>
      </c>
      <c r="I10" s="6">
        <v>3</v>
      </c>
      <c r="J10" s="6">
        <v>9</v>
      </c>
      <c r="K10" s="6">
        <v>2</v>
      </c>
      <c r="L10" s="6">
        <v>8</v>
      </c>
      <c r="M10" s="6">
        <v>2</v>
      </c>
      <c r="N10" s="6">
        <v>73</v>
      </c>
      <c r="O10" s="6">
        <v>4</v>
      </c>
      <c r="P10" s="6">
        <v>9</v>
      </c>
      <c r="Q10" s="6">
        <v>26</v>
      </c>
      <c r="R10" s="6">
        <v>39</v>
      </c>
      <c r="S10" s="6">
        <v>8</v>
      </c>
      <c r="T10" s="6">
        <v>7</v>
      </c>
      <c r="U10" s="6">
        <v>324</v>
      </c>
    </row>
    <row r="11" spans="2:21" x14ac:dyDescent="0.25">
      <c r="B11" s="28" t="s">
        <v>40</v>
      </c>
      <c r="C11" s="6">
        <v>13</v>
      </c>
      <c r="D11" s="6">
        <v>1</v>
      </c>
      <c r="E11" s="6">
        <v>30</v>
      </c>
      <c r="F11" s="6">
        <v>22</v>
      </c>
      <c r="G11" s="6">
        <v>55</v>
      </c>
      <c r="H11" s="6">
        <v>64</v>
      </c>
      <c r="I11" s="6">
        <v>2</v>
      </c>
      <c r="J11" s="6"/>
      <c r="K11" s="6">
        <v>1</v>
      </c>
      <c r="L11" s="6">
        <v>7</v>
      </c>
      <c r="M11" s="6">
        <v>10</v>
      </c>
      <c r="N11" s="6">
        <v>10</v>
      </c>
      <c r="O11" s="6">
        <v>11</v>
      </c>
      <c r="P11" s="6">
        <v>32</v>
      </c>
      <c r="Q11" s="6">
        <v>37</v>
      </c>
      <c r="R11" s="6">
        <v>49</v>
      </c>
      <c r="S11" s="6">
        <v>3</v>
      </c>
      <c r="T11" s="6">
        <v>9</v>
      </c>
      <c r="U11" s="6">
        <v>356</v>
      </c>
    </row>
    <row r="12" spans="2:21" x14ac:dyDescent="0.25">
      <c r="B12" s="28" t="s">
        <v>41</v>
      </c>
      <c r="C12" s="6">
        <v>11</v>
      </c>
      <c r="D12" s="6"/>
      <c r="E12" s="6">
        <v>26</v>
      </c>
      <c r="F12" s="6">
        <v>12</v>
      </c>
      <c r="G12" s="6">
        <v>24</v>
      </c>
      <c r="H12" s="6">
        <v>10</v>
      </c>
      <c r="I12" s="6">
        <v>1</v>
      </c>
      <c r="J12" s="6">
        <v>1</v>
      </c>
      <c r="K12" s="6"/>
      <c r="L12" s="6">
        <v>1</v>
      </c>
      <c r="M12" s="6">
        <v>1</v>
      </c>
      <c r="N12" s="6">
        <v>17</v>
      </c>
      <c r="O12" s="6">
        <v>2</v>
      </c>
      <c r="P12" s="6">
        <v>16</v>
      </c>
      <c r="Q12" s="6">
        <v>37</v>
      </c>
      <c r="R12" s="6">
        <v>13</v>
      </c>
      <c r="S12" s="6">
        <v>7</v>
      </c>
      <c r="T12" s="6">
        <v>1</v>
      </c>
      <c r="U12" s="6">
        <v>180</v>
      </c>
    </row>
    <row r="13" spans="2:21" x14ac:dyDescent="0.25">
      <c r="B13" s="28" t="s">
        <v>42</v>
      </c>
      <c r="C13" s="6">
        <v>1</v>
      </c>
      <c r="D13" s="6">
        <v>1</v>
      </c>
      <c r="E13" s="6">
        <v>15</v>
      </c>
      <c r="F13" s="6">
        <v>21</v>
      </c>
      <c r="G13" s="6">
        <v>5</v>
      </c>
      <c r="H13" s="6">
        <v>7</v>
      </c>
      <c r="I13" s="6">
        <v>4</v>
      </c>
      <c r="J13" s="6"/>
      <c r="K13" s="6">
        <v>2</v>
      </c>
      <c r="L13" s="6">
        <v>3</v>
      </c>
      <c r="M13" s="6">
        <v>5</v>
      </c>
      <c r="N13" s="6">
        <v>11</v>
      </c>
      <c r="O13" s="6">
        <v>3</v>
      </c>
      <c r="P13" s="6">
        <v>15</v>
      </c>
      <c r="Q13" s="6">
        <v>22</v>
      </c>
      <c r="R13" s="6">
        <v>16</v>
      </c>
      <c r="S13" s="6">
        <v>1</v>
      </c>
      <c r="T13" s="6">
        <v>21</v>
      </c>
      <c r="U13" s="6">
        <v>153</v>
      </c>
    </row>
    <row r="14" spans="2:21" x14ac:dyDescent="0.25">
      <c r="B14" s="28" t="s">
        <v>43</v>
      </c>
      <c r="C14" s="6">
        <v>19</v>
      </c>
      <c r="D14" s="6">
        <v>11</v>
      </c>
      <c r="E14" s="6">
        <v>285</v>
      </c>
      <c r="F14" s="6">
        <v>85</v>
      </c>
      <c r="G14" s="6">
        <v>87</v>
      </c>
      <c r="H14" s="6">
        <v>137</v>
      </c>
      <c r="I14" s="6">
        <v>19</v>
      </c>
      <c r="J14" s="6">
        <v>14</v>
      </c>
      <c r="K14" s="6">
        <v>15</v>
      </c>
      <c r="L14" s="6">
        <v>39</v>
      </c>
      <c r="M14" s="6">
        <v>26</v>
      </c>
      <c r="N14" s="6">
        <v>110</v>
      </c>
      <c r="O14" s="6">
        <v>58</v>
      </c>
      <c r="P14" s="6">
        <v>105</v>
      </c>
      <c r="Q14" s="6">
        <v>202</v>
      </c>
      <c r="R14" s="6">
        <v>193</v>
      </c>
      <c r="S14" s="6">
        <v>17</v>
      </c>
      <c r="T14" s="6">
        <v>36</v>
      </c>
      <c r="U14" s="6">
        <v>1458</v>
      </c>
    </row>
    <row r="15" spans="2:21" x14ac:dyDescent="0.25">
      <c r="B15" s="2" t="s">
        <v>19</v>
      </c>
      <c r="C15">
        <v>82</v>
      </c>
      <c r="D15">
        <v>54</v>
      </c>
      <c r="E15">
        <v>721</v>
      </c>
      <c r="F15">
        <v>522</v>
      </c>
      <c r="G15">
        <v>403</v>
      </c>
      <c r="H15">
        <v>697</v>
      </c>
      <c r="I15">
        <v>106</v>
      </c>
      <c r="J15">
        <v>98</v>
      </c>
      <c r="K15">
        <v>52</v>
      </c>
      <c r="L15">
        <v>108</v>
      </c>
      <c r="M15">
        <v>116</v>
      </c>
      <c r="N15">
        <v>410</v>
      </c>
      <c r="O15">
        <v>129</v>
      </c>
      <c r="P15">
        <v>287</v>
      </c>
      <c r="Q15">
        <v>562</v>
      </c>
      <c r="R15">
        <v>621</v>
      </c>
      <c r="S15">
        <v>93</v>
      </c>
      <c r="T15">
        <v>117</v>
      </c>
      <c r="U15">
        <v>5178</v>
      </c>
    </row>
    <row r="17" spans="2:2" x14ac:dyDescent="0.25">
      <c r="B17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5908-8807-4600-B5EB-5E12A1D3F407}">
  <dimension ref="B3:G23"/>
  <sheetViews>
    <sheetView topLeftCell="A4" workbookViewId="0">
      <selection activeCell="I19" sqref="I19"/>
    </sheetView>
  </sheetViews>
  <sheetFormatPr defaultRowHeight="15" x14ac:dyDescent="0.25"/>
  <cols>
    <col min="2" max="2" width="36.140625" bestFit="1" customWidth="1"/>
    <col min="3" max="3" width="16.85546875" bestFit="1" customWidth="1"/>
    <col min="4" max="7" width="14.7109375" customWidth="1"/>
  </cols>
  <sheetData>
    <row r="3" spans="2:7" x14ac:dyDescent="0.25">
      <c r="B3" s="1" t="s">
        <v>50</v>
      </c>
      <c r="C3" s="1" t="s">
        <v>20</v>
      </c>
    </row>
    <row r="4" spans="2:7" x14ac:dyDescent="0.25">
      <c r="B4" s="1" t="s">
        <v>0</v>
      </c>
      <c r="C4" t="s">
        <v>46</v>
      </c>
      <c r="D4" t="s">
        <v>47</v>
      </c>
      <c r="E4" t="s">
        <v>48</v>
      </c>
      <c r="F4" t="s">
        <v>49</v>
      </c>
      <c r="G4" t="s">
        <v>19</v>
      </c>
    </row>
    <row r="5" spans="2:7" x14ac:dyDescent="0.25">
      <c r="B5" s="28" t="s">
        <v>1</v>
      </c>
      <c r="C5" s="29">
        <v>0</v>
      </c>
      <c r="D5" s="29">
        <v>0.17924528301886791</v>
      </c>
      <c r="E5" s="29">
        <v>0.66981132075471694</v>
      </c>
      <c r="F5" s="29">
        <v>0.15094339622641509</v>
      </c>
      <c r="G5" s="29">
        <v>1</v>
      </c>
    </row>
    <row r="6" spans="2:7" x14ac:dyDescent="0.25">
      <c r="B6" s="28" t="s">
        <v>2</v>
      </c>
      <c r="C6" s="29">
        <v>0</v>
      </c>
      <c r="D6" s="29">
        <v>0.47727272727272729</v>
      </c>
      <c r="E6" s="29">
        <v>0.51136363636363635</v>
      </c>
      <c r="F6" s="29">
        <v>1.1363636363636364E-2</v>
      </c>
      <c r="G6" s="29">
        <v>1</v>
      </c>
    </row>
    <row r="7" spans="2:7" x14ac:dyDescent="0.25">
      <c r="B7" s="28" t="s">
        <v>3</v>
      </c>
      <c r="C7" s="29">
        <v>2.3596419853539462E-2</v>
      </c>
      <c r="D7" s="29">
        <v>0.2628152969894223</v>
      </c>
      <c r="E7" s="29">
        <v>0.32628152969894225</v>
      </c>
      <c r="F7" s="29">
        <v>0.38730675345809601</v>
      </c>
      <c r="G7" s="29">
        <v>1</v>
      </c>
    </row>
    <row r="8" spans="2:7" x14ac:dyDescent="0.25">
      <c r="B8" s="28" t="s">
        <v>4</v>
      </c>
      <c r="C8" s="29">
        <v>3.2485875706214688E-2</v>
      </c>
      <c r="D8" s="29">
        <v>0.4519774011299435</v>
      </c>
      <c r="E8" s="29">
        <v>0.50141242937853103</v>
      </c>
      <c r="F8" s="29">
        <v>1.4124293785310734E-2</v>
      </c>
      <c r="G8" s="29">
        <v>1</v>
      </c>
    </row>
    <row r="9" spans="2:7" x14ac:dyDescent="0.25">
      <c r="B9" s="28" t="s">
        <v>5</v>
      </c>
      <c r="C9" s="29">
        <v>1.0714285714285714E-2</v>
      </c>
      <c r="D9" s="29">
        <v>0.66785714285714282</v>
      </c>
      <c r="E9" s="29">
        <v>0.30178571428571427</v>
      </c>
      <c r="F9" s="29">
        <v>1.9642857142857142E-2</v>
      </c>
      <c r="G9" s="29">
        <v>1</v>
      </c>
    </row>
    <row r="10" spans="2:7" x14ac:dyDescent="0.25">
      <c r="B10" s="28" t="s">
        <v>6</v>
      </c>
      <c r="C10" s="29">
        <v>1.4364640883977901E-2</v>
      </c>
      <c r="D10" s="29">
        <v>0.56132596685082869</v>
      </c>
      <c r="E10" s="29">
        <v>0.40220994475138122</v>
      </c>
      <c r="F10" s="29">
        <v>2.2099447513812154E-2</v>
      </c>
      <c r="G10" s="29">
        <v>1</v>
      </c>
    </row>
    <row r="11" spans="2:7" x14ac:dyDescent="0.25">
      <c r="B11" s="28" t="s">
        <v>7</v>
      </c>
      <c r="C11" s="29">
        <v>2.8368794326241134E-2</v>
      </c>
      <c r="D11" s="29">
        <v>0.53191489361702127</v>
      </c>
      <c r="E11" s="29">
        <v>0.37588652482269502</v>
      </c>
      <c r="F11" s="29">
        <v>6.3829787234042548E-2</v>
      </c>
      <c r="G11" s="29">
        <v>1</v>
      </c>
    </row>
    <row r="12" spans="2:7" x14ac:dyDescent="0.25">
      <c r="B12" s="28" t="s">
        <v>8</v>
      </c>
      <c r="C12" s="29">
        <v>1.3245033112582781E-2</v>
      </c>
      <c r="D12" s="29">
        <v>0.36423841059602646</v>
      </c>
      <c r="E12" s="29">
        <v>0.56953642384105962</v>
      </c>
      <c r="F12" s="29">
        <v>5.2980132450331126E-2</v>
      </c>
      <c r="G12" s="29">
        <v>1</v>
      </c>
    </row>
    <row r="13" spans="2:7" x14ac:dyDescent="0.25">
      <c r="B13" s="28" t="s">
        <v>9</v>
      </c>
      <c r="C13" s="29">
        <v>9.433962264150943E-3</v>
      </c>
      <c r="D13" s="29">
        <v>0.65094339622641506</v>
      </c>
      <c r="E13" s="29">
        <v>0.20754716981132076</v>
      </c>
      <c r="F13" s="29">
        <v>0.13207547169811321</v>
      </c>
      <c r="G13" s="29">
        <v>1</v>
      </c>
    </row>
    <row r="14" spans="2:7" x14ac:dyDescent="0.25">
      <c r="B14" s="28" t="s">
        <v>10</v>
      </c>
      <c r="C14" s="29">
        <v>3.0303030303030304E-2</v>
      </c>
      <c r="D14" s="29">
        <v>0.54545454545454541</v>
      </c>
      <c r="E14" s="29">
        <v>0.38787878787878788</v>
      </c>
      <c r="F14" s="29">
        <v>3.6363636363636362E-2</v>
      </c>
      <c r="G14" s="29">
        <v>1</v>
      </c>
    </row>
    <row r="15" spans="2:7" x14ac:dyDescent="0.25">
      <c r="B15" s="28" t="s">
        <v>11</v>
      </c>
      <c r="C15" s="29">
        <v>5.9139784946236562E-2</v>
      </c>
      <c r="D15" s="29">
        <v>0.55913978494623651</v>
      </c>
      <c r="E15" s="29">
        <v>0.37634408602150538</v>
      </c>
      <c r="F15" s="29">
        <v>5.3763440860215058E-3</v>
      </c>
      <c r="G15" s="29">
        <v>1</v>
      </c>
    </row>
    <row r="16" spans="2:7" x14ac:dyDescent="0.25">
      <c r="B16" s="28" t="s">
        <v>12</v>
      </c>
      <c r="C16" s="29">
        <v>6.0553633217993078E-2</v>
      </c>
      <c r="D16" s="29">
        <v>0.69031141868512114</v>
      </c>
      <c r="E16" s="29">
        <v>0.16955017301038061</v>
      </c>
      <c r="F16" s="29">
        <v>7.9584775086505188E-2</v>
      </c>
      <c r="G16" s="29">
        <v>1</v>
      </c>
    </row>
    <row r="17" spans="2:7" x14ac:dyDescent="0.25">
      <c r="B17" s="28" t="s">
        <v>13</v>
      </c>
      <c r="C17" s="29">
        <v>0</v>
      </c>
      <c r="D17" s="29">
        <v>0.33333333333333331</v>
      </c>
      <c r="E17" s="29">
        <v>0.32222222222222224</v>
      </c>
      <c r="F17" s="29">
        <v>0.34444444444444444</v>
      </c>
      <c r="G17" s="29">
        <v>1</v>
      </c>
    </row>
    <row r="18" spans="2:7" x14ac:dyDescent="0.25">
      <c r="B18" s="28" t="s">
        <v>14</v>
      </c>
      <c r="C18" s="29">
        <v>6.9819819819819814E-2</v>
      </c>
      <c r="D18" s="29">
        <v>0.56306306306306309</v>
      </c>
      <c r="E18" s="29">
        <v>0.32657657657657657</v>
      </c>
      <c r="F18" s="29">
        <v>4.0540540540540543E-2</v>
      </c>
      <c r="G18" s="29">
        <v>1</v>
      </c>
    </row>
    <row r="19" spans="2:7" x14ac:dyDescent="0.25">
      <c r="B19" s="28" t="s">
        <v>15</v>
      </c>
      <c r="C19" s="29">
        <v>4.8292108362779744E-2</v>
      </c>
      <c r="D19" s="29">
        <v>0.40636042402826855</v>
      </c>
      <c r="E19" s="29">
        <v>0.38987043580683156</v>
      </c>
      <c r="F19" s="29">
        <v>0.15547703180212014</v>
      </c>
      <c r="G19" s="29">
        <v>1</v>
      </c>
    </row>
    <row r="20" spans="2:7" x14ac:dyDescent="0.25">
      <c r="B20" s="28" t="s">
        <v>16</v>
      </c>
      <c r="C20" s="29">
        <v>5.057471264367816E-2</v>
      </c>
      <c r="D20" s="29">
        <v>0.45517241379310347</v>
      </c>
      <c r="E20" s="29">
        <v>0.41379310344827586</v>
      </c>
      <c r="F20" s="29">
        <v>8.0459770114942528E-2</v>
      </c>
      <c r="G20" s="29">
        <v>1</v>
      </c>
    </row>
    <row r="21" spans="2:7" x14ac:dyDescent="0.25">
      <c r="B21" s="28" t="s">
        <v>17</v>
      </c>
      <c r="C21" s="29">
        <v>3.2679738562091505E-2</v>
      </c>
      <c r="D21" s="29">
        <v>0.63398692810457513</v>
      </c>
      <c r="E21" s="29">
        <v>0.28104575163398693</v>
      </c>
      <c r="F21" s="29">
        <v>5.2287581699346407E-2</v>
      </c>
      <c r="G21" s="29">
        <v>1</v>
      </c>
    </row>
    <row r="22" spans="2:7" x14ac:dyDescent="0.25">
      <c r="B22" s="28" t="s">
        <v>18</v>
      </c>
      <c r="C22" s="29">
        <v>8.3720930232558138E-2</v>
      </c>
      <c r="D22" s="29">
        <v>0.40465116279069768</v>
      </c>
      <c r="E22" s="29">
        <v>0.4</v>
      </c>
      <c r="F22" s="29">
        <v>0.11162790697674418</v>
      </c>
      <c r="G22" s="29">
        <v>1</v>
      </c>
    </row>
    <row r="23" spans="2:7" x14ac:dyDescent="0.25">
      <c r="B23" s="2" t="s">
        <v>19</v>
      </c>
      <c r="C23" s="3">
        <v>3.51061042703694E-2</v>
      </c>
      <c r="D23" s="3">
        <v>0.473277443018077</v>
      </c>
      <c r="E23" s="3">
        <v>0.36953104532355252</v>
      </c>
      <c r="F23" s="3">
        <v>0.12208540738800105</v>
      </c>
      <c r="G23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13DD-221A-452A-880E-5E9BC3D0AC11}">
  <dimension ref="B1:M20"/>
  <sheetViews>
    <sheetView tabSelected="1" topLeftCell="B1" zoomScale="57" workbookViewId="0">
      <selection activeCell="D7" sqref="D7"/>
    </sheetView>
  </sheetViews>
  <sheetFormatPr defaultRowHeight="15" x14ac:dyDescent="0.25"/>
  <cols>
    <col min="3" max="3" width="47.28515625" customWidth="1"/>
    <col min="4" max="4" width="16.28515625" customWidth="1"/>
    <col min="5" max="5" width="16.42578125" customWidth="1"/>
    <col min="6" max="6" width="8.7109375" customWidth="1"/>
    <col min="7" max="7" width="45" customWidth="1"/>
    <col min="8" max="8" width="19.140625" customWidth="1"/>
    <col min="12" max="12" width="144.42578125" customWidth="1"/>
  </cols>
  <sheetData>
    <row r="1" spans="2:13" ht="15.75" thickBot="1" x14ac:dyDescent="0.3"/>
    <row r="2" spans="2:13" ht="48" customHeight="1" thickBot="1" x14ac:dyDescent="0.3">
      <c r="B2" s="4"/>
      <c r="C2" s="7" t="s">
        <v>51</v>
      </c>
      <c r="D2" s="8"/>
      <c r="E2" s="8"/>
      <c r="F2" s="9"/>
    </row>
    <row r="3" spans="2:13" ht="25.5" customHeight="1" x14ac:dyDescent="0.3">
      <c r="C3" s="5" t="s">
        <v>22</v>
      </c>
      <c r="K3" s="10"/>
    </row>
    <row r="5" spans="2:13" ht="25.5" customHeight="1" x14ac:dyDescent="0.3">
      <c r="B5" s="5"/>
      <c r="C5" s="5" t="s">
        <v>52</v>
      </c>
      <c r="D5" s="5"/>
      <c r="E5" s="5"/>
      <c r="F5" s="5"/>
      <c r="G5" s="11" t="s">
        <v>63</v>
      </c>
      <c r="H5" s="12" t="s">
        <v>21</v>
      </c>
      <c r="L5" s="26" t="s">
        <v>77</v>
      </c>
    </row>
    <row r="6" spans="2:13" ht="21" x14ac:dyDescent="0.35">
      <c r="B6" s="5"/>
      <c r="C6" s="11" t="s">
        <v>89</v>
      </c>
      <c r="D6" s="12" t="s">
        <v>91</v>
      </c>
      <c r="E6" s="5"/>
      <c r="F6" s="5"/>
      <c r="G6" s="13" t="s">
        <v>64</v>
      </c>
      <c r="H6" s="14">
        <v>199</v>
      </c>
      <c r="L6" s="27" t="s">
        <v>78</v>
      </c>
    </row>
    <row r="7" spans="2:13" ht="21" x14ac:dyDescent="0.35">
      <c r="B7" s="5"/>
      <c r="C7" s="13" t="s">
        <v>53</v>
      </c>
      <c r="D7" s="14">
        <v>47375</v>
      </c>
      <c r="E7" s="5"/>
      <c r="F7" s="5"/>
      <c r="G7" s="13" t="s">
        <v>65</v>
      </c>
      <c r="H7" s="14">
        <v>189</v>
      </c>
      <c r="L7" s="27" t="s">
        <v>79</v>
      </c>
    </row>
    <row r="8" spans="2:13" ht="21" x14ac:dyDescent="0.35">
      <c r="B8" s="5"/>
      <c r="C8" s="13" t="s">
        <v>54</v>
      </c>
      <c r="D8" s="14">
        <v>24563</v>
      </c>
      <c r="E8" s="5"/>
      <c r="F8" s="5"/>
      <c r="G8" s="15" t="s">
        <v>66</v>
      </c>
      <c r="H8" s="16">
        <v>111</v>
      </c>
      <c r="L8" s="27" t="s">
        <v>80</v>
      </c>
    </row>
    <row r="9" spans="2:13" ht="21" x14ac:dyDescent="0.35">
      <c r="B9" s="5"/>
      <c r="C9" s="17" t="s">
        <v>55</v>
      </c>
      <c r="D9" s="18">
        <v>5163</v>
      </c>
      <c r="E9" s="5"/>
      <c r="F9" s="5"/>
      <c r="G9" s="5"/>
      <c r="H9" s="5"/>
      <c r="L9" s="27" t="s">
        <v>81</v>
      </c>
    </row>
    <row r="10" spans="2:13" ht="21" x14ac:dyDescent="0.35">
      <c r="B10" s="5"/>
      <c r="C10" s="13" t="s">
        <v>56</v>
      </c>
      <c r="D10" s="14">
        <v>6714</v>
      </c>
      <c r="E10" s="5"/>
      <c r="F10" s="5"/>
      <c r="G10" s="11" t="s">
        <v>67</v>
      </c>
      <c r="H10" s="12" t="s">
        <v>76</v>
      </c>
      <c r="L10" s="27" t="s">
        <v>82</v>
      </c>
    </row>
    <row r="11" spans="2:13" ht="18.75" x14ac:dyDescent="0.3">
      <c r="B11" s="5"/>
      <c r="C11" s="13" t="s">
        <v>57</v>
      </c>
      <c r="D11" s="14">
        <v>18</v>
      </c>
      <c r="E11" s="5"/>
      <c r="F11" s="5"/>
      <c r="G11" s="13" t="s">
        <v>68</v>
      </c>
      <c r="H11" s="14">
        <v>1458</v>
      </c>
    </row>
    <row r="12" spans="2:13" ht="22.5" customHeight="1" x14ac:dyDescent="0.3">
      <c r="B12" s="5"/>
      <c r="C12" s="15" t="s">
        <v>58</v>
      </c>
      <c r="D12" s="16" t="s">
        <v>75</v>
      </c>
      <c r="E12" s="5"/>
      <c r="F12" s="5"/>
      <c r="G12" s="13" t="s">
        <v>34</v>
      </c>
      <c r="H12" s="14">
        <v>1248</v>
      </c>
      <c r="L12" s="26" t="s">
        <v>83</v>
      </c>
      <c r="M12" s="4"/>
    </row>
    <row r="13" spans="2:13" ht="21" x14ac:dyDescent="0.35">
      <c r="B13" s="5"/>
      <c r="C13" s="5"/>
      <c r="D13" s="5"/>
      <c r="E13" s="5"/>
      <c r="F13" s="5"/>
      <c r="G13" s="15" t="s">
        <v>36</v>
      </c>
      <c r="H13" s="16">
        <v>714</v>
      </c>
      <c r="L13" s="27" t="s">
        <v>84</v>
      </c>
    </row>
    <row r="14" spans="2:13" ht="21" x14ac:dyDescent="0.35">
      <c r="B14" s="5"/>
      <c r="C14" s="5"/>
      <c r="D14" s="5"/>
      <c r="E14" s="5"/>
      <c r="F14" s="5"/>
      <c r="G14" s="5"/>
      <c r="H14" s="5"/>
      <c r="L14" s="27" t="s">
        <v>85</v>
      </c>
    </row>
    <row r="15" spans="2:13" ht="21" x14ac:dyDescent="0.35">
      <c r="B15" s="5"/>
      <c r="C15" s="11" t="s">
        <v>59</v>
      </c>
      <c r="D15" s="19" t="s">
        <v>21</v>
      </c>
      <c r="E15" s="12" t="s">
        <v>90</v>
      </c>
      <c r="F15" s="5"/>
      <c r="G15" s="11" t="s">
        <v>69</v>
      </c>
      <c r="H15" s="12" t="s">
        <v>88</v>
      </c>
      <c r="L15" s="27" t="s">
        <v>86</v>
      </c>
    </row>
    <row r="16" spans="2:13" ht="21" x14ac:dyDescent="0.35">
      <c r="B16" s="5"/>
      <c r="C16" s="13" t="s">
        <v>60</v>
      </c>
      <c r="D16" s="20">
        <v>1005</v>
      </c>
      <c r="E16" s="21">
        <f>D16/$D$10</f>
        <v>0.14968722073279714</v>
      </c>
      <c r="F16" s="5"/>
      <c r="G16" s="17" t="s">
        <v>71</v>
      </c>
      <c r="H16" s="18">
        <v>268</v>
      </c>
      <c r="L16" s="27" t="s">
        <v>87</v>
      </c>
    </row>
    <row r="17" spans="2:8" ht="18.75" x14ac:dyDescent="0.3">
      <c r="B17" s="5"/>
      <c r="C17" s="13" t="s">
        <v>6</v>
      </c>
      <c r="D17" s="20">
        <v>856</v>
      </c>
      <c r="E17" s="21">
        <f>D17/$D$10</f>
        <v>0.12749478701221328</v>
      </c>
      <c r="F17" s="5"/>
      <c r="G17" s="13" t="s">
        <v>70</v>
      </c>
      <c r="H17" s="14">
        <v>3613</v>
      </c>
    </row>
    <row r="18" spans="2:8" ht="18.75" x14ac:dyDescent="0.3">
      <c r="B18" s="5"/>
      <c r="C18" s="13" t="s">
        <v>61</v>
      </c>
      <c r="D18" s="20">
        <v>759</v>
      </c>
      <c r="E18" s="21">
        <f>D18/$D$10</f>
        <v>0.113047363717605</v>
      </c>
      <c r="F18" s="5"/>
      <c r="G18" s="13" t="s">
        <v>72</v>
      </c>
      <c r="H18" s="14">
        <v>2821</v>
      </c>
    </row>
    <row r="19" spans="2:8" ht="18.75" x14ac:dyDescent="0.3">
      <c r="B19" s="5"/>
      <c r="C19" s="13" t="s">
        <v>15</v>
      </c>
      <c r="D19" s="20">
        <v>697</v>
      </c>
      <c r="E19" s="21">
        <f>D19/$D$10</f>
        <v>0.10381292820971105</v>
      </c>
      <c r="F19" s="5"/>
      <c r="G19" s="13" t="s">
        <v>73</v>
      </c>
      <c r="H19" s="14">
        <v>932</v>
      </c>
    </row>
    <row r="20" spans="2:8" ht="18.75" x14ac:dyDescent="0.3">
      <c r="B20" s="5"/>
      <c r="C20" s="22" t="s">
        <v>62</v>
      </c>
      <c r="D20" s="23">
        <v>645</v>
      </c>
      <c r="E20" s="24">
        <f>D20/$D$10</f>
        <v>9.6067917783735482E-2</v>
      </c>
      <c r="F20" s="5"/>
      <c r="G20" s="15" t="s">
        <v>74</v>
      </c>
      <c r="H20" s="25">
        <f>(SUM(H18:H19)/SUM(H16:H19))</f>
        <v>0.49161645271155358</v>
      </c>
    </row>
  </sheetData>
  <mergeCells count="1">
    <mergeCell ref="C2:F2"/>
  </mergeCells>
  <phoneticPr fontId="3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29F8C4-B245-41F1-848D-C646A1494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p1_category_growth</vt:lpstr>
      <vt:lpstr>Importer Concentration</vt:lpstr>
      <vt:lpstr>Country of Manufacture </vt:lpstr>
      <vt:lpstr>Device_class</vt:lpstr>
      <vt:lpstr>Exec_Summary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 sick</dc:creator>
  <cp:lastModifiedBy>simp sick</cp:lastModifiedBy>
  <dcterms:created xsi:type="dcterms:W3CDTF">2026-10-18T11:38:29Z</dcterms:created>
  <dcterms:modified xsi:type="dcterms:W3CDTF">2026-10-18T19:12:12Z</dcterms:modified>
</cp:coreProperties>
</file>