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4"/>
  <workbookPr hidePivotFieldList="1" defaultThemeVersion="124226"/>
  <mc:AlternateContent xmlns:mc="http://schemas.openxmlformats.org/markup-compatibility/2006">
    <mc:Choice Requires="x15">
      <x15ac:absPath xmlns:x15ac="http://schemas.microsoft.com/office/spreadsheetml/2010/11/ac" url="D:\BI Analytics intern data\Final Work\"/>
    </mc:Choice>
  </mc:AlternateContent>
  <xr:revisionPtr revIDLastSave="0" documentId="13_ncr:1_{716F820B-E001-4E28-AD5F-20511D63A6F9}" xr6:coauthVersionLast="36" xr6:coauthVersionMax="36" xr10:uidLastSave="{00000000-0000-0000-0000-000000000000}"/>
  <bookViews>
    <workbookView xWindow="0" yWindow="0" windowWidth="20490" windowHeight="8130" activeTab="2" xr2:uid="{00000000-000D-0000-FFFF-FFFF00000000}"/>
  </bookViews>
  <sheets>
    <sheet name="Data" sheetId="1" r:id="rId1"/>
    <sheet name="Pivot Table." sheetId="2" r:id="rId2"/>
    <sheet name="Dashboard 1" sheetId="3" r:id="rId3"/>
    <sheet name="Dashboard 2" sheetId="4" r:id="rId4"/>
  </sheets>
  <definedNames>
    <definedName name="_xlcn.WorksheetConnection_garbage_disposal_survey_updated_dataset.xlsxTable1" hidden="1">Table1[]</definedName>
    <definedName name="Slicer_Adults">#N/A</definedName>
    <definedName name="Slicer_Aware_of_penalty?">#N/A</definedName>
    <definedName name="Slicer_Aware_of_penalty?1">#N/A</definedName>
    <definedName name="Slicer_Compost_organic_waste?">#N/A</definedName>
    <definedName name="Slicer_Household_income_bracket">#N/A</definedName>
    <definedName name="Slicer_Household_income_bracket1">#N/A</definedName>
    <definedName name="Slicer_Interested_in_waste_disposal_training?">#N/A</definedName>
    <definedName name="Slicer_Interested_in_waste_disposal_training?1">#N/A</definedName>
    <definedName name="Slicer_Minors">#N/A</definedName>
    <definedName name="Slicer_Recycle?">#N/A</definedName>
    <definedName name="Slicer_Recycle?1">#N/A</definedName>
    <definedName name="Slicer_Satisfaction_rating__1_5">#N/A</definedName>
    <definedName name="Slicer_Satisfaction_rating__1_51">#N/A</definedName>
    <definedName name="Slicer_Segregate_garbage__wet_dry_?">#N/A</definedName>
    <definedName name="Slicer_Waste_disposal_method">#N/A</definedName>
    <definedName name="Slicer_Waste_generated_weekly">#N/A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s>
  <extLst>
    <ext xmlns:x14="http://schemas.microsoft.com/office/spreadsheetml/2009/9/main" uri="{876F7934-8845-4945-9796-88D515C7AA90}">
      <x14:pivotCaches>
        <pivotCache cacheId="10" r:id="rId15"/>
      </x14:pivotCaches>
    </ex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garbage_disposal_survey_updated_dataset.xlsx!Table1"/>
        </x15:modelTables>
      </x15:dataModel>
    </ext>
  </extLst>
</workbook>
</file>

<file path=xl/calcChain.xml><?xml version="1.0" encoding="utf-8"?>
<calcChain xmlns="http://schemas.openxmlformats.org/spreadsheetml/2006/main">
  <c r="AA8" i="1" l="1"/>
  <c r="AA9" i="1"/>
  <c r="AA7" i="1"/>
  <c r="AB4" i="1"/>
  <c r="AB3" i="1"/>
  <c r="AB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5F44E4-F0EF-4992-8826-C1A90CD4AC0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3E5B72C-B035-4933-9F39-042CA894E38B}" name="WorksheetConnection_garbage_disposal_survey_updated_dataset.xlsx!Table1" type="102" refreshedVersion="6" minRefreshableVersion="5">
    <extLst>
      <ext xmlns:x15="http://schemas.microsoft.com/office/spreadsheetml/2010/11/main" uri="{DE250136-89BD-433C-8126-D09CA5730AF9}">
        <x15:connection id="Table1" autoDelete="1">
          <x15:rangePr sourceName="_xlcn.WorksheetConnection_garbage_disposal_survey_updated_dataset.xlsxTable1"/>
        </x15:connection>
      </ext>
    </extLst>
  </connection>
</connections>
</file>

<file path=xl/sharedStrings.xml><?xml version="1.0" encoding="utf-8"?>
<sst xmlns="http://schemas.openxmlformats.org/spreadsheetml/2006/main" count="6137" uniqueCount="63">
  <si>
    <t>Household_ID</t>
  </si>
  <si>
    <t>Adults</t>
  </si>
  <si>
    <t>Minors</t>
  </si>
  <si>
    <t>Infants</t>
  </si>
  <si>
    <t>Who disposes the waste?</t>
  </si>
  <si>
    <t>Waste disposal method</t>
  </si>
  <si>
    <t>Segregate garbage (wet/dry)?</t>
  </si>
  <si>
    <t>Disposal frequency</t>
  </si>
  <si>
    <t>Time of disposal</t>
  </si>
  <si>
    <t>Aware of penalty?</t>
  </si>
  <si>
    <t>Satisfaction rating (1-5)</t>
  </si>
  <si>
    <t>Interested in waste disposal training?</t>
  </si>
  <si>
    <t>Compost organic waste?</t>
  </si>
  <si>
    <t>Type of residence</t>
  </si>
  <si>
    <t>Household income bracket</t>
  </si>
  <si>
    <t>Recycle?</t>
  </si>
  <si>
    <t>Waste generated weekly</t>
  </si>
  <si>
    <t>Family member</t>
  </si>
  <si>
    <t>All of them</t>
  </si>
  <si>
    <t>Servant</t>
  </si>
  <si>
    <t>Others</t>
  </si>
  <si>
    <t>Door-to-door collection</t>
  </si>
  <si>
    <t>By the roadside</t>
  </si>
  <si>
    <t>In the dustbin</t>
  </si>
  <si>
    <t>No</t>
  </si>
  <si>
    <t>Yes</t>
  </si>
  <si>
    <t>Every day</t>
  </si>
  <si>
    <t>Once every two days</t>
  </si>
  <si>
    <t>Once every three days</t>
  </si>
  <si>
    <t>Morning</t>
  </si>
  <si>
    <t>Afternoon</t>
  </si>
  <si>
    <t>Night</t>
  </si>
  <si>
    <t>Evening</t>
  </si>
  <si>
    <t>Apartment</t>
  </si>
  <si>
    <t>Independent house</t>
  </si>
  <si>
    <t>High</t>
  </si>
  <si>
    <t>Low</t>
  </si>
  <si>
    <t>Medium</t>
  </si>
  <si>
    <t>Less than 1 kg</t>
  </si>
  <si>
    <t>1-2 kg</t>
  </si>
  <si>
    <t>More than 2 kg</t>
  </si>
  <si>
    <t>Sum of Adults</t>
  </si>
  <si>
    <t>Sum of Minors</t>
  </si>
  <si>
    <t>Sum of Infants</t>
  </si>
  <si>
    <t>Count of Household_ID</t>
  </si>
  <si>
    <t>Grand Total</t>
  </si>
  <si>
    <t xml:space="preserve"> </t>
  </si>
  <si>
    <t>Fig. 1</t>
  </si>
  <si>
    <t>Fig. 2</t>
  </si>
  <si>
    <t>Fig. 3</t>
  </si>
  <si>
    <t>Fig. 4</t>
  </si>
  <si>
    <t>Fig. 5</t>
  </si>
  <si>
    <t>Fig. 6</t>
  </si>
  <si>
    <t>No. of Households who interested in waste disposal training</t>
  </si>
  <si>
    <t xml:space="preserve">Sum Total of Satisfaction Rating </t>
  </si>
  <si>
    <t>No. of households who dispose the waste everyday</t>
  </si>
  <si>
    <t xml:space="preserve">1. Average no. households interested in training in % </t>
  </si>
  <si>
    <t>Used KPIs</t>
  </si>
  <si>
    <t>2. Average Satisfaction Rating out of 5</t>
  </si>
  <si>
    <t>3. Average no. of households who dispose the waste everyday in %</t>
  </si>
  <si>
    <t>Vishvnath Kumar</t>
  </si>
  <si>
    <t>M.Sc. Economics and Management</t>
  </si>
  <si>
    <t>kumarvishv388@gmail.com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</si>
</sst>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theme="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9"/>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rgb="FF92D050"/>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rgb="FFFFC000"/>
        <bgColor indexed="64"/>
      </patternFill>
    </fill>
    <fill>
      <patternFill patternType="solid">
        <fgColor theme="5" tint="0.79998168889431442"/>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cellStyleXfs>
  <cellXfs count="23">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0" borderId="0" xfId="0" applyAlignment="1">
      <alignment horizontal="center"/>
    </xf>
    <xf numFmtId="0" fontId="0" fillId="11" borderId="0" xfId="0" applyFill="1"/>
    <xf numFmtId="0" fontId="0" fillId="12" borderId="0" xfId="0" applyFill="1" applyAlignment="1">
      <alignment horizontal="center"/>
    </xf>
    <xf numFmtId="0" fontId="0" fillId="3" borderId="0" xfId="0" applyFill="1" applyAlignment="1">
      <alignment horizontal="center"/>
    </xf>
    <xf numFmtId="0" fontId="0" fillId="8" borderId="0" xfId="0" applyFill="1" applyAlignment="1">
      <alignment horizontal="right"/>
    </xf>
    <xf numFmtId="0" fontId="0" fillId="9" borderId="0" xfId="0" applyFill="1" applyAlignment="1">
      <alignment horizontal="center"/>
    </xf>
    <xf numFmtId="0" fontId="0" fillId="11" borderId="0" xfId="0" applyFill="1" applyAlignment="1">
      <alignment horizontal="center"/>
    </xf>
    <xf numFmtId="0" fontId="0" fillId="10" borderId="0" xfId="0" applyFill="1" applyAlignment="1">
      <alignment horizontal="center"/>
    </xf>
    <xf numFmtId="0" fontId="0" fillId="7" borderId="0" xfId="0" applyFill="1" applyAlignment="1">
      <alignment horizontal="center"/>
    </xf>
    <xf numFmtId="0" fontId="0" fillId="13" borderId="0" xfId="0" applyFill="1" applyAlignment="1">
      <alignment horizontal="center"/>
    </xf>
    <xf numFmtId="0" fontId="2" fillId="14" borderId="0" xfId="1" applyFill="1" applyAlignment="1">
      <alignment horizontal="center"/>
    </xf>
    <xf numFmtId="0" fontId="0" fillId="14" borderId="0" xfId="0" applyFill="1" applyAlignment="1">
      <alignment horizontal="center"/>
    </xf>
  </cellXfs>
  <cellStyles count="2">
    <cellStyle name="Hyperlink" xfId="1" builtinId="8"/>
    <cellStyle name="Normal" xfId="0" builtinId="0"/>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microsoft.com/office/2007/relationships/slicerCache" Target="slicerCaches/slicerCache3.xml"/><Relationship Id="rId26" Type="http://schemas.microsoft.com/office/2007/relationships/slicerCache" Target="slicerCaches/slicerCache11.xml"/><Relationship Id="rId21" Type="http://schemas.microsoft.com/office/2007/relationships/slicerCache" Target="slicerCaches/slicerCache6.xml"/><Relationship Id="rId34" Type="http://schemas.openxmlformats.org/officeDocument/2006/relationships/styles" Target="style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2.xml"/><Relationship Id="rId25" Type="http://schemas.microsoft.com/office/2007/relationships/slicerCache" Target="slicerCaches/slicerCache10.xml"/><Relationship Id="rId33" Type="http://schemas.openxmlformats.org/officeDocument/2006/relationships/connections" Target="connections.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microsoft.com/office/2007/relationships/slicerCache" Target="slicerCaches/slicerCache1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microsoft.com/office/2007/relationships/slicerCache" Target="slicerCaches/slicerCache9.xml"/><Relationship Id="rId32" Type="http://schemas.openxmlformats.org/officeDocument/2006/relationships/theme" Target="theme/theme1.xml"/><Relationship Id="rId37" Type="http://schemas.openxmlformats.org/officeDocument/2006/relationships/calcChain" Target="calcChain.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microsoft.com/office/2007/relationships/slicerCache" Target="slicerCaches/slicerCache8.xml"/><Relationship Id="rId28" Type="http://schemas.microsoft.com/office/2007/relationships/slicerCache" Target="slicerCaches/slicerCache13.xml"/><Relationship Id="rId36" Type="http://schemas.openxmlformats.org/officeDocument/2006/relationships/powerPivotData" Target="model/item.data"/><Relationship Id="rId10" Type="http://schemas.openxmlformats.org/officeDocument/2006/relationships/pivotCacheDefinition" Target="pivotCache/pivotCacheDefinition6.xml"/><Relationship Id="rId19" Type="http://schemas.microsoft.com/office/2007/relationships/slicerCache" Target="slicerCaches/slicerCache4.xml"/><Relationship Id="rId31" Type="http://schemas.microsoft.com/office/2007/relationships/slicerCache" Target="slicerCaches/slicerCache1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microsoft.com/office/2007/relationships/slicerCache" Target="slicerCaches/slicerCache7.xml"/><Relationship Id="rId27" Type="http://schemas.microsoft.com/office/2007/relationships/slicerCache" Target="slicerCaches/slicerCache12.xml"/><Relationship Id="rId30" Type="http://schemas.microsoft.com/office/2007/relationships/slicerCache" Target="slicerCaches/slicerCache15.xml"/><Relationship Id="rId35" Type="http://schemas.openxmlformats.org/officeDocument/2006/relationships/sharedStrings" Target="sharedStrings.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[Garbage_Mana._Data.xlsx]Pivot Table.!PivotTable1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Members in Household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Table.'!$A$1</c:f>
              <c:strCache>
                <c:ptCount val="1"/>
                <c:pt idx="0">
                  <c:v>Sum of Adults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c:f>
              <c:strCache>
                <c:ptCount val="1"/>
                <c:pt idx="0">
                  <c:v>Total</c:v>
                </c:pt>
              </c:strCache>
            </c:strRef>
          </c:cat>
          <c:val>
            <c:numRef>
              <c:f>'Pivot Table.'!$A$2</c:f>
              <c:numCache>
                <c:formatCode>General</c:formatCode>
                <c:ptCount val="1"/>
                <c:pt idx="0">
                  <c:v>1296</c:v>
                </c:pt>
              </c:numCache>
            </c:numRef>
          </c:val>
          <c:extLst>
            <c:ext xmlns:c16="http://schemas.microsoft.com/office/drawing/2014/chart" uri="{C3380CC4-5D6E-409C-BE32-E72D297353CC}">
              <c16:uniqueId val="{00000000-8D95-4747-A1C1-37AD8A64A7D9}"/>
            </c:ext>
          </c:extLst>
        </c:ser>
        <c:ser>
          <c:idx val="1"/>
          <c:order val="1"/>
          <c:tx>
            <c:strRef>
              <c:f>'Pivot Table.'!$B$1</c:f>
              <c:strCache>
                <c:ptCount val="1"/>
                <c:pt idx="0">
                  <c:v>Sum of Minors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c:f>
              <c:strCache>
                <c:ptCount val="1"/>
                <c:pt idx="0">
                  <c:v>Total</c:v>
                </c:pt>
              </c:strCache>
            </c:strRef>
          </c:cat>
          <c:val>
            <c:numRef>
              <c:f>'Pivot Table.'!$B$2</c:f>
              <c:numCache>
                <c:formatCode>General</c:formatCode>
                <c:ptCount val="1"/>
                <c:pt idx="0">
                  <c:v>462</c:v>
                </c:pt>
              </c:numCache>
            </c:numRef>
          </c:val>
          <c:extLst>
            <c:ext xmlns:c16="http://schemas.microsoft.com/office/drawing/2014/chart" uri="{C3380CC4-5D6E-409C-BE32-E72D297353CC}">
              <c16:uniqueId val="{00000001-8D95-4747-A1C1-37AD8A64A7D9}"/>
            </c:ext>
          </c:extLst>
        </c:ser>
        <c:ser>
          <c:idx val="2"/>
          <c:order val="2"/>
          <c:tx>
            <c:strRef>
              <c:f>'Pivot Table.'!$C$1</c:f>
              <c:strCache>
                <c:ptCount val="1"/>
                <c:pt idx="0">
                  <c:v>Sum of Infants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c:f>
              <c:strCache>
                <c:ptCount val="1"/>
                <c:pt idx="0">
                  <c:v>Total</c:v>
                </c:pt>
              </c:strCache>
            </c:strRef>
          </c:cat>
          <c:val>
            <c:numRef>
              <c:f>'Pivot Table.'!$C$2</c:f>
              <c:numCache>
                <c:formatCode>General</c:formatCode>
                <c:ptCount val="1"/>
                <c:pt idx="0">
                  <c:v>243</c:v>
                </c:pt>
              </c:numCache>
            </c:numRef>
          </c:val>
          <c:extLst>
            <c:ext xmlns:c16="http://schemas.microsoft.com/office/drawing/2014/chart" uri="{C3380CC4-5D6E-409C-BE32-E72D297353CC}">
              <c16:uniqueId val="{00000002-8D95-4747-A1C1-37AD8A64A7D9}"/>
            </c:ext>
          </c:extLst>
        </c:ser>
        <c:dLbls>
          <c:dLblPos val="inEnd"/>
          <c:showLegendKey val="0"/>
          <c:showVal val="1"/>
          <c:showCatName val="0"/>
          <c:showSerName val="0"/>
          <c:showPercent val="0"/>
          <c:showBubbleSize val="0"/>
        </c:dLbls>
        <c:gapWidth val="65"/>
        <c:axId val="957563199"/>
        <c:axId val="1541405279"/>
      </c:barChart>
      <c:catAx>
        <c:axId val="95756319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1405279"/>
        <c:crosses val="autoZero"/>
        <c:auto val="1"/>
        <c:lblAlgn val="ctr"/>
        <c:lblOffset val="100"/>
        <c:noMultiLvlLbl val="0"/>
      </c:catAx>
      <c:valAx>
        <c:axId val="15414052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57563199"/>
        <c:crosses val="autoZero"/>
        <c:crossBetween val="between"/>
      </c:valAx>
      <c:spPr>
        <a:noFill/>
        <a:ln>
          <a:noFill/>
        </a:ln>
        <a:effectLst/>
      </c:spPr>
    </c:plotArea>
    <c:legend>
      <c:legendPos val="r"/>
      <c:layout>
        <c:manualLayout>
          <c:xMode val="edge"/>
          <c:yMode val="edge"/>
          <c:x val="0.70789420553200078"/>
          <c:y val="0.48330036944434079"/>
          <c:w val="0.26931377167597642"/>
          <c:h val="0.4117212125735467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[Garbage_Mana._Data.xlsx]Pivot Table.!PivotTable7</c:name>
    <c:fmtId val="25"/>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Disposal</a:t>
            </a:r>
            <a:r>
              <a:rPr lang="en-US" sz="1400" baseline="0"/>
              <a:t> Frequency and Awareness</a:t>
            </a:r>
            <a:endParaRPr lang="en-US"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solidFill>
              <a:srgbClr val="FF0000"/>
            </a:solid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Table.'!$G$4</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solidFill>
                <a:srgbClr val="FF0000"/>
              </a:solidFill>
              <a:ln>
                <a:solidFill>
                  <a:schemeClr val="accent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 Table.'!$F$5:$F$14</c:f>
              <c:multiLvlStrCache>
                <c:ptCount val="6"/>
                <c:lvl>
                  <c:pt idx="0">
                    <c:v>No</c:v>
                  </c:pt>
                  <c:pt idx="1">
                    <c:v>Yes</c:v>
                  </c:pt>
                  <c:pt idx="2">
                    <c:v>No</c:v>
                  </c:pt>
                  <c:pt idx="3">
                    <c:v>Yes</c:v>
                  </c:pt>
                  <c:pt idx="4">
                    <c:v>No</c:v>
                  </c:pt>
                  <c:pt idx="5">
                    <c:v>Yes</c:v>
                  </c:pt>
                </c:lvl>
                <c:lvl>
                  <c:pt idx="0">
                    <c:v>Every day</c:v>
                  </c:pt>
                  <c:pt idx="2">
                    <c:v>Once every three days</c:v>
                  </c:pt>
                  <c:pt idx="4">
                    <c:v>Once every two days</c:v>
                  </c:pt>
                </c:lvl>
              </c:multiLvlStrCache>
            </c:multiLvlStrRef>
          </c:cat>
          <c:val>
            <c:numRef>
              <c:f>'Pivot Table.'!$G$5:$G$14</c:f>
              <c:numCache>
                <c:formatCode>General</c:formatCode>
                <c:ptCount val="6"/>
                <c:pt idx="0">
                  <c:v>77</c:v>
                </c:pt>
                <c:pt idx="1">
                  <c:v>93</c:v>
                </c:pt>
                <c:pt idx="2">
                  <c:v>70</c:v>
                </c:pt>
                <c:pt idx="3">
                  <c:v>84</c:v>
                </c:pt>
                <c:pt idx="4">
                  <c:v>83</c:v>
                </c:pt>
                <c:pt idx="5">
                  <c:v>93</c:v>
                </c:pt>
              </c:numCache>
            </c:numRef>
          </c:val>
          <c:smooth val="0"/>
          <c:extLst>
            <c:ext xmlns:c16="http://schemas.microsoft.com/office/drawing/2014/chart" uri="{C3380CC4-5D6E-409C-BE32-E72D297353CC}">
              <c16:uniqueId val="{00000000-1320-4A88-B960-D153312CC986}"/>
            </c:ext>
          </c:extLst>
        </c:ser>
        <c:dLbls>
          <c:dLblPos val="ctr"/>
          <c:showLegendKey val="0"/>
          <c:showVal val="1"/>
          <c:showCatName val="0"/>
          <c:showSerName val="0"/>
          <c:showPercent val="0"/>
          <c:showBubbleSize val="0"/>
        </c:dLbls>
        <c:marker val="1"/>
        <c:smooth val="0"/>
        <c:axId val="1626369231"/>
        <c:axId val="1639348799"/>
      </c:lineChart>
      <c:catAx>
        <c:axId val="16263692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baseline="0"/>
                  <a:t>Day Cycle and</a:t>
                </a:r>
                <a:r>
                  <a:rPr lang="en-US"/>
                  <a:t> Penalty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39348799"/>
        <c:crosses val="autoZero"/>
        <c:auto val="1"/>
        <c:lblAlgn val="ctr"/>
        <c:lblOffset val="100"/>
        <c:noMultiLvlLbl val="0"/>
      </c:catAx>
      <c:valAx>
        <c:axId val="163934879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No. of Household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62636923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[Garbage_Mana._Data.xlsx]Pivot Table.!PivotTable2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Waste Disposer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1"/>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'Pivot Table.'!$B$4</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8AF-4D77-A30C-9B64AE9F0B09}"/>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8AF-4D77-A30C-9B64AE9F0B09}"/>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58AF-4D77-A30C-9B64AE9F0B09}"/>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58AF-4D77-A30C-9B64AE9F0B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Table.'!$A$5:$A$9</c:f>
              <c:strCache>
                <c:ptCount val="4"/>
                <c:pt idx="0">
                  <c:v>All of them</c:v>
                </c:pt>
                <c:pt idx="1">
                  <c:v>Family member</c:v>
                </c:pt>
                <c:pt idx="2">
                  <c:v>Others</c:v>
                </c:pt>
                <c:pt idx="3">
                  <c:v>Servant</c:v>
                </c:pt>
              </c:strCache>
            </c:strRef>
          </c:cat>
          <c:val>
            <c:numRef>
              <c:f>'Pivot Table.'!$B$5:$B$9</c:f>
              <c:numCache>
                <c:formatCode>General</c:formatCode>
                <c:ptCount val="4"/>
                <c:pt idx="0">
                  <c:v>130</c:v>
                </c:pt>
                <c:pt idx="1">
                  <c:v>128</c:v>
                </c:pt>
                <c:pt idx="2">
                  <c:v>109</c:v>
                </c:pt>
                <c:pt idx="3">
                  <c:v>133</c:v>
                </c:pt>
              </c:numCache>
            </c:numRef>
          </c:val>
          <c:extLst>
            <c:ext xmlns:c16="http://schemas.microsoft.com/office/drawing/2014/chart" uri="{C3380CC4-5D6E-409C-BE32-E72D297353CC}">
              <c16:uniqueId val="{00000008-58AF-4D77-A30C-9B64AE9F0B0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[Garbage_Mana._Data.xlsx]Pivot Table.!PivotTable3</c:name>
    <c:fmtId val="1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Waste Disposal Method</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4"/>
        <c:spPr>
          <a:solidFill>
            <a:srgbClr val="FFFF00"/>
          </a:soli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5"/>
        <c:spPr>
          <a:solidFill>
            <a:srgbClr val="92D050"/>
          </a:soli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s>
    <c:plotArea>
      <c:layout/>
      <c:barChart>
        <c:barDir val="col"/>
        <c:grouping val="clustered"/>
        <c:varyColors val="0"/>
        <c:ser>
          <c:idx val="0"/>
          <c:order val="0"/>
          <c:tx>
            <c:strRef>
              <c:f>'Pivot Table.'!$B$12</c:f>
              <c:strCache>
                <c:ptCount val="1"/>
                <c:pt idx="0">
                  <c:v>Total</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dPt>
            <c:idx val="0"/>
            <c:invertIfNegative val="0"/>
            <c:bubble3D val="0"/>
            <c:spPr>
              <a:solidFill>
                <a:srgbClr val="92D050"/>
              </a:soli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3-7EDA-421B-981B-4722F5FE97C7}"/>
              </c:ext>
            </c:extLst>
          </c:dPt>
          <c:dPt>
            <c:idx val="1"/>
            <c:invertIfNegative val="0"/>
            <c:bubble3D val="0"/>
            <c:spPr>
              <a:solidFill>
                <a:srgbClr val="FFFF00"/>
              </a:soli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2-7EDA-421B-981B-4722F5FE97C7}"/>
              </c:ext>
            </c:extLst>
          </c:dPt>
          <c:dPt>
            <c:idx val="2"/>
            <c:invertIfNegative val="0"/>
            <c:bubble3D val="0"/>
            <c:spPr>
              <a:solidFill>
                <a:schemeClr val="accent6"/>
              </a:soli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7EDA-421B-981B-4722F5FE97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Table.'!$A$13:$A$16</c:f>
              <c:strCache>
                <c:ptCount val="3"/>
                <c:pt idx="0">
                  <c:v>By the roadside</c:v>
                </c:pt>
                <c:pt idx="1">
                  <c:v>Door-to-door collection</c:v>
                </c:pt>
                <c:pt idx="2">
                  <c:v>In the dustbin</c:v>
                </c:pt>
              </c:strCache>
            </c:strRef>
          </c:cat>
          <c:val>
            <c:numRef>
              <c:f>'Pivot Table.'!$B$13:$B$16</c:f>
              <c:numCache>
                <c:formatCode>General</c:formatCode>
                <c:ptCount val="3"/>
                <c:pt idx="0">
                  <c:v>170</c:v>
                </c:pt>
                <c:pt idx="1">
                  <c:v>160</c:v>
                </c:pt>
                <c:pt idx="2">
                  <c:v>170</c:v>
                </c:pt>
              </c:numCache>
            </c:numRef>
          </c:val>
          <c:extLst>
            <c:ext xmlns:c16="http://schemas.microsoft.com/office/drawing/2014/chart" uri="{C3380CC4-5D6E-409C-BE32-E72D297353CC}">
              <c16:uniqueId val="{00000000-6A1C-445F-B5C6-1E8C0CF882BE}"/>
            </c:ext>
          </c:extLst>
        </c:ser>
        <c:dLbls>
          <c:dLblPos val="outEnd"/>
          <c:showLegendKey val="0"/>
          <c:showVal val="1"/>
          <c:showCatName val="0"/>
          <c:showSerName val="0"/>
          <c:showPercent val="0"/>
          <c:showBubbleSize val="0"/>
        </c:dLbls>
        <c:gapWidth val="100"/>
        <c:overlap val="-24"/>
        <c:axId val="1615316351"/>
        <c:axId val="1615352127"/>
      </c:barChart>
      <c:catAx>
        <c:axId val="161531635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Method</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15352127"/>
        <c:crosses val="autoZero"/>
        <c:auto val="1"/>
        <c:lblAlgn val="ctr"/>
        <c:lblOffset val="100"/>
        <c:noMultiLvlLbl val="0"/>
      </c:catAx>
      <c:valAx>
        <c:axId val="1615352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No. of Household</a:t>
                </a:r>
              </a:p>
            </c:rich>
          </c:tx>
          <c:layout>
            <c:manualLayout>
              <c:xMode val="edge"/>
              <c:yMode val="edge"/>
              <c:x val="3.8194444444444448E-2"/>
              <c:y val="0.2349103564239714"/>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1531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[Garbage_Mana._Data.xlsx]Pivot Table.!PivotTable4</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Garbage Segregation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w="9525" cap="flat" cmpd="sng" algn="ctr">
            <a:solidFill>
              <a:schemeClr val="lt1">
                <a:alpha val="50000"/>
              </a:schemeClr>
            </a:solidFill>
            <a:round/>
          </a:ln>
          <a:effectLst/>
        </c:spPr>
      </c:pivotFmt>
      <c:pivotFmt>
        <c:idx val="4"/>
        <c:spPr>
          <a:solidFill>
            <a:schemeClr val="accent6"/>
          </a:solidFill>
          <a:ln w="9525" cap="flat" cmpd="sng" algn="ctr">
            <a:solidFill>
              <a:schemeClr val="lt1">
                <a:alpha val="50000"/>
              </a:schemeClr>
            </a:solidFill>
            <a:round/>
          </a:ln>
          <a:effectLst/>
        </c:spPr>
      </c:pivotFmt>
    </c:pivotFmts>
    <c:plotArea>
      <c:layout/>
      <c:barChart>
        <c:barDir val="col"/>
        <c:grouping val="clustered"/>
        <c:varyColors val="0"/>
        <c:ser>
          <c:idx val="0"/>
          <c:order val="0"/>
          <c:tx>
            <c:strRef>
              <c:f>'Pivot Table.'!$B$18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rgbClr val="FFC000"/>
              </a:solidFill>
              <a:ln w="9525" cap="flat" cmpd="sng" algn="ctr">
                <a:solidFill>
                  <a:schemeClr val="lt1">
                    <a:alpha val="50000"/>
                  </a:schemeClr>
                </a:solidFill>
                <a:round/>
              </a:ln>
              <a:effectLst/>
            </c:spPr>
            <c:extLst>
              <c:ext xmlns:c16="http://schemas.microsoft.com/office/drawing/2014/chart" uri="{C3380CC4-5D6E-409C-BE32-E72D297353CC}">
                <c16:uniqueId val="{00000000-86F4-4B7F-A5D5-087345D17120}"/>
              </c:ext>
            </c:extLst>
          </c:dPt>
          <c:dPt>
            <c:idx val="1"/>
            <c:invertIfNegative val="0"/>
            <c:bubble3D val="0"/>
            <c:spPr>
              <a:solidFill>
                <a:schemeClr val="accent6"/>
              </a:solidFill>
              <a:ln w="9525" cap="flat" cmpd="sng" algn="ctr">
                <a:solidFill>
                  <a:schemeClr val="lt1">
                    <a:alpha val="50000"/>
                  </a:schemeClr>
                </a:solidFill>
                <a:round/>
              </a:ln>
              <a:effectLst/>
            </c:spPr>
            <c:extLst>
              <c:ext xmlns:c16="http://schemas.microsoft.com/office/drawing/2014/chart" uri="{C3380CC4-5D6E-409C-BE32-E72D297353CC}">
                <c16:uniqueId val="{00000001-86F4-4B7F-A5D5-087345D1712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Table.'!$A$19:$A$21</c:f>
              <c:strCache>
                <c:ptCount val="2"/>
                <c:pt idx="0">
                  <c:v>No</c:v>
                </c:pt>
                <c:pt idx="1">
                  <c:v>Yes</c:v>
                </c:pt>
              </c:strCache>
            </c:strRef>
          </c:cat>
          <c:val>
            <c:numRef>
              <c:f>'Pivot Table.'!$B$19:$B$21</c:f>
              <c:numCache>
                <c:formatCode>General</c:formatCode>
                <c:ptCount val="2"/>
                <c:pt idx="0">
                  <c:v>255</c:v>
                </c:pt>
                <c:pt idx="1">
                  <c:v>245</c:v>
                </c:pt>
              </c:numCache>
            </c:numRef>
          </c:val>
          <c:extLst>
            <c:ext xmlns:c16="http://schemas.microsoft.com/office/drawing/2014/chart" uri="{C3380CC4-5D6E-409C-BE32-E72D297353CC}">
              <c16:uniqueId val="{00000000-7DCA-45EA-9F1C-5102B6103C26}"/>
            </c:ext>
          </c:extLst>
        </c:ser>
        <c:dLbls>
          <c:dLblPos val="inEnd"/>
          <c:showLegendKey val="0"/>
          <c:showVal val="1"/>
          <c:showCatName val="0"/>
          <c:showSerName val="0"/>
          <c:showPercent val="0"/>
          <c:showBubbleSize val="0"/>
        </c:dLbls>
        <c:gapWidth val="65"/>
        <c:axId val="1615321551"/>
        <c:axId val="1541082671"/>
      </c:barChart>
      <c:catAx>
        <c:axId val="16153215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Y/N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1082671"/>
        <c:crosses val="autoZero"/>
        <c:auto val="1"/>
        <c:lblAlgn val="ctr"/>
        <c:lblOffset val="100"/>
        <c:noMultiLvlLbl val="0"/>
      </c:catAx>
      <c:valAx>
        <c:axId val="154108267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No. of Household</a:t>
                </a:r>
              </a:p>
            </c:rich>
          </c:tx>
          <c:layout>
            <c:manualLayout>
              <c:xMode val="edge"/>
              <c:yMode val="edge"/>
              <c:x val="3.350083752093802E-2"/>
              <c:y val="0.2681158530674172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61532155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[Garbage_Mana._Data.xlsx]Pivot Table.!PivotTable6</c:name>
    <c:fmtId val="2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Disposal Frequency and Time</a:t>
            </a:r>
          </a:p>
        </c:rich>
      </c:tx>
      <c:layout>
        <c:manualLayout>
          <c:xMode val="edge"/>
          <c:yMode val="edge"/>
          <c:x val="0.35343973621794383"/>
          <c:y val="4.465537698198684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w="9525" cap="flat" cmpd="sng" algn="ctr">
            <a:solidFill>
              <a:schemeClr val="lt1">
                <a:alpha val="50000"/>
              </a:schemeClr>
            </a:solidFill>
            <a:round/>
          </a:ln>
          <a:effectLst/>
        </c:spPr>
      </c:pivotFmt>
      <c:pivotFmt>
        <c:idx val="4"/>
        <c:spPr>
          <a:solidFill>
            <a:srgbClr val="FFC000"/>
          </a:solidFill>
          <a:ln w="9525" cap="flat" cmpd="sng" algn="ctr">
            <a:solidFill>
              <a:schemeClr val="lt1">
                <a:alpha val="50000"/>
              </a:schemeClr>
            </a:solidFill>
            <a:round/>
          </a:ln>
          <a:effectLst/>
        </c:spPr>
      </c:pivotFmt>
      <c:pivotFmt>
        <c:idx val="5"/>
        <c:spPr>
          <a:solidFill>
            <a:srgbClr val="002060"/>
          </a:solidFill>
          <a:ln w="9525" cap="flat" cmpd="sng" algn="ctr">
            <a:solidFill>
              <a:schemeClr val="lt1">
                <a:alpha val="50000"/>
              </a:schemeClr>
            </a:solidFill>
            <a:round/>
          </a:ln>
          <a:effectLst/>
        </c:spPr>
      </c:pivotFmt>
      <c:pivotFmt>
        <c:idx val="6"/>
        <c:spPr>
          <a:solidFill>
            <a:srgbClr val="002060"/>
          </a:solidFill>
          <a:ln w="9525" cap="flat" cmpd="sng" algn="ctr">
            <a:solidFill>
              <a:schemeClr val="lt1">
                <a:alpha val="50000"/>
              </a:schemeClr>
            </a:solidFill>
            <a:round/>
          </a:ln>
          <a:effectLst/>
        </c:spPr>
      </c:pivotFmt>
      <c:pivotFmt>
        <c:idx val="7"/>
        <c:spPr>
          <a:solidFill>
            <a:schemeClr val="accent6">
              <a:lumMod val="75000"/>
            </a:schemeClr>
          </a:solidFill>
          <a:ln w="9525" cap="flat" cmpd="sng" algn="ctr">
            <a:solidFill>
              <a:schemeClr val="lt1">
                <a:alpha val="50000"/>
              </a:schemeClr>
            </a:solidFill>
            <a:round/>
          </a:ln>
          <a:effectLst/>
        </c:spPr>
      </c:pivotFmt>
      <c:pivotFmt>
        <c:idx val="8"/>
        <c:spPr>
          <a:solidFill>
            <a:schemeClr val="accent6">
              <a:lumMod val="75000"/>
            </a:schemeClr>
          </a:solidFill>
          <a:ln w="9525" cap="flat" cmpd="sng" algn="ctr">
            <a:solidFill>
              <a:schemeClr val="lt1">
                <a:alpha val="50000"/>
              </a:schemeClr>
            </a:solidFill>
            <a:round/>
          </a:ln>
          <a:effectLst/>
        </c:spPr>
      </c:pivotFmt>
      <c:pivotFmt>
        <c:idx val="9"/>
        <c:spPr>
          <a:solidFill>
            <a:schemeClr val="accent6">
              <a:lumMod val="75000"/>
            </a:schemeClr>
          </a:solidFill>
          <a:ln w="9525" cap="flat" cmpd="sng" algn="ctr">
            <a:solidFill>
              <a:schemeClr val="lt1">
                <a:alpha val="50000"/>
              </a:schemeClr>
            </a:solidFill>
            <a:round/>
          </a:ln>
          <a:effectLst/>
        </c:spPr>
      </c:pivotFmt>
      <c:pivotFmt>
        <c:idx val="10"/>
        <c:spPr>
          <a:solidFill>
            <a:srgbClr val="FFC000"/>
          </a:solidFill>
          <a:ln w="9525" cap="flat" cmpd="sng" algn="ctr">
            <a:solidFill>
              <a:schemeClr val="lt1">
                <a:alpha val="50000"/>
              </a:schemeClr>
            </a:solidFill>
            <a:round/>
          </a:ln>
          <a:effectLst/>
        </c:spPr>
      </c:pivotFmt>
      <c:pivotFmt>
        <c:idx val="11"/>
        <c:spPr>
          <a:solidFill>
            <a:srgbClr val="FFC000"/>
          </a:solidFill>
          <a:ln w="9525" cap="flat" cmpd="sng" algn="ctr">
            <a:solidFill>
              <a:schemeClr val="lt1">
                <a:alpha val="50000"/>
              </a:schemeClr>
            </a:solidFill>
            <a:round/>
          </a:ln>
          <a:effectLst/>
        </c:spPr>
      </c:pivotFmt>
    </c:pivotFmts>
    <c:plotArea>
      <c:layout>
        <c:manualLayout>
          <c:layoutTarget val="inner"/>
          <c:xMode val="edge"/>
          <c:yMode val="edge"/>
          <c:x val="4.6194832582343394E-2"/>
          <c:y val="0.17748642721029731"/>
          <c:w val="0.75611841872367114"/>
          <c:h val="0.48568223492611379"/>
        </c:manualLayout>
      </c:layout>
      <c:barChart>
        <c:barDir val="col"/>
        <c:grouping val="clustered"/>
        <c:varyColors val="0"/>
        <c:ser>
          <c:idx val="0"/>
          <c:order val="0"/>
          <c:tx>
            <c:strRef>
              <c:f>'Pivot Table.'!$E$4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rgbClr val="002060"/>
              </a:solidFill>
              <a:ln w="9525" cap="flat" cmpd="sng" algn="ctr">
                <a:solidFill>
                  <a:schemeClr val="lt1">
                    <a:alpha val="50000"/>
                  </a:schemeClr>
                </a:solidFill>
                <a:round/>
              </a:ln>
              <a:effectLst/>
            </c:spPr>
            <c:extLst>
              <c:ext xmlns:c16="http://schemas.microsoft.com/office/drawing/2014/chart" uri="{C3380CC4-5D6E-409C-BE32-E72D297353CC}">
                <c16:uniqueId val="{00000000-E8FD-4911-B175-5D8EC889151E}"/>
              </c:ext>
            </c:extLst>
          </c:dPt>
          <c:dPt>
            <c:idx val="1"/>
            <c:invertIfNegative val="0"/>
            <c:bubble3D val="0"/>
            <c:spPr>
              <a:solidFill>
                <a:schemeClr val="accent6">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4-E8FD-4911-B175-5D8EC889151E}"/>
              </c:ext>
            </c:extLst>
          </c:dPt>
          <c:dPt>
            <c:idx val="2"/>
            <c:invertIfNegative val="0"/>
            <c:bubble3D val="0"/>
            <c:spPr>
              <a:solidFill>
                <a:srgbClr val="FFC000"/>
              </a:solidFill>
              <a:ln w="9525" cap="flat" cmpd="sng" algn="ctr">
                <a:solidFill>
                  <a:schemeClr val="lt1">
                    <a:alpha val="50000"/>
                  </a:schemeClr>
                </a:solidFill>
                <a:round/>
              </a:ln>
              <a:effectLst/>
            </c:spPr>
            <c:extLst>
              <c:ext xmlns:c16="http://schemas.microsoft.com/office/drawing/2014/chart" uri="{C3380CC4-5D6E-409C-BE32-E72D297353CC}">
                <c16:uniqueId val="{00000001-E8FD-4911-B175-5D8EC889151E}"/>
              </c:ext>
            </c:extLst>
          </c:dPt>
          <c:dPt>
            <c:idx val="4"/>
            <c:invertIfNegative val="0"/>
            <c:bubble3D val="0"/>
            <c:spPr>
              <a:solidFill>
                <a:srgbClr val="002060"/>
              </a:solidFill>
              <a:ln w="9525" cap="flat" cmpd="sng" algn="ctr">
                <a:solidFill>
                  <a:schemeClr val="lt1">
                    <a:alpha val="50000"/>
                  </a:schemeClr>
                </a:solidFill>
                <a:round/>
              </a:ln>
              <a:effectLst/>
            </c:spPr>
            <c:extLst>
              <c:ext xmlns:c16="http://schemas.microsoft.com/office/drawing/2014/chart" uri="{C3380CC4-5D6E-409C-BE32-E72D297353CC}">
                <c16:uniqueId val="{00000002-E8FD-4911-B175-5D8EC889151E}"/>
              </c:ext>
            </c:extLst>
          </c:dPt>
          <c:dPt>
            <c:idx val="5"/>
            <c:invertIfNegative val="0"/>
            <c:bubble3D val="0"/>
            <c:spPr>
              <a:solidFill>
                <a:schemeClr val="accent6">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E8FD-4911-B175-5D8EC889151E}"/>
              </c:ext>
            </c:extLst>
          </c:dPt>
          <c:dPt>
            <c:idx val="6"/>
            <c:invertIfNegative val="0"/>
            <c:bubble3D val="0"/>
            <c:spPr>
              <a:solidFill>
                <a:srgbClr val="FFC000"/>
              </a:solidFill>
              <a:ln w="9525" cap="flat" cmpd="sng" algn="ctr">
                <a:solidFill>
                  <a:schemeClr val="lt1">
                    <a:alpha val="50000"/>
                  </a:schemeClr>
                </a:solidFill>
                <a:round/>
              </a:ln>
              <a:effectLst/>
            </c:spPr>
            <c:extLst>
              <c:ext xmlns:c16="http://schemas.microsoft.com/office/drawing/2014/chart" uri="{C3380CC4-5D6E-409C-BE32-E72D297353CC}">
                <c16:uniqueId val="{00000007-E8FD-4911-B175-5D8EC889151E}"/>
              </c:ext>
            </c:extLst>
          </c:dPt>
          <c:dPt>
            <c:idx val="8"/>
            <c:invertIfNegative val="0"/>
            <c:bubble3D val="0"/>
            <c:spPr>
              <a:solidFill>
                <a:srgbClr val="002060"/>
              </a:solidFill>
              <a:ln w="9525" cap="flat" cmpd="sng" algn="ctr">
                <a:solidFill>
                  <a:schemeClr val="lt1">
                    <a:alpha val="50000"/>
                  </a:schemeClr>
                </a:solidFill>
                <a:round/>
              </a:ln>
              <a:effectLst/>
            </c:spPr>
            <c:extLst>
              <c:ext xmlns:c16="http://schemas.microsoft.com/office/drawing/2014/chart" uri="{C3380CC4-5D6E-409C-BE32-E72D297353CC}">
                <c16:uniqueId val="{00000003-E8FD-4911-B175-5D8EC889151E}"/>
              </c:ext>
            </c:extLst>
          </c:dPt>
          <c:dPt>
            <c:idx val="9"/>
            <c:invertIfNegative val="0"/>
            <c:bubble3D val="0"/>
            <c:spPr>
              <a:solidFill>
                <a:schemeClr val="accent6">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6-E8FD-4911-B175-5D8EC889151E}"/>
              </c:ext>
            </c:extLst>
          </c:dPt>
          <c:dPt>
            <c:idx val="10"/>
            <c:invertIfNegative val="0"/>
            <c:bubble3D val="0"/>
            <c:spPr>
              <a:solidFill>
                <a:srgbClr val="FFC000"/>
              </a:solidFill>
              <a:ln w="9525" cap="flat" cmpd="sng" algn="ctr">
                <a:solidFill>
                  <a:schemeClr val="lt1">
                    <a:alpha val="50000"/>
                  </a:schemeClr>
                </a:solidFill>
                <a:round/>
              </a:ln>
              <a:effectLst/>
            </c:spPr>
            <c:extLst>
              <c:ext xmlns:c16="http://schemas.microsoft.com/office/drawing/2014/chart" uri="{C3380CC4-5D6E-409C-BE32-E72D297353CC}">
                <c16:uniqueId val="{00000008-E8FD-4911-B175-5D8EC88915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 Table.'!$D$5:$D$20</c:f>
              <c:multiLvlStrCache>
                <c:ptCount val="12"/>
                <c:lvl>
                  <c:pt idx="0">
                    <c:v>Afternoon</c:v>
                  </c:pt>
                  <c:pt idx="1">
                    <c:v>Evening</c:v>
                  </c:pt>
                  <c:pt idx="2">
                    <c:v>Morning</c:v>
                  </c:pt>
                  <c:pt idx="3">
                    <c:v>Night</c:v>
                  </c:pt>
                  <c:pt idx="4">
                    <c:v>Afternoon</c:v>
                  </c:pt>
                  <c:pt idx="5">
                    <c:v>Evening</c:v>
                  </c:pt>
                  <c:pt idx="6">
                    <c:v>Morning</c:v>
                  </c:pt>
                  <c:pt idx="7">
                    <c:v>Night</c:v>
                  </c:pt>
                  <c:pt idx="8">
                    <c:v>Afternoon</c:v>
                  </c:pt>
                  <c:pt idx="9">
                    <c:v>Evening</c:v>
                  </c:pt>
                  <c:pt idx="10">
                    <c:v>Morning</c:v>
                  </c:pt>
                  <c:pt idx="11">
                    <c:v>Night</c:v>
                  </c:pt>
                </c:lvl>
                <c:lvl>
                  <c:pt idx="0">
                    <c:v>Every day</c:v>
                  </c:pt>
                  <c:pt idx="4">
                    <c:v>Once every three days</c:v>
                  </c:pt>
                  <c:pt idx="8">
                    <c:v>Once every two days</c:v>
                  </c:pt>
                </c:lvl>
              </c:multiLvlStrCache>
            </c:multiLvlStrRef>
          </c:cat>
          <c:val>
            <c:numRef>
              <c:f>'Pivot Table.'!$E$5:$E$20</c:f>
              <c:numCache>
                <c:formatCode>General</c:formatCode>
                <c:ptCount val="12"/>
                <c:pt idx="0">
                  <c:v>37</c:v>
                </c:pt>
                <c:pt idx="1">
                  <c:v>41</c:v>
                </c:pt>
                <c:pt idx="2">
                  <c:v>42</c:v>
                </c:pt>
                <c:pt idx="3">
                  <c:v>50</c:v>
                </c:pt>
                <c:pt idx="4">
                  <c:v>36</c:v>
                </c:pt>
                <c:pt idx="5">
                  <c:v>41</c:v>
                </c:pt>
                <c:pt idx="6">
                  <c:v>38</c:v>
                </c:pt>
                <c:pt idx="7">
                  <c:v>39</c:v>
                </c:pt>
                <c:pt idx="8">
                  <c:v>44</c:v>
                </c:pt>
                <c:pt idx="9">
                  <c:v>39</c:v>
                </c:pt>
                <c:pt idx="10">
                  <c:v>45</c:v>
                </c:pt>
                <c:pt idx="11">
                  <c:v>48</c:v>
                </c:pt>
              </c:numCache>
            </c:numRef>
          </c:val>
          <c:extLst>
            <c:ext xmlns:c16="http://schemas.microsoft.com/office/drawing/2014/chart" uri="{C3380CC4-5D6E-409C-BE32-E72D297353CC}">
              <c16:uniqueId val="{00000000-8715-49EF-B639-FB1C504100CD}"/>
            </c:ext>
          </c:extLst>
        </c:ser>
        <c:dLbls>
          <c:dLblPos val="inEnd"/>
          <c:showLegendKey val="0"/>
          <c:showVal val="1"/>
          <c:showCatName val="0"/>
          <c:showSerName val="0"/>
          <c:showPercent val="0"/>
          <c:showBubbleSize val="0"/>
        </c:dLbls>
        <c:gapWidth val="65"/>
        <c:axId val="1615319551"/>
        <c:axId val="1619139119"/>
      </c:barChart>
      <c:catAx>
        <c:axId val="16153195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Frequency and Time</a:t>
                </a:r>
              </a:p>
            </c:rich>
          </c:tx>
          <c:layout>
            <c:manualLayout>
              <c:xMode val="edge"/>
              <c:yMode val="edge"/>
              <c:x val="0.389989329368511"/>
              <c:y val="0.8773080933376478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19139119"/>
        <c:crosses val="autoZero"/>
        <c:auto val="1"/>
        <c:lblAlgn val="ctr"/>
        <c:lblOffset val="100"/>
        <c:noMultiLvlLbl val="0"/>
      </c:catAx>
      <c:valAx>
        <c:axId val="161913911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No. of Household</a:t>
                </a:r>
              </a:p>
            </c:rich>
          </c:tx>
          <c:layout>
            <c:manualLayout>
              <c:xMode val="edge"/>
              <c:yMode val="edge"/>
              <c:x val="1.8755328218243821E-2"/>
              <c:y val="0.2560809693308884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61531955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[Garbage_Mana._Data.xlsx]Pivot Table.!PivotTable8</c:name>
    <c:fmtId val="1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Aware of Penalty and Satisfaction Rating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a:outerShdw blurRad="40000" dist="23000" dir="5400000" rotWithShape="0">
              <a:srgbClr val="000000">
                <a:alpha val="35000"/>
              </a:srgbClr>
            </a:outerShdw>
          </a:effectLst>
        </c:spPr>
        <c:marker>
          <c:symbol val="circle"/>
          <c:size val="6"/>
          <c:spPr>
            <a:solidFill>
              <a:srgbClr val="FF0000"/>
            </a:soli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09492563429571"/>
          <c:y val="0.2048163138486194"/>
          <c:w val="0.73618241469816259"/>
          <c:h val="0.46429644892519278"/>
        </c:manualLayout>
      </c:layout>
      <c:lineChart>
        <c:grouping val="standard"/>
        <c:varyColors val="0"/>
        <c:ser>
          <c:idx val="0"/>
          <c:order val="0"/>
          <c:tx>
            <c:strRef>
              <c:f>'Pivot Table.'!$B$23</c:f>
              <c:strCache>
                <c:ptCount val="1"/>
                <c:pt idx="0">
                  <c:v>Total</c:v>
                </c:pt>
              </c:strCache>
            </c:strRef>
          </c:tx>
          <c:spPr>
            <a:ln w="31750" cap="rnd">
              <a:solidFill>
                <a:schemeClr val="accent1"/>
              </a:solidFill>
              <a:round/>
            </a:ln>
            <a:effectLst>
              <a:outerShdw blurRad="40000" dist="23000" dir="5400000" rotWithShape="0">
                <a:srgbClr val="000000">
                  <a:alpha val="35000"/>
                </a:srgbClr>
              </a:outerShdw>
            </a:effectLst>
          </c:spPr>
          <c:marker>
            <c:symbol val="circle"/>
            <c:size val="6"/>
            <c:spPr>
              <a:solidFill>
                <a:srgbClr val="FF0000"/>
              </a:solidFill>
              <a:ln w="12700">
                <a:solidFill>
                  <a:schemeClr val="lt2"/>
                </a:solidFill>
                <a:round/>
              </a:ln>
              <a:effectLst>
                <a:outerShdw blurRad="40000" dist="23000" dir="5400000" rotWithShape="0">
                  <a:srgbClr val="000000">
                    <a:alpha val="35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'Pivot Table.'!$A$24:$A$39</c:f>
              <c:multiLvlStrCache>
                <c:ptCount val="10"/>
                <c:lvl>
                  <c:pt idx="0">
                    <c:v>No</c:v>
                  </c:pt>
                  <c:pt idx="1">
                    <c:v>Yes</c:v>
                  </c:pt>
                  <c:pt idx="2">
                    <c:v>No</c:v>
                  </c:pt>
                  <c:pt idx="3">
                    <c:v>Yes</c:v>
                  </c:pt>
                  <c:pt idx="4">
                    <c:v>No</c:v>
                  </c:pt>
                  <c:pt idx="5">
                    <c:v>Yes</c:v>
                  </c:pt>
                  <c:pt idx="6">
                    <c:v>No</c:v>
                  </c:pt>
                  <c:pt idx="7">
                    <c:v>Yes</c:v>
                  </c:pt>
                  <c:pt idx="8">
                    <c:v>No</c:v>
                  </c:pt>
                  <c:pt idx="9">
                    <c:v>Yes</c:v>
                  </c:pt>
                </c:lvl>
                <c:lvl>
                  <c:pt idx="0">
                    <c:v>1</c:v>
                  </c:pt>
                  <c:pt idx="2">
                    <c:v>2</c:v>
                  </c:pt>
                  <c:pt idx="4">
                    <c:v>3</c:v>
                  </c:pt>
                  <c:pt idx="6">
                    <c:v>4</c:v>
                  </c:pt>
                  <c:pt idx="8">
                    <c:v>5</c:v>
                  </c:pt>
                </c:lvl>
              </c:multiLvlStrCache>
            </c:multiLvlStrRef>
          </c:cat>
          <c:val>
            <c:numRef>
              <c:f>'Pivot Table.'!$B$24:$B$39</c:f>
              <c:numCache>
                <c:formatCode>General</c:formatCode>
                <c:ptCount val="10"/>
                <c:pt idx="0">
                  <c:v>50</c:v>
                </c:pt>
                <c:pt idx="1">
                  <c:v>51</c:v>
                </c:pt>
                <c:pt idx="2">
                  <c:v>47</c:v>
                </c:pt>
                <c:pt idx="3">
                  <c:v>51</c:v>
                </c:pt>
                <c:pt idx="4">
                  <c:v>43</c:v>
                </c:pt>
                <c:pt idx="5">
                  <c:v>52</c:v>
                </c:pt>
                <c:pt idx="6">
                  <c:v>42</c:v>
                </c:pt>
                <c:pt idx="7">
                  <c:v>61</c:v>
                </c:pt>
                <c:pt idx="8">
                  <c:v>48</c:v>
                </c:pt>
                <c:pt idx="9">
                  <c:v>55</c:v>
                </c:pt>
              </c:numCache>
            </c:numRef>
          </c:val>
          <c:smooth val="0"/>
          <c:extLst>
            <c:ext xmlns:c16="http://schemas.microsoft.com/office/drawing/2014/chart" uri="{C3380CC4-5D6E-409C-BE32-E72D297353CC}">
              <c16:uniqueId val="{00000000-C8DB-42B0-88FA-5150E8934DD5}"/>
            </c:ext>
          </c:extLst>
        </c:ser>
        <c:dLbls>
          <c:showLegendKey val="0"/>
          <c:showVal val="1"/>
          <c:showCatName val="0"/>
          <c:showSerName val="0"/>
          <c:showPercent val="0"/>
          <c:showBubbleSize val="0"/>
        </c:dLbls>
        <c:marker val="1"/>
        <c:smooth val="0"/>
        <c:axId val="950911679"/>
        <c:axId val="1645806815"/>
      </c:lineChart>
      <c:catAx>
        <c:axId val="950911679"/>
        <c:scaling>
          <c:orientation val="minMax"/>
        </c:scaling>
        <c:delete val="0"/>
        <c:axPos val="b"/>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Ratings and Y/N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5806815"/>
        <c:crosses val="autoZero"/>
        <c:auto val="1"/>
        <c:lblAlgn val="ctr"/>
        <c:lblOffset val="100"/>
        <c:noMultiLvlLbl val="0"/>
      </c:catAx>
      <c:valAx>
        <c:axId val="164580681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No. of Household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50911679"/>
        <c:crosses val="autoZero"/>
        <c:crossBetween val="between"/>
      </c:valAx>
      <c:spPr>
        <a:noFill/>
        <a:ln>
          <a:noFill/>
        </a:ln>
        <a:effectLst/>
      </c:spPr>
    </c:plotArea>
    <c:legend>
      <c:legendPos val="r"/>
      <c:layout>
        <c:manualLayout>
          <c:xMode val="edge"/>
          <c:yMode val="edge"/>
          <c:x val="0.86105511811023627"/>
          <c:y val="0.52264756625048037"/>
          <c:w val="0.12227821522309712"/>
          <c:h val="7.3209213334314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[Garbage_Mana._Data.xlsx]Pivot Table.!PivotTable9</c:name>
    <c:fmtId val="16"/>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Training Programe &amp; Compost Organic Waste</a:t>
            </a:r>
          </a:p>
        </c:rich>
      </c:tx>
      <c:layout>
        <c:manualLayout>
          <c:xMode val="edge"/>
          <c:yMode val="edge"/>
          <c:x val="0.14875087775891674"/>
          <c:y val="0.11171789010244687"/>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1"/>
          <c:showBubbleSize val="0"/>
          <c:extLst>
            <c:ext xmlns:c15="http://schemas.microsoft.com/office/drawing/2012/chart" uri="{CE6537A1-D6FC-4f65-9D91-7224C49458BB}"/>
          </c:extLst>
        </c:dLbl>
      </c:pivotFmt>
      <c:pivotFmt>
        <c:idx val="1"/>
        <c:dLbl>
          <c:idx val="0"/>
          <c:layout>
            <c:manualLayout>
              <c:x val="-0.11410457689463853"/>
              <c:y val="-0.21505376344086027"/>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2"/>
        <c:dLbl>
          <c:idx val="0"/>
          <c:layout>
            <c:manualLayout>
              <c:x val="2.9582668083795154E-2"/>
              <c:y val="0.23655913978494625"/>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1"/>
          <c:showBubbleSize val="0"/>
          <c:extLst>
            <c:ext xmlns:c15="http://schemas.microsoft.com/office/drawing/2012/chart" uri="{CE6537A1-D6FC-4f65-9D91-7224C49458BB}"/>
          </c:extLst>
        </c:dLbl>
      </c:pivotFmt>
      <c:pivotFmt>
        <c:idx val="4"/>
        <c:dLbl>
          <c:idx val="0"/>
          <c:layout>
            <c:manualLayout>
              <c:x val="-0.11410457689463853"/>
              <c:y val="-0.21505376344086027"/>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5"/>
        <c:dLbl>
          <c:idx val="0"/>
          <c:layout>
            <c:manualLayout>
              <c:x val="2.9582668083795154E-2"/>
              <c:y val="0.23655913978494625"/>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9"/>
        <c:spPr>
          <a:solidFill>
            <a:srgbClr val="FFFF00"/>
          </a:solidFill>
          <a:ln w="9525" cap="flat" cmpd="sng" algn="ctr">
            <a:solidFill>
              <a:schemeClr val="lt1">
                <a:alpha val="50000"/>
              </a:schemeClr>
            </a:solidFill>
            <a:round/>
          </a:ln>
          <a:effectLst/>
        </c:spPr>
      </c:pivotFmt>
      <c:pivotFmt>
        <c:idx val="10"/>
        <c:spPr>
          <a:solidFill>
            <a:schemeClr val="accent6"/>
          </a:solidFill>
          <a:ln w="9525" cap="flat" cmpd="sng" algn="ctr">
            <a:solidFill>
              <a:schemeClr val="lt1">
                <a:alpha val="50000"/>
              </a:schemeClr>
            </a:solidFill>
            <a:round/>
          </a:ln>
          <a:effectLst/>
        </c:spPr>
      </c:pivotFmt>
      <c:pivotFmt>
        <c:idx val="11"/>
        <c:spPr>
          <a:solidFill>
            <a:srgbClr val="FFFF00"/>
          </a:solidFill>
          <a:ln w="9525" cap="flat" cmpd="sng" algn="ctr">
            <a:solidFill>
              <a:schemeClr val="lt1">
                <a:alpha val="50000"/>
              </a:schemeClr>
            </a:solidFill>
            <a:round/>
          </a:ln>
          <a:effectLst/>
        </c:spPr>
      </c:pivotFmt>
      <c:pivotFmt>
        <c:idx val="12"/>
        <c:spPr>
          <a:solidFill>
            <a:schemeClr val="accent6"/>
          </a:solidFill>
          <a:ln w="9525" cap="flat" cmpd="sng" algn="ctr">
            <a:solidFill>
              <a:schemeClr val="lt1">
                <a:alpha val="50000"/>
              </a:schemeClr>
            </a:solidFill>
            <a:round/>
          </a:ln>
          <a:effectLst/>
        </c:spPr>
      </c:pivotFmt>
    </c:pivotFmts>
    <c:plotArea>
      <c:layout>
        <c:manualLayout>
          <c:layoutTarget val="inner"/>
          <c:xMode val="edge"/>
          <c:yMode val="edge"/>
          <c:x val="0.21018136271944915"/>
          <c:y val="0.28058885784438237"/>
          <c:w val="0.57468209446621099"/>
          <c:h val="0.28456650579967829"/>
        </c:manualLayout>
      </c:layout>
      <c:barChart>
        <c:barDir val="col"/>
        <c:grouping val="clustered"/>
        <c:varyColors val="0"/>
        <c:ser>
          <c:idx val="0"/>
          <c:order val="0"/>
          <c:tx>
            <c:strRef>
              <c:f>'Pivot Table.'!$E$22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rgbClr val="FFFF00"/>
              </a:solidFill>
              <a:ln w="9525" cap="flat" cmpd="sng" algn="ctr">
                <a:solidFill>
                  <a:schemeClr val="lt1">
                    <a:alpha val="50000"/>
                  </a:schemeClr>
                </a:solidFill>
                <a:round/>
              </a:ln>
              <a:effectLst/>
            </c:spPr>
            <c:extLst>
              <c:ext xmlns:c16="http://schemas.microsoft.com/office/drawing/2014/chart" uri="{C3380CC4-5D6E-409C-BE32-E72D297353CC}">
                <c16:uniqueId val="{00000003-3220-4553-BEEA-655F546440D3}"/>
              </c:ext>
            </c:extLst>
          </c:dPt>
          <c:dPt>
            <c:idx val="1"/>
            <c:invertIfNegative val="0"/>
            <c:bubble3D val="0"/>
            <c:spPr>
              <a:solidFill>
                <a:schemeClr val="accent6"/>
              </a:solidFill>
              <a:ln w="9525" cap="flat" cmpd="sng" algn="ctr">
                <a:solidFill>
                  <a:schemeClr val="lt1">
                    <a:alpha val="50000"/>
                  </a:schemeClr>
                </a:solidFill>
                <a:round/>
              </a:ln>
              <a:effectLst/>
            </c:spPr>
            <c:extLst>
              <c:ext xmlns:c16="http://schemas.microsoft.com/office/drawing/2014/chart" uri="{C3380CC4-5D6E-409C-BE32-E72D297353CC}">
                <c16:uniqueId val="{00000001-3220-4553-BEEA-655F546440D3}"/>
              </c:ext>
            </c:extLst>
          </c:dPt>
          <c:dPt>
            <c:idx val="2"/>
            <c:invertIfNegative val="0"/>
            <c:bubble3D val="0"/>
            <c:spPr>
              <a:solidFill>
                <a:srgbClr val="FFFF00"/>
              </a:solidFill>
              <a:ln w="9525" cap="flat" cmpd="sng" algn="ctr">
                <a:solidFill>
                  <a:schemeClr val="lt1">
                    <a:alpha val="50000"/>
                  </a:schemeClr>
                </a:solidFill>
                <a:round/>
              </a:ln>
              <a:effectLst/>
            </c:spPr>
            <c:extLst>
              <c:ext xmlns:c16="http://schemas.microsoft.com/office/drawing/2014/chart" uri="{C3380CC4-5D6E-409C-BE32-E72D297353CC}">
                <c16:uniqueId val="{00000002-3220-4553-BEEA-655F546440D3}"/>
              </c:ext>
            </c:extLst>
          </c:dPt>
          <c:dPt>
            <c:idx val="3"/>
            <c:invertIfNegative val="0"/>
            <c:bubble3D val="0"/>
            <c:spPr>
              <a:solidFill>
                <a:schemeClr val="accent6"/>
              </a:solidFill>
              <a:ln w="9525" cap="flat" cmpd="sng" algn="ctr">
                <a:solidFill>
                  <a:schemeClr val="lt1">
                    <a:alpha val="50000"/>
                  </a:schemeClr>
                </a:solidFill>
                <a:round/>
              </a:ln>
              <a:effectLst/>
            </c:spPr>
            <c:extLst>
              <c:ext xmlns:c16="http://schemas.microsoft.com/office/drawing/2014/chart" uri="{C3380CC4-5D6E-409C-BE32-E72D297353CC}">
                <c16:uniqueId val="{00000000-3220-4553-BEEA-655F546440D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 Table.'!$D$23:$D$29</c:f>
              <c:multiLvlStrCache>
                <c:ptCount val="4"/>
                <c:lvl>
                  <c:pt idx="0">
                    <c:v>No</c:v>
                  </c:pt>
                  <c:pt idx="1">
                    <c:v>Yes</c:v>
                  </c:pt>
                  <c:pt idx="2">
                    <c:v>No</c:v>
                  </c:pt>
                  <c:pt idx="3">
                    <c:v>Yes</c:v>
                  </c:pt>
                </c:lvl>
                <c:lvl>
                  <c:pt idx="0">
                    <c:v>No</c:v>
                  </c:pt>
                  <c:pt idx="2">
                    <c:v>Yes</c:v>
                  </c:pt>
                </c:lvl>
              </c:multiLvlStrCache>
            </c:multiLvlStrRef>
          </c:cat>
          <c:val>
            <c:numRef>
              <c:f>'Pivot Table.'!$E$23:$E$29</c:f>
              <c:numCache>
                <c:formatCode>General</c:formatCode>
                <c:ptCount val="4"/>
                <c:pt idx="0">
                  <c:v>119</c:v>
                </c:pt>
                <c:pt idx="1">
                  <c:v>116</c:v>
                </c:pt>
                <c:pt idx="2">
                  <c:v>128</c:v>
                </c:pt>
                <c:pt idx="3">
                  <c:v>137</c:v>
                </c:pt>
              </c:numCache>
            </c:numRef>
          </c:val>
          <c:extLst>
            <c:ext xmlns:c16="http://schemas.microsoft.com/office/drawing/2014/chart" uri="{C3380CC4-5D6E-409C-BE32-E72D297353CC}">
              <c16:uniqueId val="{00000004-F6A5-44A5-8518-EADDDFBB3133}"/>
            </c:ext>
          </c:extLst>
        </c:ser>
        <c:dLbls>
          <c:dLblPos val="outEnd"/>
          <c:showLegendKey val="0"/>
          <c:showVal val="1"/>
          <c:showCatName val="0"/>
          <c:showSerName val="0"/>
          <c:showPercent val="0"/>
          <c:showBubbleSize val="0"/>
        </c:dLbls>
        <c:gapWidth val="65"/>
        <c:axId val="1549799839"/>
        <c:axId val="1645766879"/>
      </c:barChart>
      <c:catAx>
        <c:axId val="15497998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Y/N for both</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45766879"/>
        <c:crosses val="autoZero"/>
        <c:auto val="1"/>
        <c:lblAlgn val="ctr"/>
        <c:lblOffset val="100"/>
        <c:noMultiLvlLbl val="0"/>
      </c:catAx>
      <c:valAx>
        <c:axId val="16457668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No. of household</a:t>
                </a:r>
              </a:p>
            </c:rich>
          </c:tx>
          <c:layout>
            <c:manualLayout>
              <c:xMode val="edge"/>
              <c:yMode val="edge"/>
              <c:x val="0.1113381659774406"/>
              <c:y val="0.2250331729367162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54979983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[Garbage_Mana._Data.xlsx]Pivot Table.!PivotTable10</c:name>
    <c:fmtId val="16"/>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Household Residential Type and His Income Level</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w="9525" cap="flat" cmpd="sng" algn="ctr">
            <a:solidFill>
              <a:schemeClr val="lt1">
                <a:alpha val="50000"/>
              </a:schemeClr>
            </a:solidFill>
            <a:round/>
          </a:ln>
          <a:effectLst/>
        </c:spPr>
      </c:pivotFmt>
      <c:pivotFmt>
        <c:idx val="4"/>
        <c:spPr>
          <a:solidFill>
            <a:srgbClr val="FFFF00"/>
          </a:solidFill>
          <a:ln w="9525" cap="flat" cmpd="sng" algn="ctr">
            <a:solidFill>
              <a:schemeClr val="lt1">
                <a:alpha val="50000"/>
              </a:schemeClr>
            </a:solidFill>
            <a:round/>
          </a:ln>
          <a:effectLst/>
        </c:spPr>
      </c:pivotFmt>
      <c:pivotFmt>
        <c:idx val="5"/>
        <c:spPr>
          <a:solidFill>
            <a:srgbClr val="00B0F0"/>
          </a:solidFill>
          <a:ln w="9525" cap="flat" cmpd="sng" algn="ctr">
            <a:solidFill>
              <a:schemeClr val="lt1">
                <a:alpha val="50000"/>
              </a:schemeClr>
            </a:solidFill>
            <a:round/>
          </a:ln>
          <a:effectLst/>
        </c:spPr>
      </c:pivotFmt>
      <c:pivotFmt>
        <c:idx val="6"/>
        <c:spPr>
          <a:solidFill>
            <a:srgbClr val="002060"/>
          </a:solidFill>
          <a:ln w="9525" cap="flat" cmpd="sng" algn="ctr">
            <a:solidFill>
              <a:schemeClr val="lt1">
                <a:alpha val="50000"/>
              </a:schemeClr>
            </a:solidFill>
            <a:round/>
          </a:ln>
          <a:effectLst/>
        </c:spPr>
      </c:pivotFmt>
      <c:pivotFmt>
        <c:idx val="7"/>
        <c:spPr>
          <a:solidFill>
            <a:srgbClr val="002060"/>
          </a:solidFill>
          <a:ln w="9525" cap="flat" cmpd="sng" algn="ctr">
            <a:solidFill>
              <a:schemeClr val="lt1">
                <a:alpha val="50000"/>
              </a:schemeClr>
            </a:solidFill>
            <a:round/>
          </a:ln>
          <a:effectLst/>
        </c:spPr>
      </c:pivotFmt>
      <c:pivotFmt>
        <c:idx val="8"/>
        <c:spPr>
          <a:solidFill>
            <a:srgbClr val="002060"/>
          </a:solidFill>
          <a:ln w="9525" cap="flat" cmpd="sng" algn="ctr">
            <a:solidFill>
              <a:schemeClr val="lt1">
                <a:alpha val="50000"/>
              </a:schemeClr>
            </a:solidFill>
            <a:round/>
          </a:ln>
          <a:effectLst/>
        </c:spPr>
      </c:pivotFmt>
      <c:pivotFmt>
        <c:idx val="9"/>
        <c:spPr>
          <a:solidFill>
            <a:srgbClr val="FFFF00"/>
          </a:solidFill>
          <a:ln w="9525" cap="flat" cmpd="sng" algn="ctr">
            <a:solidFill>
              <a:schemeClr val="lt1">
                <a:alpha val="50000"/>
              </a:schemeClr>
            </a:solidFill>
            <a:round/>
          </a:ln>
          <a:effectLst/>
        </c:spPr>
      </c:pivotFmt>
      <c:pivotFmt>
        <c:idx val="10"/>
        <c:spPr>
          <a:solidFill>
            <a:srgbClr val="FFFF00"/>
          </a:solidFill>
          <a:ln w="9525" cap="flat" cmpd="sng" algn="ctr">
            <a:solidFill>
              <a:schemeClr val="lt1">
                <a:alpha val="50000"/>
              </a:schemeClr>
            </a:solidFill>
            <a:round/>
          </a:ln>
          <a:effectLst/>
        </c:spPr>
      </c:pivotFmt>
    </c:pivotFmts>
    <c:plotArea>
      <c:layout>
        <c:manualLayout>
          <c:layoutTarget val="inner"/>
          <c:xMode val="edge"/>
          <c:yMode val="edge"/>
          <c:x val="5.8650316319116422E-2"/>
          <c:y val="0.22624781277340328"/>
          <c:w val="0.61586436437389291"/>
          <c:h val="0.30133967629046371"/>
        </c:manualLayout>
      </c:layout>
      <c:barChart>
        <c:barDir val="col"/>
        <c:grouping val="clustered"/>
        <c:varyColors val="0"/>
        <c:ser>
          <c:idx val="0"/>
          <c:order val="0"/>
          <c:tx>
            <c:strRef>
              <c:f>'Pivot Table.'!$H$17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rgbClr val="002060"/>
              </a:solidFill>
              <a:ln w="9525" cap="flat" cmpd="sng" algn="ctr">
                <a:solidFill>
                  <a:schemeClr val="lt1">
                    <a:alpha val="50000"/>
                  </a:schemeClr>
                </a:solidFill>
                <a:round/>
              </a:ln>
              <a:effectLst/>
            </c:spPr>
            <c:extLst>
              <c:ext xmlns:c16="http://schemas.microsoft.com/office/drawing/2014/chart" uri="{C3380CC4-5D6E-409C-BE32-E72D297353CC}">
                <c16:uniqueId val="{00000003-F96F-4B21-ADB2-22F7C2BFB9B2}"/>
              </c:ext>
            </c:extLst>
          </c:dPt>
          <c:dPt>
            <c:idx val="1"/>
            <c:invertIfNegative val="0"/>
            <c:bubble3D val="0"/>
            <c:spPr>
              <a:solidFill>
                <a:srgbClr val="FFFF00"/>
              </a:solidFill>
              <a:ln w="9525" cap="flat" cmpd="sng" algn="ctr">
                <a:solidFill>
                  <a:schemeClr val="lt1">
                    <a:alpha val="50000"/>
                  </a:schemeClr>
                </a:solidFill>
                <a:round/>
              </a:ln>
              <a:effectLst/>
            </c:spPr>
            <c:extLst>
              <c:ext xmlns:c16="http://schemas.microsoft.com/office/drawing/2014/chart" uri="{C3380CC4-5D6E-409C-BE32-E72D297353CC}">
                <c16:uniqueId val="{00000006-F96F-4B21-ADB2-22F7C2BFB9B2}"/>
              </c:ext>
            </c:extLst>
          </c:dPt>
          <c:dPt>
            <c:idx val="2"/>
            <c:invertIfNegative val="0"/>
            <c:bubble3D val="0"/>
            <c:spPr>
              <a:solidFill>
                <a:srgbClr val="00B0F0"/>
              </a:solidFill>
              <a:ln w="9525" cap="flat" cmpd="sng" algn="ctr">
                <a:solidFill>
                  <a:schemeClr val="lt1">
                    <a:alpha val="50000"/>
                  </a:schemeClr>
                </a:solidFill>
                <a:round/>
              </a:ln>
              <a:effectLst/>
            </c:spPr>
            <c:extLst>
              <c:ext xmlns:c16="http://schemas.microsoft.com/office/drawing/2014/chart" uri="{C3380CC4-5D6E-409C-BE32-E72D297353CC}">
                <c16:uniqueId val="{00000002-F96F-4B21-ADB2-22F7C2BFB9B2}"/>
              </c:ext>
            </c:extLst>
          </c:dPt>
          <c:dPt>
            <c:idx val="3"/>
            <c:invertIfNegative val="0"/>
            <c:bubble3D val="0"/>
            <c:spPr>
              <a:solidFill>
                <a:srgbClr val="002060"/>
              </a:solidFill>
              <a:ln w="9525" cap="flat" cmpd="sng" algn="ctr">
                <a:solidFill>
                  <a:schemeClr val="lt1">
                    <a:alpha val="50000"/>
                  </a:schemeClr>
                </a:solidFill>
                <a:round/>
              </a:ln>
              <a:effectLst/>
            </c:spPr>
            <c:extLst>
              <c:ext xmlns:c16="http://schemas.microsoft.com/office/drawing/2014/chart" uri="{C3380CC4-5D6E-409C-BE32-E72D297353CC}">
                <c16:uniqueId val="{00000004-F96F-4B21-ADB2-22F7C2BFB9B2}"/>
              </c:ext>
            </c:extLst>
          </c:dPt>
          <c:dPt>
            <c:idx val="4"/>
            <c:invertIfNegative val="0"/>
            <c:bubble3D val="0"/>
            <c:spPr>
              <a:solidFill>
                <a:srgbClr val="FFFF00"/>
              </a:solidFill>
              <a:ln w="9525" cap="flat" cmpd="sng" algn="ctr">
                <a:solidFill>
                  <a:schemeClr val="lt1">
                    <a:alpha val="50000"/>
                  </a:schemeClr>
                </a:solidFill>
                <a:round/>
              </a:ln>
              <a:effectLst/>
            </c:spPr>
            <c:extLst>
              <c:ext xmlns:c16="http://schemas.microsoft.com/office/drawing/2014/chart" uri="{C3380CC4-5D6E-409C-BE32-E72D297353CC}">
                <c16:uniqueId val="{00000007-F96F-4B21-ADB2-22F7C2BFB9B2}"/>
              </c:ext>
            </c:extLst>
          </c:dPt>
          <c:dPt>
            <c:idx val="5"/>
            <c:invertIfNegative val="0"/>
            <c:bubble3D val="0"/>
            <c:spPr>
              <a:solidFill>
                <a:srgbClr val="FFFF00"/>
              </a:solidFill>
              <a:ln w="9525" cap="flat" cmpd="sng" algn="ctr">
                <a:solidFill>
                  <a:schemeClr val="lt1">
                    <a:alpha val="50000"/>
                  </a:schemeClr>
                </a:solidFill>
                <a:round/>
              </a:ln>
              <a:effectLst/>
            </c:spPr>
            <c:extLst>
              <c:ext xmlns:c16="http://schemas.microsoft.com/office/drawing/2014/chart" uri="{C3380CC4-5D6E-409C-BE32-E72D297353CC}">
                <c16:uniqueId val="{00000001-F96F-4B21-ADB2-22F7C2BFB9B2}"/>
              </c:ext>
            </c:extLst>
          </c:dPt>
          <c:dPt>
            <c:idx val="6"/>
            <c:invertIfNegative val="0"/>
            <c:bubble3D val="0"/>
            <c:spPr>
              <a:solidFill>
                <a:srgbClr val="002060"/>
              </a:solidFill>
              <a:ln w="9525" cap="flat" cmpd="sng" algn="ctr">
                <a:solidFill>
                  <a:schemeClr val="lt1">
                    <a:alpha val="50000"/>
                  </a:schemeClr>
                </a:solidFill>
                <a:round/>
              </a:ln>
              <a:effectLst/>
            </c:spPr>
            <c:extLst>
              <c:ext xmlns:c16="http://schemas.microsoft.com/office/drawing/2014/chart" uri="{C3380CC4-5D6E-409C-BE32-E72D297353CC}">
                <c16:uniqueId val="{00000005-F96F-4B21-ADB2-22F7C2BFB9B2}"/>
              </c:ext>
            </c:extLst>
          </c:dPt>
          <c:dPt>
            <c:idx val="7"/>
            <c:invertIfNegative val="0"/>
            <c:bubble3D val="0"/>
            <c:spPr>
              <a:solidFill>
                <a:srgbClr val="FFFF00"/>
              </a:solidFill>
              <a:ln w="9525" cap="flat" cmpd="sng" algn="ctr">
                <a:solidFill>
                  <a:schemeClr val="lt1">
                    <a:alpha val="50000"/>
                  </a:schemeClr>
                </a:solidFill>
                <a:round/>
              </a:ln>
              <a:effectLst/>
            </c:spPr>
            <c:extLst>
              <c:ext xmlns:c16="http://schemas.microsoft.com/office/drawing/2014/chart" uri="{C3380CC4-5D6E-409C-BE32-E72D297353CC}">
                <c16:uniqueId val="{00000008-F96F-4B21-ADB2-22F7C2BFB9B2}"/>
              </c:ext>
            </c:extLst>
          </c:dPt>
          <c:dPt>
            <c:idx val="8"/>
            <c:invertIfNegative val="0"/>
            <c:bubble3D val="0"/>
            <c:spPr>
              <a:solidFill>
                <a:srgbClr val="00B0F0"/>
              </a:solidFill>
              <a:ln w="9525" cap="flat" cmpd="sng" algn="ctr">
                <a:solidFill>
                  <a:schemeClr val="lt1">
                    <a:alpha val="50000"/>
                  </a:schemeClr>
                </a:solidFill>
                <a:round/>
              </a:ln>
              <a:effectLst/>
            </c:spPr>
            <c:extLst>
              <c:ext xmlns:c16="http://schemas.microsoft.com/office/drawing/2014/chart" uri="{C3380CC4-5D6E-409C-BE32-E72D297353CC}">
                <c16:uniqueId val="{00000000-F96F-4B21-ADB2-22F7C2BFB9B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 Table.'!$G$18:$G$30</c:f>
              <c:multiLvlStrCache>
                <c:ptCount val="9"/>
                <c:lvl>
                  <c:pt idx="0">
                    <c:v>High</c:v>
                  </c:pt>
                  <c:pt idx="1">
                    <c:v>Low</c:v>
                  </c:pt>
                  <c:pt idx="2">
                    <c:v>Medium</c:v>
                  </c:pt>
                  <c:pt idx="3">
                    <c:v>High</c:v>
                  </c:pt>
                  <c:pt idx="4">
                    <c:v>Low</c:v>
                  </c:pt>
                  <c:pt idx="5">
                    <c:v>Medium</c:v>
                  </c:pt>
                  <c:pt idx="6">
                    <c:v>High</c:v>
                  </c:pt>
                  <c:pt idx="7">
                    <c:v>Low</c:v>
                  </c:pt>
                  <c:pt idx="8">
                    <c:v>Medium</c:v>
                  </c:pt>
                </c:lvl>
                <c:lvl>
                  <c:pt idx="0">
                    <c:v>Apartment</c:v>
                  </c:pt>
                  <c:pt idx="3">
                    <c:v>Independent house</c:v>
                  </c:pt>
                  <c:pt idx="6">
                    <c:v>Others</c:v>
                  </c:pt>
                </c:lvl>
              </c:multiLvlStrCache>
            </c:multiLvlStrRef>
          </c:cat>
          <c:val>
            <c:numRef>
              <c:f>'Pivot Table.'!$H$18:$H$30</c:f>
              <c:numCache>
                <c:formatCode>General</c:formatCode>
                <c:ptCount val="9"/>
                <c:pt idx="0">
                  <c:v>54</c:v>
                </c:pt>
                <c:pt idx="1">
                  <c:v>49</c:v>
                </c:pt>
                <c:pt idx="2">
                  <c:v>52</c:v>
                </c:pt>
                <c:pt idx="3">
                  <c:v>60</c:v>
                </c:pt>
                <c:pt idx="4">
                  <c:v>52</c:v>
                </c:pt>
                <c:pt idx="5">
                  <c:v>52</c:v>
                </c:pt>
                <c:pt idx="6">
                  <c:v>67</c:v>
                </c:pt>
                <c:pt idx="7">
                  <c:v>54</c:v>
                </c:pt>
                <c:pt idx="8">
                  <c:v>60</c:v>
                </c:pt>
              </c:numCache>
            </c:numRef>
          </c:val>
          <c:extLst>
            <c:ext xmlns:c16="http://schemas.microsoft.com/office/drawing/2014/chart" uri="{C3380CC4-5D6E-409C-BE32-E72D297353CC}">
              <c16:uniqueId val="{00000000-FE81-4CB0-B4F6-1478D111B9F1}"/>
            </c:ext>
          </c:extLst>
        </c:ser>
        <c:dLbls>
          <c:dLblPos val="outEnd"/>
          <c:showLegendKey val="0"/>
          <c:showVal val="1"/>
          <c:showCatName val="0"/>
          <c:showSerName val="0"/>
          <c:showPercent val="0"/>
          <c:showBubbleSize val="0"/>
        </c:dLbls>
        <c:gapWidth val="65"/>
        <c:axId val="1653395183"/>
        <c:axId val="1645827615"/>
      </c:barChart>
      <c:catAx>
        <c:axId val="16533951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Type of Residence and Income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45827615"/>
        <c:crosses val="autoZero"/>
        <c:auto val="1"/>
        <c:lblAlgn val="ctr"/>
        <c:lblOffset val="100"/>
        <c:noMultiLvlLbl val="0"/>
      </c:catAx>
      <c:valAx>
        <c:axId val="164582761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No. of Household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653395183"/>
        <c:crosses val="autoZero"/>
        <c:crossBetween val="between"/>
      </c:valAx>
      <c:spPr>
        <a:noFill/>
        <a:ln>
          <a:noFill/>
        </a:ln>
        <a:effectLst/>
      </c:spPr>
    </c:plotArea>
    <c:legend>
      <c:legendPos val="r"/>
      <c:layout>
        <c:manualLayout>
          <c:xMode val="edge"/>
          <c:yMode val="edge"/>
          <c:x val="0.70033627216437988"/>
          <c:y val="0.24615522018081074"/>
          <c:w val="0.28557922339669078"/>
          <c:h val="0.6608840040828228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[Garbage_Mana._Data.xlsx]Pivot Table.!PivotTable11</c:name>
    <c:fmtId val="1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Generated Waste and Recycle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w="9525" cap="flat" cmpd="sng" algn="ctr">
            <a:solidFill>
              <a:schemeClr val="lt1">
                <a:alpha val="50000"/>
              </a:schemeClr>
            </a:solidFill>
            <a:round/>
          </a:ln>
          <a:effectLst/>
        </c:spPr>
      </c:pivotFmt>
      <c:pivotFmt>
        <c:idx val="4"/>
        <c:spPr>
          <a:solidFill>
            <a:srgbClr val="FFC000"/>
          </a:solidFill>
          <a:ln w="9525" cap="flat" cmpd="sng" algn="ctr">
            <a:solidFill>
              <a:schemeClr val="lt1">
                <a:alpha val="50000"/>
              </a:schemeClr>
            </a:solidFill>
            <a:round/>
          </a:ln>
          <a:effectLst/>
        </c:spPr>
      </c:pivotFmt>
      <c:pivotFmt>
        <c:idx val="5"/>
        <c:spPr>
          <a:solidFill>
            <a:srgbClr val="FFC000"/>
          </a:solidFill>
          <a:ln w="9525" cap="flat" cmpd="sng" algn="ctr">
            <a:solidFill>
              <a:schemeClr val="lt1">
                <a:alpha val="50000"/>
              </a:schemeClr>
            </a:solidFill>
            <a:round/>
          </a:ln>
          <a:effectLst/>
        </c:spPr>
      </c:pivotFmt>
      <c:pivotFmt>
        <c:idx val="6"/>
        <c:spPr>
          <a:solidFill>
            <a:srgbClr val="FF0000"/>
          </a:solidFill>
          <a:ln w="9525" cap="flat" cmpd="sng" algn="ctr">
            <a:solidFill>
              <a:schemeClr val="lt1">
                <a:alpha val="50000"/>
              </a:schemeClr>
            </a:solidFill>
            <a:round/>
          </a:ln>
          <a:effectLst/>
        </c:spPr>
      </c:pivotFmt>
      <c:pivotFmt>
        <c:idx val="7"/>
        <c:spPr>
          <a:solidFill>
            <a:srgbClr val="FF0000"/>
          </a:solidFill>
          <a:ln w="9525" cap="flat" cmpd="sng" algn="ctr">
            <a:solidFill>
              <a:schemeClr val="lt1">
                <a:alpha val="50000"/>
              </a:schemeClr>
            </a:solidFill>
            <a:round/>
          </a:ln>
          <a:effectLst/>
        </c:spPr>
      </c:pivotFmt>
      <c:pivotFmt>
        <c:idx val="8"/>
        <c:spPr>
          <a:solidFill>
            <a:srgbClr val="FF0000"/>
          </a:solidFill>
          <a:ln w="9525" cap="flat" cmpd="sng" algn="ctr">
            <a:solidFill>
              <a:schemeClr val="lt1">
                <a:alpha val="50000"/>
              </a:schemeClr>
            </a:solidFill>
            <a:round/>
          </a:ln>
          <a:effectLst/>
        </c:spPr>
      </c:pivotFmt>
    </c:pivotFmts>
    <c:plotArea>
      <c:layout/>
      <c:barChart>
        <c:barDir val="col"/>
        <c:grouping val="clustered"/>
        <c:varyColors val="0"/>
        <c:ser>
          <c:idx val="0"/>
          <c:order val="0"/>
          <c:tx>
            <c:strRef>
              <c:f>'Pivot Table.'!$E$31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rgbClr val="FF0000"/>
              </a:solidFill>
              <a:ln w="9525" cap="flat" cmpd="sng" algn="ctr">
                <a:solidFill>
                  <a:schemeClr val="lt1">
                    <a:alpha val="50000"/>
                  </a:schemeClr>
                </a:solidFill>
                <a:round/>
              </a:ln>
              <a:effectLst/>
            </c:spPr>
            <c:extLst>
              <c:ext xmlns:c16="http://schemas.microsoft.com/office/drawing/2014/chart" uri="{C3380CC4-5D6E-409C-BE32-E72D297353CC}">
                <c16:uniqueId val="{00000003-A048-4F95-B963-7DBCE520D274}"/>
              </c:ext>
            </c:extLst>
          </c:dPt>
          <c:dPt>
            <c:idx val="1"/>
            <c:invertIfNegative val="0"/>
            <c:bubble3D val="0"/>
            <c:spPr>
              <a:solidFill>
                <a:srgbClr val="FFC000"/>
              </a:solidFill>
              <a:ln w="9525" cap="flat" cmpd="sng" algn="ctr">
                <a:solidFill>
                  <a:schemeClr val="lt1">
                    <a:alpha val="50000"/>
                  </a:schemeClr>
                </a:solidFill>
                <a:round/>
              </a:ln>
              <a:effectLst/>
            </c:spPr>
            <c:extLst>
              <c:ext xmlns:c16="http://schemas.microsoft.com/office/drawing/2014/chart" uri="{C3380CC4-5D6E-409C-BE32-E72D297353CC}">
                <c16:uniqueId val="{00000002-A048-4F95-B963-7DBCE520D274}"/>
              </c:ext>
            </c:extLst>
          </c:dPt>
          <c:dPt>
            <c:idx val="2"/>
            <c:invertIfNegative val="0"/>
            <c:bubble3D val="0"/>
            <c:spPr>
              <a:solidFill>
                <a:srgbClr val="FF0000"/>
              </a:solidFill>
              <a:ln w="9525" cap="flat" cmpd="sng" algn="ctr">
                <a:solidFill>
                  <a:schemeClr val="lt1">
                    <a:alpha val="50000"/>
                  </a:schemeClr>
                </a:solidFill>
                <a:round/>
              </a:ln>
              <a:effectLst/>
            </c:spPr>
            <c:extLst>
              <c:ext xmlns:c16="http://schemas.microsoft.com/office/drawing/2014/chart" uri="{C3380CC4-5D6E-409C-BE32-E72D297353CC}">
                <c16:uniqueId val="{00000004-A048-4F95-B963-7DBCE520D274}"/>
              </c:ext>
            </c:extLst>
          </c:dPt>
          <c:dPt>
            <c:idx val="3"/>
            <c:invertIfNegative val="0"/>
            <c:bubble3D val="0"/>
            <c:spPr>
              <a:solidFill>
                <a:srgbClr val="FFC000"/>
              </a:solidFill>
              <a:ln w="9525" cap="flat" cmpd="sng" algn="ctr">
                <a:solidFill>
                  <a:schemeClr val="lt1">
                    <a:alpha val="50000"/>
                  </a:schemeClr>
                </a:solidFill>
                <a:round/>
              </a:ln>
              <a:effectLst/>
            </c:spPr>
            <c:extLst>
              <c:ext xmlns:c16="http://schemas.microsoft.com/office/drawing/2014/chart" uri="{C3380CC4-5D6E-409C-BE32-E72D297353CC}">
                <c16:uniqueId val="{00000001-A048-4F95-B963-7DBCE520D274}"/>
              </c:ext>
            </c:extLst>
          </c:dPt>
          <c:dPt>
            <c:idx val="4"/>
            <c:invertIfNegative val="0"/>
            <c:bubble3D val="0"/>
            <c:spPr>
              <a:solidFill>
                <a:srgbClr val="FF0000"/>
              </a:solidFill>
              <a:ln w="9525" cap="flat" cmpd="sng" algn="ctr">
                <a:solidFill>
                  <a:schemeClr val="lt1">
                    <a:alpha val="50000"/>
                  </a:schemeClr>
                </a:solidFill>
                <a:round/>
              </a:ln>
              <a:effectLst/>
            </c:spPr>
            <c:extLst>
              <c:ext xmlns:c16="http://schemas.microsoft.com/office/drawing/2014/chart" uri="{C3380CC4-5D6E-409C-BE32-E72D297353CC}">
                <c16:uniqueId val="{00000005-A048-4F95-B963-7DBCE520D274}"/>
              </c:ext>
            </c:extLst>
          </c:dPt>
          <c:dPt>
            <c:idx val="5"/>
            <c:invertIfNegative val="0"/>
            <c:bubble3D val="0"/>
            <c:spPr>
              <a:solidFill>
                <a:srgbClr val="FFC000"/>
              </a:solidFill>
              <a:ln w="9525" cap="flat" cmpd="sng" algn="ctr">
                <a:solidFill>
                  <a:schemeClr val="lt1">
                    <a:alpha val="50000"/>
                  </a:schemeClr>
                </a:solidFill>
                <a:round/>
              </a:ln>
              <a:effectLst/>
            </c:spPr>
            <c:extLst>
              <c:ext xmlns:c16="http://schemas.microsoft.com/office/drawing/2014/chart" uri="{C3380CC4-5D6E-409C-BE32-E72D297353CC}">
                <c16:uniqueId val="{00000000-A048-4F95-B963-7DBCE520D27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 Table.'!$D$32:$D$41</c:f>
              <c:multiLvlStrCache>
                <c:ptCount val="6"/>
                <c:lvl>
                  <c:pt idx="0">
                    <c:v>No</c:v>
                  </c:pt>
                  <c:pt idx="1">
                    <c:v>Yes</c:v>
                  </c:pt>
                  <c:pt idx="2">
                    <c:v>No</c:v>
                  </c:pt>
                  <c:pt idx="3">
                    <c:v>Yes</c:v>
                  </c:pt>
                  <c:pt idx="4">
                    <c:v>No</c:v>
                  </c:pt>
                  <c:pt idx="5">
                    <c:v>Yes</c:v>
                  </c:pt>
                </c:lvl>
                <c:lvl>
                  <c:pt idx="0">
                    <c:v>1-2 kg</c:v>
                  </c:pt>
                  <c:pt idx="2">
                    <c:v>Less than 1 kg</c:v>
                  </c:pt>
                  <c:pt idx="4">
                    <c:v>More than 2 kg</c:v>
                  </c:pt>
                </c:lvl>
              </c:multiLvlStrCache>
            </c:multiLvlStrRef>
          </c:cat>
          <c:val>
            <c:numRef>
              <c:f>'Pivot Table.'!$E$32:$E$41</c:f>
              <c:numCache>
                <c:formatCode>General</c:formatCode>
                <c:ptCount val="6"/>
                <c:pt idx="0">
                  <c:v>82</c:v>
                </c:pt>
                <c:pt idx="1">
                  <c:v>72</c:v>
                </c:pt>
                <c:pt idx="2">
                  <c:v>85</c:v>
                </c:pt>
                <c:pt idx="3">
                  <c:v>79</c:v>
                </c:pt>
                <c:pt idx="4">
                  <c:v>98</c:v>
                </c:pt>
                <c:pt idx="5">
                  <c:v>84</c:v>
                </c:pt>
              </c:numCache>
            </c:numRef>
          </c:val>
          <c:extLst>
            <c:ext xmlns:c16="http://schemas.microsoft.com/office/drawing/2014/chart" uri="{C3380CC4-5D6E-409C-BE32-E72D297353CC}">
              <c16:uniqueId val="{00000000-B6F6-46AA-A7D6-264108776F14}"/>
            </c:ext>
          </c:extLst>
        </c:ser>
        <c:dLbls>
          <c:dLblPos val="outEnd"/>
          <c:showLegendKey val="0"/>
          <c:showVal val="1"/>
          <c:showCatName val="0"/>
          <c:showSerName val="0"/>
          <c:showPercent val="0"/>
          <c:showBubbleSize val="0"/>
        </c:dLbls>
        <c:gapWidth val="65"/>
        <c:axId val="1665914447"/>
        <c:axId val="1645836767"/>
      </c:barChart>
      <c:catAx>
        <c:axId val="16659144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Waste weight and Recyclable Y/N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45836767"/>
        <c:crosses val="autoZero"/>
        <c:auto val="1"/>
        <c:lblAlgn val="ctr"/>
        <c:lblOffset val="100"/>
        <c:noMultiLvlLbl val="0"/>
      </c:catAx>
      <c:valAx>
        <c:axId val="164583676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No. of Household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6659144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257176</xdr:colOff>
      <xdr:row>0</xdr:row>
      <xdr:rowOff>142875</xdr:rowOff>
    </xdr:from>
    <xdr:to>
      <xdr:col>10</xdr:col>
      <xdr:colOff>561976</xdr:colOff>
      <xdr:row>15</xdr:row>
      <xdr:rowOff>114300</xdr:rowOff>
    </xdr:to>
    <xdr:graphicFrame macro="">
      <xdr:nvGraphicFramePr>
        <xdr:cNvPr id="2" name="Chart 1">
          <a:extLst>
            <a:ext uri="{FF2B5EF4-FFF2-40B4-BE49-F238E27FC236}">
              <a16:creationId xmlns:a16="http://schemas.microsoft.com/office/drawing/2014/main" id="{BF52C921-7E16-47AC-AC79-F4C99FE03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28299</xdr:colOff>
      <xdr:row>17</xdr:row>
      <xdr:rowOff>189534</xdr:rowOff>
    </xdr:from>
    <xdr:to>
      <xdr:col>11</xdr:col>
      <xdr:colOff>85451</xdr:colOff>
      <xdr:row>32</xdr:row>
      <xdr:rowOff>132384</xdr:rowOff>
    </xdr:to>
    <xdr:graphicFrame macro="">
      <xdr:nvGraphicFramePr>
        <xdr:cNvPr id="3" name="Chart 2">
          <a:extLst>
            <a:ext uri="{FF2B5EF4-FFF2-40B4-BE49-F238E27FC236}">
              <a16:creationId xmlns:a16="http://schemas.microsoft.com/office/drawing/2014/main" id="{60047979-314F-424C-8D0C-7E493EE52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533400</xdr:colOff>
      <xdr:row>0</xdr:row>
      <xdr:rowOff>114300</xdr:rowOff>
    </xdr:from>
    <xdr:to>
      <xdr:col>17</xdr:col>
      <xdr:colOff>495300</xdr:colOff>
      <xdr:row>15</xdr:row>
      <xdr:rowOff>95250</xdr:rowOff>
    </xdr:to>
    <xdr:graphicFrame macro="">
      <xdr:nvGraphicFramePr>
        <xdr:cNvPr id="4" name="Chart 3">
          <a:extLst>
            <a:ext uri="{FF2B5EF4-FFF2-40B4-BE49-F238E27FC236}">
              <a16:creationId xmlns:a16="http://schemas.microsoft.com/office/drawing/2014/main" id="{D4D90D10-786E-4153-9C22-B8446A5ED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524289</xdr:colOff>
      <xdr:row>0</xdr:row>
      <xdr:rowOff>125482</xdr:rowOff>
    </xdr:from>
    <xdr:to>
      <xdr:col>33</xdr:col>
      <xdr:colOff>419514</xdr:colOff>
      <xdr:row>15</xdr:row>
      <xdr:rowOff>106432</xdr:rowOff>
    </xdr:to>
    <xdr:graphicFrame macro="">
      <xdr:nvGraphicFramePr>
        <xdr:cNvPr id="5" name="Chart 4">
          <a:extLst>
            <a:ext uri="{FF2B5EF4-FFF2-40B4-BE49-F238E27FC236}">
              <a16:creationId xmlns:a16="http://schemas.microsoft.com/office/drawing/2014/main" id="{64EE127F-4BF8-4EFB-B028-6CFF0C0A1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580473</xdr:colOff>
      <xdr:row>18</xdr:row>
      <xdr:rowOff>74820</xdr:rowOff>
    </xdr:from>
    <xdr:to>
      <xdr:col>28</xdr:col>
      <xdr:colOff>165652</xdr:colOff>
      <xdr:row>33</xdr:row>
      <xdr:rowOff>96630</xdr:rowOff>
    </xdr:to>
    <xdr:graphicFrame macro="">
      <xdr:nvGraphicFramePr>
        <xdr:cNvPr id="7" name="Chart 6">
          <a:extLst>
            <a:ext uri="{FF2B5EF4-FFF2-40B4-BE49-F238E27FC236}">
              <a16:creationId xmlns:a16="http://schemas.microsoft.com/office/drawing/2014/main" id="{0F190807-DB36-4B7A-B441-EFB8221C4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266699</xdr:colOff>
      <xdr:row>0</xdr:row>
      <xdr:rowOff>125482</xdr:rowOff>
    </xdr:from>
    <xdr:to>
      <xdr:col>25</xdr:col>
      <xdr:colOff>571499</xdr:colOff>
      <xdr:row>15</xdr:row>
      <xdr:rowOff>77856</xdr:rowOff>
    </xdr:to>
    <xdr:graphicFrame macro="">
      <xdr:nvGraphicFramePr>
        <xdr:cNvPr id="9" name="Chart 8">
          <a:extLst>
            <a:ext uri="{FF2B5EF4-FFF2-40B4-BE49-F238E27FC236}">
              <a16:creationId xmlns:a16="http://schemas.microsoft.com/office/drawing/2014/main" id="{20197B3D-DCB3-4C8D-9723-3F05D227C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28575</xdr:colOff>
      <xdr:row>0</xdr:row>
      <xdr:rowOff>190499</xdr:rowOff>
    </xdr:from>
    <xdr:to>
      <xdr:col>2</xdr:col>
      <xdr:colOff>638175</xdr:colOff>
      <xdr:row>6</xdr:row>
      <xdr:rowOff>47624</xdr:rowOff>
    </xdr:to>
    <mc:AlternateContent xmlns:mc="http://schemas.openxmlformats.org/markup-compatibility/2006" xmlns:a14="http://schemas.microsoft.com/office/drawing/2010/main">
      <mc:Choice Requires="a14">
        <xdr:graphicFrame macro="">
          <xdr:nvGraphicFramePr>
            <xdr:cNvPr id="14" name="Waste disposal method">
              <a:extLst>
                <a:ext uri="{FF2B5EF4-FFF2-40B4-BE49-F238E27FC236}">
                  <a16:creationId xmlns:a16="http://schemas.microsoft.com/office/drawing/2014/main" id="{474C5ADF-BBDB-4DC5-B2E2-BB7AF953F243}"/>
                </a:ext>
              </a:extLst>
            </xdr:cNvPr>
            <xdr:cNvGraphicFramePr/>
          </xdr:nvGraphicFramePr>
          <xdr:xfrm>
            <a:off x="0" y="0"/>
            <a:ext cx="0" cy="0"/>
          </xdr:xfrm>
          <a:graphic>
            <a:graphicData uri="http://schemas.microsoft.com/office/drawing/2010/slicer">
              <sle:slicer xmlns:sle="http://schemas.microsoft.com/office/drawing/2010/slicer" name="Waste disposal method"/>
            </a:graphicData>
          </a:graphic>
        </xdr:graphicFrame>
      </mc:Choice>
      <mc:Fallback xmlns="">
        <xdr:sp macro="" textlink="">
          <xdr:nvSpPr>
            <xdr:cNvPr id="0" name=""/>
            <xdr:cNvSpPr>
              <a:spLocks noTextEdit="1"/>
            </xdr:cNvSpPr>
          </xdr:nvSpPr>
          <xdr:spPr>
            <a:xfrm>
              <a:off x="28575" y="190500"/>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7</xdr:row>
      <xdr:rowOff>114300</xdr:rowOff>
    </xdr:from>
    <xdr:to>
      <xdr:col>3</xdr:col>
      <xdr:colOff>0</xdr:colOff>
      <xdr:row>12</xdr:row>
      <xdr:rowOff>171449</xdr:rowOff>
    </xdr:to>
    <mc:AlternateContent xmlns:mc="http://schemas.openxmlformats.org/markup-compatibility/2006" xmlns:a14="http://schemas.microsoft.com/office/drawing/2010/main">
      <mc:Choice Requires="a14">
        <xdr:graphicFrame macro="">
          <xdr:nvGraphicFramePr>
            <xdr:cNvPr id="15" name="Waste generated weekly">
              <a:extLst>
                <a:ext uri="{FF2B5EF4-FFF2-40B4-BE49-F238E27FC236}">
                  <a16:creationId xmlns:a16="http://schemas.microsoft.com/office/drawing/2014/main" id="{FBB5C0FE-8E5C-4963-94C5-0E414FC17097}"/>
                </a:ext>
              </a:extLst>
            </xdr:cNvPr>
            <xdr:cNvGraphicFramePr/>
          </xdr:nvGraphicFramePr>
          <xdr:xfrm>
            <a:off x="0" y="0"/>
            <a:ext cx="0" cy="0"/>
          </xdr:xfrm>
          <a:graphic>
            <a:graphicData uri="http://schemas.microsoft.com/office/drawing/2010/slicer">
              <sle:slicer xmlns:sle="http://schemas.microsoft.com/office/drawing/2010/slicer" name="Waste generated weekly"/>
            </a:graphicData>
          </a:graphic>
        </xdr:graphicFrame>
      </mc:Choice>
      <mc:Fallback xmlns="">
        <xdr:sp macro="" textlink="">
          <xdr:nvSpPr>
            <xdr:cNvPr id="0" name=""/>
            <xdr:cNvSpPr>
              <a:spLocks noTextEdit="1"/>
            </xdr:cNvSpPr>
          </xdr:nvSpPr>
          <xdr:spPr>
            <a:xfrm>
              <a:off x="38100" y="1447800"/>
              <a:ext cx="1828800" cy="1009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14</xdr:row>
      <xdr:rowOff>38100</xdr:rowOff>
    </xdr:from>
    <xdr:to>
      <xdr:col>2</xdr:col>
      <xdr:colOff>638175</xdr:colOff>
      <xdr:row>21</xdr:row>
      <xdr:rowOff>114299</xdr:rowOff>
    </xdr:to>
    <mc:AlternateContent xmlns:mc="http://schemas.openxmlformats.org/markup-compatibility/2006" xmlns:a14="http://schemas.microsoft.com/office/drawing/2010/main">
      <mc:Choice Requires="a14">
        <xdr:graphicFrame macro="">
          <xdr:nvGraphicFramePr>
            <xdr:cNvPr id="16" name="Satisfaction rating (1-5)">
              <a:extLst>
                <a:ext uri="{FF2B5EF4-FFF2-40B4-BE49-F238E27FC236}">
                  <a16:creationId xmlns:a16="http://schemas.microsoft.com/office/drawing/2014/main" id="{A3D51CFD-AA00-4354-AA2F-A0506C61E00D}"/>
                </a:ext>
              </a:extLst>
            </xdr:cNvPr>
            <xdr:cNvGraphicFramePr/>
          </xdr:nvGraphicFramePr>
          <xdr:xfrm>
            <a:off x="0" y="0"/>
            <a:ext cx="0" cy="0"/>
          </xdr:xfrm>
          <a:graphic>
            <a:graphicData uri="http://schemas.microsoft.com/office/drawing/2010/slicer">
              <sle:slicer xmlns:sle="http://schemas.microsoft.com/office/drawing/2010/slicer" name="Satisfaction rating (1-5)"/>
            </a:graphicData>
          </a:graphic>
        </xdr:graphicFrame>
      </mc:Choice>
      <mc:Fallback xmlns="">
        <xdr:sp macro="" textlink="">
          <xdr:nvSpPr>
            <xdr:cNvPr id="0" name=""/>
            <xdr:cNvSpPr>
              <a:spLocks noTextEdit="1"/>
            </xdr:cNvSpPr>
          </xdr:nvSpPr>
          <xdr:spPr>
            <a:xfrm>
              <a:off x="28575" y="2705100"/>
              <a:ext cx="1828800" cy="1409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22</xdr:row>
      <xdr:rowOff>180976</xdr:rowOff>
    </xdr:from>
    <xdr:to>
      <xdr:col>2</xdr:col>
      <xdr:colOff>638175</xdr:colOff>
      <xdr:row>27</xdr:row>
      <xdr:rowOff>9525</xdr:rowOff>
    </xdr:to>
    <mc:AlternateContent xmlns:mc="http://schemas.openxmlformats.org/markup-compatibility/2006" xmlns:a14="http://schemas.microsoft.com/office/drawing/2010/main">
      <mc:Choice Requires="a14">
        <xdr:graphicFrame macro="">
          <xdr:nvGraphicFramePr>
            <xdr:cNvPr id="17" name="Aware of penalty?">
              <a:extLst>
                <a:ext uri="{FF2B5EF4-FFF2-40B4-BE49-F238E27FC236}">
                  <a16:creationId xmlns:a16="http://schemas.microsoft.com/office/drawing/2014/main" id="{655A2419-E4B8-42EE-B141-F8694FD96CBA}"/>
                </a:ext>
              </a:extLst>
            </xdr:cNvPr>
            <xdr:cNvGraphicFramePr/>
          </xdr:nvGraphicFramePr>
          <xdr:xfrm>
            <a:off x="0" y="0"/>
            <a:ext cx="0" cy="0"/>
          </xdr:xfrm>
          <a:graphic>
            <a:graphicData uri="http://schemas.microsoft.com/office/drawing/2010/slicer">
              <sle:slicer xmlns:sle="http://schemas.microsoft.com/office/drawing/2010/slicer" name="Aware of penalty?"/>
            </a:graphicData>
          </a:graphic>
        </xdr:graphicFrame>
      </mc:Choice>
      <mc:Fallback xmlns="">
        <xdr:sp macro="" textlink="">
          <xdr:nvSpPr>
            <xdr:cNvPr id="0" name=""/>
            <xdr:cNvSpPr>
              <a:spLocks noTextEdit="1"/>
            </xdr:cNvSpPr>
          </xdr:nvSpPr>
          <xdr:spPr>
            <a:xfrm>
              <a:off x="28575" y="4371976"/>
              <a:ext cx="1828800" cy="781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31813</xdr:colOff>
      <xdr:row>22</xdr:row>
      <xdr:rowOff>60413</xdr:rowOff>
    </xdr:from>
    <xdr:to>
      <xdr:col>35</xdr:col>
      <xdr:colOff>31816</xdr:colOff>
      <xdr:row>27</xdr:row>
      <xdr:rowOff>108039</xdr:rowOff>
    </xdr:to>
    <mc:AlternateContent xmlns:mc="http://schemas.openxmlformats.org/markup-compatibility/2006" xmlns:a14="http://schemas.microsoft.com/office/drawing/2010/main">
      <mc:Choice Requires="a14">
        <xdr:graphicFrame macro="">
          <xdr:nvGraphicFramePr>
            <xdr:cNvPr id="12" name="Household income bracket">
              <a:extLst>
                <a:ext uri="{FF2B5EF4-FFF2-40B4-BE49-F238E27FC236}">
                  <a16:creationId xmlns:a16="http://schemas.microsoft.com/office/drawing/2014/main" id="{D8D98FDF-6E15-4DE4-AB6D-1B787FEBB1EA}"/>
                </a:ext>
              </a:extLst>
            </xdr:cNvPr>
            <xdr:cNvGraphicFramePr/>
          </xdr:nvGraphicFramePr>
          <xdr:xfrm>
            <a:off x="0" y="0"/>
            <a:ext cx="0" cy="0"/>
          </xdr:xfrm>
          <a:graphic>
            <a:graphicData uri="http://schemas.microsoft.com/office/drawing/2010/slicer">
              <sle:slicer xmlns:sle="http://schemas.microsoft.com/office/drawing/2010/slicer" name="Household income bracket"/>
            </a:graphicData>
          </a:graphic>
        </xdr:graphicFrame>
      </mc:Choice>
      <mc:Fallback xmlns="">
        <xdr:sp macro="" textlink="">
          <xdr:nvSpPr>
            <xdr:cNvPr id="0" name=""/>
            <xdr:cNvSpPr>
              <a:spLocks noTextEdit="1"/>
            </xdr:cNvSpPr>
          </xdr:nvSpPr>
          <xdr:spPr>
            <a:xfrm>
              <a:off x="19498532" y="4251413"/>
              <a:ext cx="1821659" cy="1000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404880</xdr:colOff>
      <xdr:row>19</xdr:row>
      <xdr:rowOff>76821</xdr:rowOff>
    </xdr:from>
    <xdr:to>
      <xdr:col>31</xdr:col>
      <xdr:colOff>404880</xdr:colOff>
      <xdr:row>23</xdr:row>
      <xdr:rowOff>114919</xdr:rowOff>
    </xdr:to>
    <mc:AlternateContent xmlns:mc="http://schemas.openxmlformats.org/markup-compatibility/2006" xmlns:a14="http://schemas.microsoft.com/office/drawing/2010/main">
      <mc:Choice Requires="a14">
        <xdr:graphicFrame macro="">
          <xdr:nvGraphicFramePr>
            <xdr:cNvPr id="13" name="Recycle?">
              <a:extLst>
                <a:ext uri="{FF2B5EF4-FFF2-40B4-BE49-F238E27FC236}">
                  <a16:creationId xmlns:a16="http://schemas.microsoft.com/office/drawing/2014/main" id="{894CBA94-9216-4C16-89D3-A50C842A6BCC}"/>
                </a:ext>
              </a:extLst>
            </xdr:cNvPr>
            <xdr:cNvGraphicFramePr/>
          </xdr:nvGraphicFramePr>
          <xdr:xfrm>
            <a:off x="0" y="0"/>
            <a:ext cx="0" cy="0"/>
          </xdr:xfrm>
          <a:graphic>
            <a:graphicData uri="http://schemas.microsoft.com/office/drawing/2010/slicer">
              <sle:slicer xmlns:sle="http://schemas.microsoft.com/office/drawing/2010/slicer" name="Recycle?"/>
            </a:graphicData>
          </a:graphic>
        </xdr:graphicFrame>
      </mc:Choice>
      <mc:Fallback xmlns="">
        <xdr:sp macro="" textlink="">
          <xdr:nvSpPr>
            <xdr:cNvPr id="0" name=""/>
            <xdr:cNvSpPr>
              <a:spLocks noTextEdit="1"/>
            </xdr:cNvSpPr>
          </xdr:nvSpPr>
          <xdr:spPr>
            <a:xfrm>
              <a:off x="17442724" y="3696321"/>
              <a:ext cx="1821656" cy="8000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437882</xdr:colOff>
      <xdr:row>26</xdr:row>
      <xdr:rowOff>75926</xdr:rowOff>
    </xdr:from>
    <xdr:to>
      <xdr:col>31</xdr:col>
      <xdr:colOff>437883</xdr:colOff>
      <xdr:row>30</xdr:row>
      <xdr:rowOff>94976</xdr:rowOff>
    </xdr:to>
    <mc:AlternateContent xmlns:mc="http://schemas.openxmlformats.org/markup-compatibility/2006" xmlns:a14="http://schemas.microsoft.com/office/drawing/2010/main">
      <mc:Choice Requires="a14">
        <xdr:graphicFrame macro="">
          <xdr:nvGraphicFramePr>
            <xdr:cNvPr id="18" name="Interested in waste disposal training?">
              <a:extLst>
                <a:ext uri="{FF2B5EF4-FFF2-40B4-BE49-F238E27FC236}">
                  <a16:creationId xmlns:a16="http://schemas.microsoft.com/office/drawing/2014/main" id="{0B62A30B-ED7D-486C-9D63-5FE9612DD824}"/>
                </a:ext>
              </a:extLst>
            </xdr:cNvPr>
            <xdr:cNvGraphicFramePr/>
          </xdr:nvGraphicFramePr>
          <xdr:xfrm>
            <a:off x="0" y="0"/>
            <a:ext cx="0" cy="0"/>
          </xdr:xfrm>
          <a:graphic>
            <a:graphicData uri="http://schemas.microsoft.com/office/drawing/2010/slicer">
              <sle:slicer xmlns:sle="http://schemas.microsoft.com/office/drawing/2010/slicer" name="Interested in waste disposal training?"/>
            </a:graphicData>
          </a:graphic>
        </xdr:graphicFrame>
      </mc:Choice>
      <mc:Fallback xmlns="">
        <xdr:sp macro="" textlink="">
          <xdr:nvSpPr>
            <xdr:cNvPr id="0" name=""/>
            <xdr:cNvSpPr>
              <a:spLocks noTextEdit="1"/>
            </xdr:cNvSpPr>
          </xdr:nvSpPr>
          <xdr:spPr>
            <a:xfrm>
              <a:off x="17475726" y="5028926"/>
              <a:ext cx="1821657" cy="781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34</xdr:row>
      <xdr:rowOff>180975</xdr:rowOff>
    </xdr:from>
    <xdr:to>
      <xdr:col>2</xdr:col>
      <xdr:colOff>628650</xdr:colOff>
      <xdr:row>40</xdr:row>
      <xdr:rowOff>85725</xdr:rowOff>
    </xdr:to>
    <mc:AlternateContent xmlns:mc="http://schemas.openxmlformats.org/markup-compatibility/2006" xmlns:a14="http://schemas.microsoft.com/office/drawing/2010/main">
      <mc:Choice Requires="a14">
        <xdr:graphicFrame macro="">
          <xdr:nvGraphicFramePr>
            <xdr:cNvPr id="19" name="Minors">
              <a:extLst>
                <a:ext uri="{FF2B5EF4-FFF2-40B4-BE49-F238E27FC236}">
                  <a16:creationId xmlns:a16="http://schemas.microsoft.com/office/drawing/2014/main" id="{EB0C478A-9B66-4A3D-AAD5-763EB6067828}"/>
                </a:ext>
              </a:extLst>
            </xdr:cNvPr>
            <xdr:cNvGraphicFramePr/>
          </xdr:nvGraphicFramePr>
          <xdr:xfrm>
            <a:off x="0" y="0"/>
            <a:ext cx="0" cy="0"/>
          </xdr:xfrm>
          <a:graphic>
            <a:graphicData uri="http://schemas.microsoft.com/office/drawing/2010/slicer">
              <sle:slicer xmlns:sle="http://schemas.microsoft.com/office/drawing/2010/slicer" name="Minors"/>
            </a:graphicData>
          </a:graphic>
        </xdr:graphicFrame>
      </mc:Choice>
      <mc:Fallback xmlns="">
        <xdr:sp macro="" textlink="">
          <xdr:nvSpPr>
            <xdr:cNvPr id="0" name=""/>
            <xdr:cNvSpPr>
              <a:spLocks noTextEdit="1"/>
            </xdr:cNvSpPr>
          </xdr:nvSpPr>
          <xdr:spPr>
            <a:xfrm>
              <a:off x="38100" y="6593846"/>
              <a:ext cx="1816540" cy="10364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250548</xdr:colOff>
      <xdr:row>33</xdr:row>
      <xdr:rowOff>166618</xdr:rowOff>
    </xdr:from>
    <xdr:to>
      <xdr:col>6</xdr:col>
      <xdr:colOff>250548</xdr:colOff>
      <xdr:row>40</xdr:row>
      <xdr:rowOff>49555</xdr:rowOff>
    </xdr:to>
    <mc:AlternateContent xmlns:mc="http://schemas.openxmlformats.org/markup-compatibility/2006" xmlns:a14="http://schemas.microsoft.com/office/drawing/2010/main">
      <mc:Choice Requires="a14">
        <xdr:graphicFrame macro="">
          <xdr:nvGraphicFramePr>
            <xdr:cNvPr id="20" name="Adults">
              <a:extLst>
                <a:ext uri="{FF2B5EF4-FFF2-40B4-BE49-F238E27FC236}">
                  <a16:creationId xmlns:a16="http://schemas.microsoft.com/office/drawing/2014/main" id="{8137750B-02CF-434E-86A7-2E742C74FE4D}"/>
                </a:ext>
              </a:extLst>
            </xdr:cNvPr>
            <xdr:cNvGraphicFramePr/>
          </xdr:nvGraphicFramePr>
          <xdr:xfrm>
            <a:off x="0" y="0"/>
            <a:ext cx="0" cy="0"/>
          </xdr:xfrm>
          <a:graphic>
            <a:graphicData uri="http://schemas.microsoft.com/office/drawing/2010/slicer">
              <sle:slicer xmlns:sle="http://schemas.microsoft.com/office/drawing/2010/slicer" name="Adults"/>
            </a:graphicData>
          </a:graphic>
        </xdr:graphicFrame>
      </mc:Choice>
      <mc:Fallback xmlns="">
        <xdr:sp macro="" textlink="">
          <xdr:nvSpPr>
            <xdr:cNvPr id="0" name=""/>
            <xdr:cNvSpPr>
              <a:spLocks noTextEdit="1"/>
            </xdr:cNvSpPr>
          </xdr:nvSpPr>
          <xdr:spPr>
            <a:xfrm>
              <a:off x="2107923" y="6453118"/>
              <a:ext cx="1821656" cy="12164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27</xdr:row>
      <xdr:rowOff>142875</xdr:rowOff>
    </xdr:from>
    <xdr:to>
      <xdr:col>2</xdr:col>
      <xdr:colOff>638175</xdr:colOff>
      <xdr:row>32</xdr:row>
      <xdr:rowOff>0</xdr:rowOff>
    </xdr:to>
    <mc:AlternateContent xmlns:mc="http://schemas.openxmlformats.org/markup-compatibility/2006" xmlns:a14="http://schemas.microsoft.com/office/drawing/2010/main">
      <mc:Choice Requires="a14">
        <xdr:graphicFrame macro="">
          <xdr:nvGraphicFramePr>
            <xdr:cNvPr id="21" name="Segregate garbage (wet/dry)?">
              <a:extLst>
                <a:ext uri="{FF2B5EF4-FFF2-40B4-BE49-F238E27FC236}">
                  <a16:creationId xmlns:a16="http://schemas.microsoft.com/office/drawing/2014/main" id="{FA26198F-3499-4926-8BF7-FA42A0A74C6A}"/>
                </a:ext>
              </a:extLst>
            </xdr:cNvPr>
            <xdr:cNvGraphicFramePr/>
          </xdr:nvGraphicFramePr>
          <xdr:xfrm>
            <a:off x="0" y="0"/>
            <a:ext cx="0" cy="0"/>
          </xdr:xfrm>
          <a:graphic>
            <a:graphicData uri="http://schemas.microsoft.com/office/drawing/2010/slicer">
              <sle:slicer xmlns:sle="http://schemas.microsoft.com/office/drawing/2010/slicer" name="Segregate garbage (wet/dry)?"/>
            </a:graphicData>
          </a:graphic>
        </xdr:graphicFrame>
      </mc:Choice>
      <mc:Fallback xmlns="">
        <xdr:sp macro="" textlink="">
          <xdr:nvSpPr>
            <xdr:cNvPr id="0" name=""/>
            <xdr:cNvSpPr>
              <a:spLocks noTextEdit="1"/>
            </xdr:cNvSpPr>
          </xdr:nvSpPr>
          <xdr:spPr>
            <a:xfrm>
              <a:off x="28575" y="5235449"/>
              <a:ext cx="1835590" cy="8001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369681</xdr:colOff>
      <xdr:row>1</xdr:row>
      <xdr:rowOff>76200</xdr:rowOff>
    </xdr:from>
    <xdr:to>
      <xdr:col>37</xdr:col>
      <xdr:colOff>369681</xdr:colOff>
      <xdr:row>5</xdr:row>
      <xdr:rowOff>104774</xdr:rowOff>
    </xdr:to>
    <mc:AlternateContent xmlns:mc="http://schemas.openxmlformats.org/markup-compatibility/2006" xmlns:a14="http://schemas.microsoft.com/office/drawing/2010/main">
      <mc:Choice Requires="a14">
        <xdr:graphicFrame macro="">
          <xdr:nvGraphicFramePr>
            <xdr:cNvPr id="22" name="Aware of penalty? 1">
              <a:extLst>
                <a:ext uri="{FF2B5EF4-FFF2-40B4-BE49-F238E27FC236}">
                  <a16:creationId xmlns:a16="http://schemas.microsoft.com/office/drawing/2014/main" id="{60FA748D-280F-4D46-AF8F-643F104BB839}"/>
                </a:ext>
              </a:extLst>
            </xdr:cNvPr>
            <xdr:cNvGraphicFramePr/>
          </xdr:nvGraphicFramePr>
          <xdr:xfrm>
            <a:off x="0" y="0"/>
            <a:ext cx="0" cy="0"/>
          </xdr:xfrm>
          <a:graphic>
            <a:graphicData uri="http://schemas.microsoft.com/office/drawing/2010/slicer">
              <sle:slicer xmlns:sle="http://schemas.microsoft.com/office/drawing/2010/slicer" name="Aware of penalty? 1"/>
            </a:graphicData>
          </a:graphic>
        </xdr:graphicFrame>
      </mc:Choice>
      <mc:Fallback xmlns="">
        <xdr:sp macro="" textlink="">
          <xdr:nvSpPr>
            <xdr:cNvPr id="0" name=""/>
            <xdr:cNvSpPr>
              <a:spLocks noTextEdit="1"/>
            </xdr:cNvSpPr>
          </xdr:nvSpPr>
          <xdr:spPr>
            <a:xfrm>
              <a:off x="21050837" y="266700"/>
              <a:ext cx="1821657" cy="790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407504</xdr:colOff>
      <xdr:row>8</xdr:row>
      <xdr:rowOff>103118</xdr:rowOff>
    </xdr:from>
    <xdr:to>
      <xdr:col>37</xdr:col>
      <xdr:colOff>407504</xdr:colOff>
      <xdr:row>13</xdr:row>
      <xdr:rowOff>141218</xdr:rowOff>
    </xdr:to>
    <mc:AlternateContent xmlns:mc="http://schemas.openxmlformats.org/markup-compatibility/2006" xmlns:a14="http://schemas.microsoft.com/office/drawing/2010/main">
      <mc:Choice Requires="a14">
        <xdr:graphicFrame macro="">
          <xdr:nvGraphicFramePr>
            <xdr:cNvPr id="23" name="Household income bracket 1">
              <a:extLst>
                <a:ext uri="{FF2B5EF4-FFF2-40B4-BE49-F238E27FC236}">
                  <a16:creationId xmlns:a16="http://schemas.microsoft.com/office/drawing/2014/main" id="{2A19236B-E995-4285-B340-0EC14F827460}"/>
                </a:ext>
              </a:extLst>
            </xdr:cNvPr>
            <xdr:cNvGraphicFramePr/>
          </xdr:nvGraphicFramePr>
          <xdr:xfrm>
            <a:off x="0" y="0"/>
            <a:ext cx="0" cy="0"/>
          </xdr:xfrm>
          <a:graphic>
            <a:graphicData uri="http://schemas.microsoft.com/office/drawing/2010/slicer">
              <sle:slicer xmlns:sle="http://schemas.microsoft.com/office/drawing/2010/slicer" name="Household income bracket 1"/>
            </a:graphicData>
          </a:graphic>
        </xdr:graphicFrame>
      </mc:Choice>
      <mc:Fallback xmlns="">
        <xdr:sp macro="" textlink="">
          <xdr:nvSpPr>
            <xdr:cNvPr id="0" name=""/>
            <xdr:cNvSpPr>
              <a:spLocks noTextEdit="1"/>
            </xdr:cNvSpPr>
          </xdr:nvSpPr>
          <xdr:spPr>
            <a:xfrm>
              <a:off x="21088660" y="1627118"/>
              <a:ext cx="1821657"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352423</xdr:colOff>
      <xdr:row>0</xdr:row>
      <xdr:rowOff>104775</xdr:rowOff>
    </xdr:from>
    <xdr:to>
      <xdr:col>9</xdr:col>
      <xdr:colOff>200025</xdr:colOff>
      <xdr:row>14</xdr:row>
      <xdr:rowOff>180975</xdr:rowOff>
    </xdr:to>
    <xdr:graphicFrame macro="">
      <xdr:nvGraphicFramePr>
        <xdr:cNvPr id="2" name="Chart 1">
          <a:extLst>
            <a:ext uri="{FF2B5EF4-FFF2-40B4-BE49-F238E27FC236}">
              <a16:creationId xmlns:a16="http://schemas.microsoft.com/office/drawing/2014/main" id="{7E49A3EB-4BC4-4F45-9EAD-3B6F757AD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352424</xdr:colOff>
      <xdr:row>16</xdr:row>
      <xdr:rowOff>28575</xdr:rowOff>
    </xdr:from>
    <xdr:to>
      <xdr:col>9</xdr:col>
      <xdr:colOff>276225</xdr:colOff>
      <xdr:row>30</xdr:row>
      <xdr:rowOff>104775</xdr:rowOff>
    </xdr:to>
    <xdr:graphicFrame macro="">
      <xdr:nvGraphicFramePr>
        <xdr:cNvPr id="3" name="Chart 2">
          <a:extLst>
            <a:ext uri="{FF2B5EF4-FFF2-40B4-BE49-F238E27FC236}">
              <a16:creationId xmlns:a16="http://schemas.microsoft.com/office/drawing/2014/main" id="{DA38600A-BCC8-4B08-A5D7-2B096CB03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85725</xdr:colOff>
      <xdr:row>0</xdr:row>
      <xdr:rowOff>133349</xdr:rowOff>
    </xdr:from>
    <xdr:to>
      <xdr:col>17</xdr:col>
      <xdr:colOff>390525</xdr:colOff>
      <xdr:row>15</xdr:row>
      <xdr:rowOff>19050</xdr:rowOff>
    </xdr:to>
    <xdr:graphicFrame macro="">
      <xdr:nvGraphicFramePr>
        <xdr:cNvPr id="4" name="Chart 3">
          <a:extLst>
            <a:ext uri="{FF2B5EF4-FFF2-40B4-BE49-F238E27FC236}">
              <a16:creationId xmlns:a16="http://schemas.microsoft.com/office/drawing/2014/main" id="{8BB2A4E6-31B5-49B6-A821-3DFFA4ABE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85725</xdr:colOff>
      <xdr:row>16</xdr:row>
      <xdr:rowOff>38100</xdr:rowOff>
    </xdr:from>
    <xdr:to>
      <xdr:col>17</xdr:col>
      <xdr:colOff>390525</xdr:colOff>
      <xdr:row>30</xdr:row>
      <xdr:rowOff>104775</xdr:rowOff>
    </xdr:to>
    <xdr:graphicFrame macro="">
      <xdr:nvGraphicFramePr>
        <xdr:cNvPr id="5" name="Chart 4">
          <a:extLst>
            <a:ext uri="{FF2B5EF4-FFF2-40B4-BE49-F238E27FC236}">
              <a16:creationId xmlns:a16="http://schemas.microsoft.com/office/drawing/2014/main" id="{1CC99366-89B1-4BAB-9A83-9E72541CC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9525</xdr:colOff>
      <xdr:row>17</xdr:row>
      <xdr:rowOff>28575</xdr:rowOff>
    </xdr:from>
    <xdr:to>
      <xdr:col>21</xdr:col>
      <xdr:colOff>9525</xdr:colOff>
      <xdr:row>21</xdr:row>
      <xdr:rowOff>114300</xdr:rowOff>
    </xdr:to>
    <mc:AlternateContent xmlns:mc="http://schemas.openxmlformats.org/markup-compatibility/2006" xmlns:a14="http://schemas.microsoft.com/office/drawing/2010/main">
      <mc:Choice Requires="a14">
        <xdr:graphicFrame macro="">
          <xdr:nvGraphicFramePr>
            <xdr:cNvPr id="6" name="Recycle? 1">
              <a:extLst>
                <a:ext uri="{FF2B5EF4-FFF2-40B4-BE49-F238E27FC236}">
                  <a16:creationId xmlns:a16="http://schemas.microsoft.com/office/drawing/2014/main" id="{634742A6-F5F3-4785-A153-5F214156B171}"/>
                </a:ext>
              </a:extLst>
            </xdr:cNvPr>
            <xdr:cNvGraphicFramePr/>
          </xdr:nvGraphicFramePr>
          <xdr:xfrm>
            <a:off x="0" y="0"/>
            <a:ext cx="0" cy="0"/>
          </xdr:xfrm>
          <a:graphic>
            <a:graphicData uri="http://schemas.microsoft.com/office/drawing/2010/slicer">
              <sle:slicer xmlns:sle="http://schemas.microsoft.com/office/drawing/2010/slicer" name="Recycle? 1"/>
            </a:graphicData>
          </a:graphic>
        </xdr:graphicFrame>
      </mc:Choice>
      <mc:Fallback xmlns="">
        <xdr:sp macro="" textlink="">
          <xdr:nvSpPr>
            <xdr:cNvPr id="0" name=""/>
            <xdr:cNvSpPr>
              <a:spLocks noTextEdit="1"/>
            </xdr:cNvSpPr>
          </xdr:nvSpPr>
          <xdr:spPr>
            <a:xfrm>
              <a:off x="11039475" y="3267075"/>
              <a:ext cx="1828800"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9525</xdr:colOff>
      <xdr:row>22</xdr:row>
      <xdr:rowOff>9526</xdr:rowOff>
    </xdr:from>
    <xdr:to>
      <xdr:col>21</xdr:col>
      <xdr:colOff>9525</xdr:colOff>
      <xdr:row>29</xdr:row>
      <xdr:rowOff>114300</xdr:rowOff>
    </xdr:to>
    <mc:AlternateContent xmlns:mc="http://schemas.openxmlformats.org/markup-compatibility/2006" xmlns:a14="http://schemas.microsoft.com/office/drawing/2010/main">
      <mc:Choice Requires="a14">
        <xdr:graphicFrame macro="">
          <xdr:nvGraphicFramePr>
            <xdr:cNvPr id="7" name="Satisfaction rating (1-5) 1">
              <a:extLst>
                <a:ext uri="{FF2B5EF4-FFF2-40B4-BE49-F238E27FC236}">
                  <a16:creationId xmlns:a16="http://schemas.microsoft.com/office/drawing/2014/main" id="{BE64570F-2425-453F-8A70-6C51D474C5AF}"/>
                </a:ext>
              </a:extLst>
            </xdr:cNvPr>
            <xdr:cNvGraphicFramePr/>
          </xdr:nvGraphicFramePr>
          <xdr:xfrm>
            <a:off x="0" y="0"/>
            <a:ext cx="0" cy="0"/>
          </xdr:xfrm>
          <a:graphic>
            <a:graphicData uri="http://schemas.microsoft.com/office/drawing/2010/slicer">
              <sle:slicer xmlns:sle="http://schemas.microsoft.com/office/drawing/2010/slicer" name="Satisfaction rating (1-5) 1"/>
            </a:graphicData>
          </a:graphic>
        </xdr:graphicFrame>
      </mc:Choice>
      <mc:Fallback xmlns="">
        <xdr:sp macro="" textlink="">
          <xdr:nvSpPr>
            <xdr:cNvPr id="0" name=""/>
            <xdr:cNvSpPr>
              <a:spLocks noTextEdit="1"/>
            </xdr:cNvSpPr>
          </xdr:nvSpPr>
          <xdr:spPr>
            <a:xfrm>
              <a:off x="11039475" y="4200526"/>
              <a:ext cx="1828800" cy="1438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9525</xdr:colOff>
      <xdr:row>1</xdr:row>
      <xdr:rowOff>0</xdr:rowOff>
    </xdr:from>
    <xdr:to>
      <xdr:col>21</xdr:col>
      <xdr:colOff>9525</xdr:colOff>
      <xdr:row>5</xdr:row>
      <xdr:rowOff>38100</xdr:rowOff>
    </xdr:to>
    <mc:AlternateContent xmlns:mc="http://schemas.openxmlformats.org/markup-compatibility/2006" xmlns:a14="http://schemas.microsoft.com/office/drawing/2010/main">
      <mc:Choice Requires="a14">
        <xdr:graphicFrame macro="">
          <xdr:nvGraphicFramePr>
            <xdr:cNvPr id="8" name="Compost organic waste?">
              <a:extLst>
                <a:ext uri="{FF2B5EF4-FFF2-40B4-BE49-F238E27FC236}">
                  <a16:creationId xmlns:a16="http://schemas.microsoft.com/office/drawing/2014/main" id="{3D532039-2811-43BC-853F-179D02669B65}"/>
                </a:ext>
              </a:extLst>
            </xdr:cNvPr>
            <xdr:cNvGraphicFramePr/>
          </xdr:nvGraphicFramePr>
          <xdr:xfrm>
            <a:off x="0" y="0"/>
            <a:ext cx="0" cy="0"/>
          </xdr:xfrm>
          <a:graphic>
            <a:graphicData uri="http://schemas.microsoft.com/office/drawing/2010/slicer">
              <sle:slicer xmlns:sle="http://schemas.microsoft.com/office/drawing/2010/slicer" name="Compost organic waste?"/>
            </a:graphicData>
          </a:graphic>
        </xdr:graphicFrame>
      </mc:Choice>
      <mc:Fallback xmlns="">
        <xdr:sp macro="" textlink="">
          <xdr:nvSpPr>
            <xdr:cNvPr id="0" name=""/>
            <xdr:cNvSpPr>
              <a:spLocks noTextEdit="1"/>
            </xdr:cNvSpPr>
          </xdr:nvSpPr>
          <xdr:spPr>
            <a:xfrm>
              <a:off x="11039475" y="190500"/>
              <a:ext cx="1828800" cy="80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6</xdr:row>
      <xdr:rowOff>2</xdr:rowOff>
    </xdr:from>
    <xdr:to>
      <xdr:col>21</xdr:col>
      <xdr:colOff>0</xdr:colOff>
      <xdr:row>10</xdr:row>
      <xdr:rowOff>9526</xdr:rowOff>
    </xdr:to>
    <mc:AlternateContent xmlns:mc="http://schemas.openxmlformats.org/markup-compatibility/2006" xmlns:a14="http://schemas.microsoft.com/office/drawing/2010/main">
      <mc:Choice Requires="a14">
        <xdr:graphicFrame macro="">
          <xdr:nvGraphicFramePr>
            <xdr:cNvPr id="9" name="Interested in waste disposal training? 1">
              <a:extLst>
                <a:ext uri="{FF2B5EF4-FFF2-40B4-BE49-F238E27FC236}">
                  <a16:creationId xmlns:a16="http://schemas.microsoft.com/office/drawing/2014/main" id="{86B5825C-B8E1-4EC4-8AE0-DF4368172B8C}"/>
                </a:ext>
              </a:extLst>
            </xdr:cNvPr>
            <xdr:cNvGraphicFramePr/>
          </xdr:nvGraphicFramePr>
          <xdr:xfrm>
            <a:off x="0" y="0"/>
            <a:ext cx="0" cy="0"/>
          </xdr:xfrm>
          <a:graphic>
            <a:graphicData uri="http://schemas.microsoft.com/office/drawing/2010/slicer">
              <sle:slicer xmlns:sle="http://schemas.microsoft.com/office/drawing/2010/slicer" name="Interested in waste disposal training? 1"/>
            </a:graphicData>
          </a:graphic>
        </xdr:graphicFrame>
      </mc:Choice>
      <mc:Fallback xmlns="">
        <xdr:sp macro="" textlink="">
          <xdr:nvSpPr>
            <xdr:cNvPr id="0" name=""/>
            <xdr:cNvSpPr>
              <a:spLocks noTextEdit="1"/>
            </xdr:cNvSpPr>
          </xdr:nvSpPr>
          <xdr:spPr>
            <a:xfrm>
              <a:off x="11029950" y="1143002"/>
              <a:ext cx="1828800" cy="771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646981</xdr:colOff>
      <xdr:row>10</xdr:row>
      <xdr:rowOff>125802</xdr:rowOff>
    </xdr:from>
    <xdr:to>
      <xdr:col>19</xdr:col>
      <xdr:colOff>233632</xdr:colOff>
      <xdr:row>12</xdr:row>
      <xdr:rowOff>89859</xdr:rowOff>
    </xdr:to>
    <xdr:sp macro="" textlink="">
      <xdr:nvSpPr>
        <xdr:cNvPr id="11" name="Arrow: Bent-Up 10">
          <a:extLst>
            <a:ext uri="{FF2B5EF4-FFF2-40B4-BE49-F238E27FC236}">
              <a16:creationId xmlns:a16="http://schemas.microsoft.com/office/drawing/2014/main" id="{00AE885D-80D0-439A-9DB1-BF60198F1461}"/>
            </a:ext>
          </a:extLst>
        </xdr:cNvPr>
        <xdr:cNvSpPr/>
      </xdr:nvSpPr>
      <xdr:spPr>
        <a:xfrm>
          <a:off x="11034623" y="2102689"/>
          <a:ext cx="862641" cy="359434"/>
        </a:xfrm>
        <a:prstGeom prst="ben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 11" refreshedDate="45567.917218865739" backgroundQuery="1" createdVersion="6" refreshedVersion="6" minRefreshableVersion="3" recordCount="0" supportSubquery="1" supportAdvancedDrill="1" xr:uid="{992F79EE-123E-4FCC-A722-CA674CD64A15}">
  <cacheSource type="external" connectionId="1"/>
  <cacheFields count="4">
    <cacheField name="[Measures].[Count of Household_ID]" caption="Count of Household_ID" numFmtId="0" hierarchy="23" level="32767"/>
    <cacheField name="[Table1].[Disposal frequency].[Disposal frequency]" caption="Disposal frequency" numFmtId="0" hierarchy="7" level="1">
      <sharedItems count="3">
        <s v="Every day"/>
        <s v="Once every three days"/>
        <s v="Once every two days"/>
      </sharedItems>
    </cacheField>
    <cacheField name="[Table1].[Aware of penalty?].[Aware of penalty?]" caption="Aware of penalty?" numFmtId="0" hierarchy="9" level="1">
      <sharedItems count="2">
        <s v="No"/>
        <s v="Yes"/>
      </sharedItems>
    </cacheField>
    <cacheField name="[Table1].[Satisfaction rating (1-5)].[Satisfaction rating (1-5)]" caption="Satisfaction rating (1-5)" numFmtId="0" hierarchy="10" level="1">
      <sharedItems containsSemiMixedTypes="0" containsNonDate="0" containsString="0"/>
    </cacheField>
  </cacheFields>
  <cacheHierarchies count="27">
    <cacheHierarchy uniqueName="[Table1].[Household_ID]" caption="Household_ID" attribute="1" defaultMemberUniqueName="[Table1].[Household_ID].[All]" allUniqueName="[Table1].[Household_ID].[All]" dimensionUniqueName="[Table1]" displayFolder="" count="2" memberValueDatatype="20" unbalanced="0"/>
    <cacheHierarchy uniqueName="[Table1].[Adults]" caption="Adults" attribute="1" defaultMemberUniqueName="[Table1].[Adults].[All]" allUniqueName="[Table1].[Adults].[All]" dimensionUniqueName="[Table1]" displayFolder="" count="2" memberValueDatatype="20" unbalanced="0"/>
    <cacheHierarchy uniqueName="[Table1].[Minors]" caption="Minors" attribute="1" defaultMemberUniqueName="[Table1].[Minors].[All]" allUniqueName="[Table1].[Minors].[All]" dimensionUniqueName="[Table1]" displayFolder="" count="2" memberValueDatatype="20" unbalanced="0"/>
    <cacheHierarchy uniqueName="[Table1].[Infants]" caption="Infants" attribute="1" defaultMemberUniqueName="[Table1].[Infants].[All]" allUniqueName="[Table1].[Infants].[All]" dimensionUniqueName="[Table1]" displayFolder="" count="2" memberValueDatatype="20" unbalanced="0"/>
    <cacheHierarchy uniqueName="[Table1].[Who disposes the waste?]" caption="Who disposes the waste?" attribute="1" defaultMemberUniqueName="[Table1].[Who disposes the waste?].[All]" allUniqueName="[Table1].[Who disposes the waste?].[All]" dimensionUniqueName="[Table1]" displayFolder="" count="2" memberValueDatatype="130" unbalanced="0"/>
    <cacheHierarchy uniqueName="[Table1].[Waste disposal method]" caption="Waste disposal method" attribute="1" defaultMemberUniqueName="[Table1].[Waste disposal method].[All]" allUniqueName="[Table1].[Waste disposal method].[All]" dimensionUniqueName="[Table1]" displayFolder="" count="2" memberValueDatatype="130" unbalanced="0"/>
    <cacheHierarchy uniqueName="[Table1].[Segregate garbage (wet/dry)?]" caption="Segregate garbage (wet/dry)?" attribute="1" defaultMemberUniqueName="[Table1].[Segregate garbage (wet/dry)?].[All]" allUniqueName="[Table1].[Segregate garbage (wet/dry)?].[All]" dimensionUniqueName="[Table1]" displayFolder="" count="2" memberValueDatatype="130" unbalanced="0"/>
    <cacheHierarchy uniqueName="[Table1].[Disposal frequency]" caption="Disposal frequency" attribute="1" defaultMemberUniqueName="[Table1].[Disposal frequency].[All]" allUniqueName="[Table1].[Disposal frequency].[All]" dimensionUniqueName="[Table1]" displayFolder="" count="2" memberValueDatatype="130" unbalanced="0">
      <fieldsUsage count="2">
        <fieldUsage x="-1"/>
        <fieldUsage x="1"/>
      </fieldsUsage>
    </cacheHierarchy>
    <cacheHierarchy uniqueName="[Table1].[Time of disposal]" caption="Time of disposal" attribute="1" defaultMemberUniqueName="[Table1].[Time of disposal].[All]" allUniqueName="[Table1].[Time of disposal].[All]" dimensionUniqueName="[Table1]" displayFolder="" count="2" memberValueDatatype="130" unbalanced="0"/>
    <cacheHierarchy uniqueName="[Table1].[Aware of penalty?]" caption="Aware of penalty?" attribute="1" defaultMemberUniqueName="[Table1].[Aware of penalty?].[All]" allUniqueName="[Table1].[Aware of penalty?].[All]" dimensionUniqueName="[Table1]" displayFolder="" count="2" memberValueDatatype="130" unbalanced="0">
      <fieldsUsage count="2">
        <fieldUsage x="-1"/>
        <fieldUsage x="2"/>
      </fieldsUsage>
    </cacheHierarchy>
    <cacheHierarchy uniqueName="[Table1].[Satisfaction rating (1-5)]" caption="Satisfaction rating (1-5)" attribute="1" defaultMemberUniqueName="[Table1].[Satisfaction rating (1-5)].[All]" allUniqueName="[Table1].[Satisfaction rating (1-5)].[All]" dimensionUniqueName="[Table1]" displayFolder="" count="2" memberValueDatatype="20" unbalanced="0">
      <fieldsUsage count="2">
        <fieldUsage x="-1"/>
        <fieldUsage x="3"/>
      </fieldsUsage>
    </cacheHierarchy>
    <cacheHierarchy uniqueName="[Table1].[Interested in waste disposal training?]" caption="Interested in waste disposal training?" attribute="1" defaultMemberUniqueName="[Table1].[Interested in waste disposal training?].[All]" allUniqueName="[Table1].[Interested in waste disposal training?].[All]" dimensionUniqueName="[Table1]" displayFolder="" count="2" memberValueDatatype="130" unbalanced="0"/>
    <cacheHierarchy uniqueName="[Table1].[Compost organic waste?]" caption="Compost organic waste?" attribute="1" defaultMemberUniqueName="[Table1].[Compost organic waste?].[All]" allUniqueName="[Table1].[Compost organic waste?].[All]" dimensionUniqueName="[Table1]" displayFolder="" count="2" memberValueDatatype="130" unbalanced="0"/>
    <cacheHierarchy uniqueName="[Table1].[Type of residence]" caption="Type of residence" attribute="1" defaultMemberUniqueName="[Table1].[Type of residence].[All]" allUniqueName="[Table1].[Type of residence].[All]" dimensionUniqueName="[Table1]" displayFolder="" count="2" memberValueDatatype="130" unbalanced="0"/>
    <cacheHierarchy uniqueName="[Table1].[Household income bracket]" caption="Household income bracket" attribute="1" defaultMemberUniqueName="[Table1].[Household income bracket].[All]" allUniqueName="[Table1].[Household income bracket].[All]" dimensionUniqueName="[Table1]" displayFolder="" count="2" memberValueDatatype="130" unbalanced="0"/>
    <cacheHierarchy uniqueName="[Table1].[Recycle?]" caption="Recycle?" attribute="1" defaultMemberUniqueName="[Table1].[Recycle?].[All]" allUniqueName="[Table1].[Recycle?].[All]" dimensionUniqueName="[Table1]" displayFolder="" count="2" memberValueDatatype="130" unbalanced="0"/>
    <cacheHierarchy uniqueName="[Table1].[Waste generated weekly]" caption="Waste generated weekly" attribute="1" defaultMemberUniqueName="[Table1].[Waste generated weekly].[All]" allUniqueName="[Table1].[Waste generated weekly].[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Household_ID]" caption="Sum of Household_ID" measure="1" displayFolder="" measureGroup="Table1" count="0" hidden="1">
      <extLst>
        <ext xmlns:x15="http://schemas.microsoft.com/office/spreadsheetml/2010/11/main" uri="{B97F6D7D-B522-45F9-BDA1-12C45D357490}">
          <x15:cacheHierarchy aggregatedColumn="0"/>
        </ext>
      </extLst>
    </cacheHierarchy>
    <cacheHierarchy uniqueName="[Measures].[Sum of Adults]" caption="Sum of Adults" measure="1" displayFolder="" measureGroup="Table1" count="0" hidden="1">
      <extLst>
        <ext xmlns:x15="http://schemas.microsoft.com/office/spreadsheetml/2010/11/main" uri="{B97F6D7D-B522-45F9-BDA1-12C45D357490}">
          <x15:cacheHierarchy aggregatedColumn="1"/>
        </ext>
      </extLst>
    </cacheHierarchy>
    <cacheHierarchy uniqueName="[Measures].[Sum of Minors]" caption="Sum of Minors" measure="1" displayFolder="" measureGroup="Table1" count="0" hidden="1">
      <extLst>
        <ext xmlns:x15="http://schemas.microsoft.com/office/spreadsheetml/2010/11/main" uri="{B97F6D7D-B522-45F9-BDA1-12C45D357490}">
          <x15:cacheHierarchy aggregatedColumn="2"/>
        </ext>
      </extLst>
    </cacheHierarchy>
    <cacheHierarchy uniqueName="[Measures].[Sum of Infants]" caption="Sum of Infants" measure="1" displayFolder="" measureGroup="Table1" count="0" hidden="1">
      <extLst>
        <ext xmlns:x15="http://schemas.microsoft.com/office/spreadsheetml/2010/11/main" uri="{B97F6D7D-B522-45F9-BDA1-12C45D357490}">
          <x15:cacheHierarchy aggregatedColumn="3"/>
        </ext>
      </extLst>
    </cacheHierarchy>
    <cacheHierarchy uniqueName="[Measures].[Count of Household_ID]" caption="Count of Household_ID"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Who disposes the waste?]" caption="Count of Who disposes the waste?" measure="1" displayFolder="" measureGroup="Table1" count="0" hidden="1">
      <extLst>
        <ext xmlns:x15="http://schemas.microsoft.com/office/spreadsheetml/2010/11/main" uri="{B97F6D7D-B522-45F9-BDA1-12C45D357490}">
          <x15:cacheHierarchy aggregatedColumn="4"/>
        </ext>
      </extLst>
    </cacheHierarchy>
    <cacheHierarchy uniqueName="[Measures].[Sum of Satisfaction rating (1-5)]" caption="Sum of Satisfaction rating (1-5)" measure="1" displayFolder="" measureGroup="Table1" count="0" hidden="1">
      <extLst>
        <ext xmlns:x15="http://schemas.microsoft.com/office/spreadsheetml/2010/11/main" uri="{B97F6D7D-B522-45F9-BDA1-12C45D357490}">
          <x15:cacheHierarchy aggregatedColumn="10"/>
        </ext>
      </extLst>
    </cacheHierarchy>
    <cacheHierarchy uniqueName="[Measures].[Count of Satisfaction rating (1-5)]" caption="Count of Satisfaction rating (1-5)"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 11" refreshedDate="45568.910325694444" backgroundQuery="1" createdVersion="6" refreshedVersion="6" minRefreshableVersion="3" recordCount="0" supportSubquery="1" supportAdvancedDrill="1" xr:uid="{AD4F6A4F-4C58-47C6-922E-FF4B570519D5}">
  <cacheSource type="external" connectionId="1"/>
  <cacheFields count="3">
    <cacheField name="[Measures].[Count of Household_ID]" caption="Count of Household_ID" numFmtId="0" hierarchy="23" level="32767"/>
    <cacheField name="[Table1].[Satisfaction rating (1-5)].[Satisfaction rating (1-5)]" caption="Satisfaction rating (1-5)" numFmtId="0" hierarchy="10"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Table1].[Satisfaction rating (1-5)].&amp;[1]"/>
            <x15:cachedUniqueName index="1" name="[Table1].[Satisfaction rating (1-5)].&amp;[2]"/>
            <x15:cachedUniqueName index="2" name="[Table1].[Satisfaction rating (1-5)].&amp;[3]"/>
            <x15:cachedUniqueName index="3" name="[Table1].[Satisfaction rating (1-5)].&amp;[4]"/>
            <x15:cachedUniqueName index="4" name="[Table1].[Satisfaction rating (1-5)].&amp;[5]"/>
          </x15:cachedUniqueNames>
        </ext>
      </extLst>
    </cacheField>
    <cacheField name="[Table1].[Aware of penalty?].[Aware of penalty?]" caption="Aware of penalty?" numFmtId="0" hierarchy="9" level="1">
      <sharedItems count="2">
        <s v="No"/>
        <s v="Yes"/>
      </sharedItems>
    </cacheField>
  </cacheFields>
  <cacheHierarchies count="27">
    <cacheHierarchy uniqueName="[Table1].[Household_ID]" caption="Household_ID" attribute="1" defaultMemberUniqueName="[Table1].[Household_ID].[All]" allUniqueName="[Table1].[Household_ID].[All]" dimensionUniqueName="[Table1]" displayFolder="" count="0" memberValueDatatype="20" unbalanced="0"/>
    <cacheHierarchy uniqueName="[Table1].[Adults]" caption="Adults" attribute="1" defaultMemberUniqueName="[Table1].[Adults].[All]" allUniqueName="[Table1].[Adults].[All]" dimensionUniqueName="[Table1]" displayFolder="" count="0" memberValueDatatype="20" unbalanced="0"/>
    <cacheHierarchy uniqueName="[Table1].[Minors]" caption="Minors" attribute="1" defaultMemberUniqueName="[Table1].[Minors].[All]" allUniqueName="[Table1].[Minors].[All]" dimensionUniqueName="[Table1]" displayFolder="" count="0" memberValueDatatype="20" unbalanced="0"/>
    <cacheHierarchy uniqueName="[Table1].[Infants]" caption="Infants" attribute="1" defaultMemberUniqueName="[Table1].[Infants].[All]" allUniqueName="[Table1].[Infants].[All]" dimensionUniqueName="[Table1]" displayFolder="" count="0" memberValueDatatype="20" unbalanced="0"/>
    <cacheHierarchy uniqueName="[Table1].[Who disposes the waste?]" caption="Who disposes the waste?" attribute="1" defaultMemberUniqueName="[Table1].[Who disposes the waste?].[All]" allUniqueName="[Table1].[Who disposes the waste?].[All]" dimensionUniqueName="[Table1]" displayFolder="" count="0" memberValueDatatype="130" unbalanced="0"/>
    <cacheHierarchy uniqueName="[Table1].[Waste disposal method]" caption="Waste disposal method" attribute="1" defaultMemberUniqueName="[Table1].[Waste disposal method].[All]" allUniqueName="[Table1].[Waste disposal method].[All]" dimensionUniqueName="[Table1]" displayFolder="" count="0" memberValueDatatype="130" unbalanced="0"/>
    <cacheHierarchy uniqueName="[Table1].[Segregate garbage (wet/dry)?]" caption="Segregate garbage (wet/dry)?" attribute="1" defaultMemberUniqueName="[Table1].[Segregate garbage (wet/dry)?].[All]" allUniqueName="[Table1].[Segregate garbage (wet/dry)?].[All]" dimensionUniqueName="[Table1]" displayFolder="" count="2" memberValueDatatype="130" unbalanced="0"/>
    <cacheHierarchy uniqueName="[Table1].[Disposal frequency]" caption="Disposal frequency" attribute="1" defaultMemberUniqueName="[Table1].[Disposal frequency].[All]" allUniqueName="[Table1].[Disposal frequency].[All]" dimensionUniqueName="[Table1]" displayFolder="" count="0" memberValueDatatype="130" unbalanced="0"/>
    <cacheHierarchy uniqueName="[Table1].[Time of disposal]" caption="Time of disposal" attribute="1" defaultMemberUniqueName="[Table1].[Time of disposal].[All]" allUniqueName="[Table1].[Time of disposal].[All]" dimensionUniqueName="[Table1]" displayFolder="" count="0" memberValueDatatype="130" unbalanced="0"/>
    <cacheHierarchy uniqueName="[Table1].[Aware of penalty?]" caption="Aware of penalty?" attribute="1" defaultMemberUniqueName="[Table1].[Aware of penalty?].[All]" allUniqueName="[Table1].[Aware of penalty?].[All]" dimensionUniqueName="[Table1]" displayFolder="" count="2" memberValueDatatype="130" unbalanced="0">
      <fieldsUsage count="2">
        <fieldUsage x="-1"/>
        <fieldUsage x="2"/>
      </fieldsUsage>
    </cacheHierarchy>
    <cacheHierarchy uniqueName="[Table1].[Satisfaction rating (1-5)]" caption="Satisfaction rating (1-5)" attribute="1" defaultMemberUniqueName="[Table1].[Satisfaction rating (1-5)].[All]" allUniqueName="[Table1].[Satisfaction rating (1-5)].[All]" dimensionUniqueName="[Table1]" displayFolder="" count="2" memberValueDatatype="20" unbalanced="0">
      <fieldsUsage count="2">
        <fieldUsage x="-1"/>
        <fieldUsage x="1"/>
      </fieldsUsage>
    </cacheHierarchy>
    <cacheHierarchy uniqueName="[Table1].[Interested in waste disposal training?]" caption="Interested in waste disposal training?" attribute="1" defaultMemberUniqueName="[Table1].[Interested in waste disposal training?].[All]" allUniqueName="[Table1].[Interested in waste disposal training?].[All]" dimensionUniqueName="[Table1]" displayFolder="" count="0" memberValueDatatype="130" unbalanced="0"/>
    <cacheHierarchy uniqueName="[Table1].[Compost organic waste?]" caption="Compost organic waste?" attribute="1" defaultMemberUniqueName="[Table1].[Compost organic waste?].[All]" allUniqueName="[Table1].[Compost organic waste?].[All]" dimensionUniqueName="[Table1]" displayFolder="" count="0" memberValueDatatype="130" unbalanced="0"/>
    <cacheHierarchy uniqueName="[Table1].[Type of residence]" caption="Type of residence" attribute="1" defaultMemberUniqueName="[Table1].[Type of residence].[All]" allUniqueName="[Table1].[Type of residence].[All]" dimensionUniqueName="[Table1]" displayFolder="" count="0" memberValueDatatype="130" unbalanced="0"/>
    <cacheHierarchy uniqueName="[Table1].[Household income bracket]" caption="Household income bracket" attribute="1" defaultMemberUniqueName="[Table1].[Household income bracket].[All]" allUniqueName="[Table1].[Household income bracket].[All]" dimensionUniqueName="[Table1]" displayFolder="" count="0" memberValueDatatype="130" unbalanced="0"/>
    <cacheHierarchy uniqueName="[Table1].[Recycle?]" caption="Recycle?" attribute="1" defaultMemberUniqueName="[Table1].[Recycle?].[All]" allUniqueName="[Table1].[Recycle?].[All]" dimensionUniqueName="[Table1]" displayFolder="" count="0" memberValueDatatype="130" unbalanced="0"/>
    <cacheHierarchy uniqueName="[Table1].[Waste generated weekly]" caption="Waste generated weekly" attribute="1" defaultMemberUniqueName="[Table1].[Waste generated weekly].[All]" allUniqueName="[Table1].[Waste generated weekly].[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Household_ID]" caption="Sum of Household_ID" measure="1" displayFolder="" measureGroup="Table1" count="0" hidden="1">
      <extLst>
        <ext xmlns:x15="http://schemas.microsoft.com/office/spreadsheetml/2010/11/main" uri="{B97F6D7D-B522-45F9-BDA1-12C45D357490}">
          <x15:cacheHierarchy aggregatedColumn="0"/>
        </ext>
      </extLst>
    </cacheHierarchy>
    <cacheHierarchy uniqueName="[Measures].[Sum of Adults]" caption="Sum of Adults" measure="1" displayFolder="" measureGroup="Table1" count="0" hidden="1">
      <extLst>
        <ext xmlns:x15="http://schemas.microsoft.com/office/spreadsheetml/2010/11/main" uri="{B97F6D7D-B522-45F9-BDA1-12C45D357490}">
          <x15:cacheHierarchy aggregatedColumn="1"/>
        </ext>
      </extLst>
    </cacheHierarchy>
    <cacheHierarchy uniqueName="[Measures].[Sum of Minors]" caption="Sum of Minors" measure="1" displayFolder="" measureGroup="Table1" count="0" hidden="1">
      <extLst>
        <ext xmlns:x15="http://schemas.microsoft.com/office/spreadsheetml/2010/11/main" uri="{B97F6D7D-B522-45F9-BDA1-12C45D357490}">
          <x15:cacheHierarchy aggregatedColumn="2"/>
        </ext>
      </extLst>
    </cacheHierarchy>
    <cacheHierarchy uniqueName="[Measures].[Sum of Infants]" caption="Sum of Infants" measure="1" displayFolder="" measureGroup="Table1" count="0" hidden="1">
      <extLst>
        <ext xmlns:x15="http://schemas.microsoft.com/office/spreadsheetml/2010/11/main" uri="{B97F6D7D-B522-45F9-BDA1-12C45D357490}">
          <x15:cacheHierarchy aggregatedColumn="3"/>
        </ext>
      </extLst>
    </cacheHierarchy>
    <cacheHierarchy uniqueName="[Measures].[Count of Household_ID]" caption="Count of Household_ID"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Who disposes the waste?]" caption="Count of Who disposes the waste?" measure="1" displayFolder="" measureGroup="Table1" count="0" hidden="1">
      <extLst>
        <ext xmlns:x15="http://schemas.microsoft.com/office/spreadsheetml/2010/11/main" uri="{B97F6D7D-B522-45F9-BDA1-12C45D357490}">
          <x15:cacheHierarchy aggregatedColumn="4"/>
        </ext>
      </extLst>
    </cacheHierarchy>
    <cacheHierarchy uniqueName="[Measures].[Sum of Satisfaction rating (1-5)]" caption="Sum of Satisfaction rating (1-5)" measure="1" displayFolder="" measureGroup="Table1" count="0" hidden="1">
      <extLst>
        <ext xmlns:x15="http://schemas.microsoft.com/office/spreadsheetml/2010/11/main" uri="{B97F6D7D-B522-45F9-BDA1-12C45D357490}">
          <x15:cacheHierarchy aggregatedColumn="10"/>
        </ext>
      </extLst>
    </cacheHierarchy>
    <cacheHierarchy uniqueName="[Measures].[Count of Satisfaction rating (1-5)]" caption="Count of Satisfaction rating (1-5)"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 11" refreshedDate="45567.774928587962" backgroundQuery="1" createdVersion="3" refreshedVersion="6" minRefreshableVersion="3" recordCount="0" supportSubquery="1" supportAdvancedDrill="1" xr:uid="{433C0793-BD62-4FEC-8E0E-08860E65B0B7}">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Table1].[Household_ID]" caption="Household_ID" attribute="1" defaultMemberUniqueName="[Table1].[Household_ID].[All]" allUniqueName="[Table1].[Household_ID].[All]" dimensionUniqueName="[Table1]" displayFolder="" count="0" memberValueDatatype="20" unbalanced="0"/>
    <cacheHierarchy uniqueName="[Table1].[Adults]" caption="Adults" attribute="1" defaultMemberUniqueName="[Table1].[Adults].[All]" allUniqueName="[Table1].[Adults].[All]" dimensionUniqueName="[Table1]" displayFolder="" count="2" memberValueDatatype="20" unbalanced="0"/>
    <cacheHierarchy uniqueName="[Table1].[Minors]" caption="Minors" attribute="1" defaultMemberUniqueName="[Table1].[Minors].[All]" allUniqueName="[Table1].[Minors].[All]" dimensionUniqueName="[Table1]" displayFolder="" count="2" memberValueDatatype="20" unbalanced="0"/>
    <cacheHierarchy uniqueName="[Table1].[Infants]" caption="Infants" attribute="1" defaultMemberUniqueName="[Table1].[Infants].[All]" allUniqueName="[Table1].[Infants].[All]" dimensionUniqueName="[Table1]" displayFolder="" count="0" memberValueDatatype="20" unbalanced="0"/>
    <cacheHierarchy uniqueName="[Table1].[Who disposes the waste?]" caption="Who disposes the waste?" attribute="1" defaultMemberUniqueName="[Table1].[Who disposes the waste?].[All]" allUniqueName="[Table1].[Who disposes the waste?].[All]" dimensionUniqueName="[Table1]" displayFolder="" count="0" memberValueDatatype="130" unbalanced="0"/>
    <cacheHierarchy uniqueName="[Table1].[Waste disposal method]" caption="Waste disposal method" attribute="1" defaultMemberUniqueName="[Table1].[Waste disposal method].[All]" allUniqueName="[Table1].[Waste disposal method].[All]" dimensionUniqueName="[Table1]" displayFolder="" count="2" memberValueDatatype="130" unbalanced="0"/>
    <cacheHierarchy uniqueName="[Table1].[Segregate garbage (wet/dry)?]" caption="Segregate garbage (wet/dry)?" attribute="1" defaultMemberUniqueName="[Table1].[Segregate garbage (wet/dry)?].[All]" allUniqueName="[Table1].[Segregate garbage (wet/dry)?].[All]" dimensionUniqueName="[Table1]" displayFolder="" count="2" memberValueDatatype="130" unbalanced="0"/>
    <cacheHierarchy uniqueName="[Table1].[Disposal frequency]" caption="Disposal frequency" attribute="1" defaultMemberUniqueName="[Table1].[Disposal frequency].[All]" allUniqueName="[Table1].[Disposal frequency].[All]" dimensionUniqueName="[Table1]" displayFolder="" count="0" memberValueDatatype="130" unbalanced="0"/>
    <cacheHierarchy uniqueName="[Table1].[Time of disposal]" caption="Time of disposal" attribute="1" defaultMemberUniqueName="[Table1].[Time of disposal].[All]" allUniqueName="[Table1].[Time of disposal].[All]" dimensionUniqueName="[Table1]" displayFolder="" count="0" memberValueDatatype="130" unbalanced="0"/>
    <cacheHierarchy uniqueName="[Table1].[Aware of penalty?]" caption="Aware of penalty?" attribute="1" defaultMemberUniqueName="[Table1].[Aware of penalty?].[All]" allUniqueName="[Table1].[Aware of penalty?].[All]" dimensionUniqueName="[Table1]" displayFolder="" count="2" memberValueDatatype="130" unbalanced="0"/>
    <cacheHierarchy uniqueName="[Table1].[Satisfaction rating (1-5)]" caption="Satisfaction rating (1-5)" attribute="1" defaultMemberUniqueName="[Table1].[Satisfaction rating (1-5)].[All]" allUniqueName="[Table1].[Satisfaction rating (1-5)].[All]" dimensionUniqueName="[Table1]" displayFolder="" count="2" memberValueDatatype="20" unbalanced="0"/>
    <cacheHierarchy uniqueName="[Table1].[Interested in waste disposal training?]" caption="Interested in waste disposal training?" attribute="1" defaultMemberUniqueName="[Table1].[Interested in waste disposal training?].[All]" allUniqueName="[Table1].[Interested in waste disposal training?].[All]" dimensionUniqueName="[Table1]" displayFolder="" count="2" memberValueDatatype="130" unbalanced="0"/>
    <cacheHierarchy uniqueName="[Table1].[Compost organic waste?]" caption="Compost organic waste?" attribute="1" defaultMemberUniqueName="[Table1].[Compost organic waste?].[All]" allUniqueName="[Table1].[Compost organic waste?].[All]" dimensionUniqueName="[Table1]" displayFolder="" count="2" memberValueDatatype="130" unbalanced="0"/>
    <cacheHierarchy uniqueName="[Table1].[Type of residence]" caption="Type of residence" attribute="1" defaultMemberUniqueName="[Table1].[Type of residence].[All]" allUniqueName="[Table1].[Type of residence].[All]" dimensionUniqueName="[Table1]" displayFolder="" count="0" memberValueDatatype="130" unbalanced="0"/>
    <cacheHierarchy uniqueName="[Table1].[Household income bracket]" caption="Household income bracket" attribute="1" defaultMemberUniqueName="[Table1].[Household income bracket].[All]" allUniqueName="[Table1].[Household income bracket].[All]" dimensionUniqueName="[Table1]" displayFolder="" count="2" memberValueDatatype="130" unbalanced="0"/>
    <cacheHierarchy uniqueName="[Table1].[Recycle?]" caption="Recycle?" attribute="1" defaultMemberUniqueName="[Table1].[Recycle?].[All]" allUniqueName="[Table1].[Recycle?].[All]" dimensionUniqueName="[Table1]" displayFolder="" count="2" memberValueDatatype="130" unbalanced="0"/>
    <cacheHierarchy uniqueName="[Table1].[Waste generated weekly]" caption="Waste generated weekly" attribute="1" defaultMemberUniqueName="[Table1].[Waste generated weekly].[All]" allUniqueName="[Table1].[Waste generated weekly].[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Household_ID]" caption="Sum of Household_ID" measure="1" displayFolder="" measureGroup="Table1" count="0" hidden="1">
      <extLst>
        <ext xmlns:x15="http://schemas.microsoft.com/office/spreadsheetml/2010/11/main" uri="{B97F6D7D-B522-45F9-BDA1-12C45D357490}">
          <x15:cacheHierarchy aggregatedColumn="0"/>
        </ext>
      </extLst>
    </cacheHierarchy>
    <cacheHierarchy uniqueName="[Measures].[Sum of Adults]" caption="Sum of Adults" measure="1" displayFolder="" measureGroup="Table1" count="0" hidden="1">
      <extLst>
        <ext xmlns:x15="http://schemas.microsoft.com/office/spreadsheetml/2010/11/main" uri="{B97F6D7D-B522-45F9-BDA1-12C45D357490}">
          <x15:cacheHierarchy aggregatedColumn="1"/>
        </ext>
      </extLst>
    </cacheHierarchy>
    <cacheHierarchy uniqueName="[Measures].[Sum of Minors]" caption="Sum of Minors" measure="1" displayFolder="" measureGroup="Table1" count="0" hidden="1">
      <extLst>
        <ext xmlns:x15="http://schemas.microsoft.com/office/spreadsheetml/2010/11/main" uri="{B97F6D7D-B522-45F9-BDA1-12C45D357490}">
          <x15:cacheHierarchy aggregatedColumn="2"/>
        </ext>
      </extLst>
    </cacheHierarchy>
    <cacheHierarchy uniqueName="[Measures].[Sum of Infants]" caption="Sum of Infants" measure="1" displayFolder="" measureGroup="Table1" count="0" hidden="1">
      <extLst>
        <ext xmlns:x15="http://schemas.microsoft.com/office/spreadsheetml/2010/11/main" uri="{B97F6D7D-B522-45F9-BDA1-12C45D357490}">
          <x15:cacheHierarchy aggregatedColumn="3"/>
        </ext>
      </extLst>
    </cacheHierarchy>
    <cacheHierarchy uniqueName="[Measures].[Count of Household_ID]" caption="Count of Household_ID" measure="1" displayFolder="" measureGroup="Table1" count="0" hidden="1">
      <extLst>
        <ext xmlns:x15="http://schemas.microsoft.com/office/spreadsheetml/2010/11/main" uri="{B97F6D7D-B522-45F9-BDA1-12C45D357490}">
          <x15:cacheHierarchy aggregatedColumn="0"/>
        </ext>
      </extLst>
    </cacheHierarchy>
    <cacheHierarchy uniqueName="[Measures].[Count of Who disposes the waste?]" caption="Count of Who disposes the waste?" measure="1" displayFolder="" measureGroup="Table1" count="0" hidden="1">
      <extLst>
        <ext xmlns:x15="http://schemas.microsoft.com/office/spreadsheetml/2010/11/main" uri="{B97F6D7D-B522-45F9-BDA1-12C45D357490}">
          <x15:cacheHierarchy aggregatedColumn="4"/>
        </ext>
      </extLst>
    </cacheHierarchy>
    <cacheHierarchy uniqueName="[Measures].[Sum of Satisfaction rating (1-5)]" caption="Sum of Satisfaction rating (1-5)" measure="1" displayFolder="" measureGroup="Table1" count="0" hidden="1">
      <extLst>
        <ext xmlns:x15="http://schemas.microsoft.com/office/spreadsheetml/2010/11/main" uri="{B97F6D7D-B522-45F9-BDA1-12C45D357490}">
          <x15:cacheHierarchy aggregatedColumn="10"/>
        </ext>
      </extLst>
    </cacheHierarchy>
    <cacheHierarchy uniqueName="[Measures].[Count of Satisfaction rating (1-5)]" caption="Count of Satisfaction rating (1-5)" measure="1" displayFolder="" measureGroup="Table1"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87245795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 11" refreshedDate="45568.446850462962" backgroundQuery="1" createdVersion="6" refreshedVersion="6" minRefreshableVersion="3" recordCount="0" supportSubquery="1" supportAdvancedDrill="1" xr:uid="{9183B3D9-02E2-4D21-B6F1-F747211FC814}">
  <cacheSource type="external" connectionId="1"/>
  <cacheFields count="4">
    <cacheField name="[Measures].[Sum of Adults]" caption="Sum of Adults" numFmtId="0" hierarchy="20" level="32767"/>
    <cacheField name="[Measures].[Sum of Minors]" caption="Sum of Minors" numFmtId="0" hierarchy="21" level="32767"/>
    <cacheField name="[Measures].[Sum of Infants]" caption="Sum of Infants" numFmtId="0" hierarchy="22" level="32767"/>
    <cacheField name="[Table1].[Waste generated weekly].[Waste generated weekly]" caption="Waste generated weekly" numFmtId="0" hierarchy="16" level="1">
      <sharedItems containsSemiMixedTypes="0" containsNonDate="0" containsString="0"/>
    </cacheField>
  </cacheFields>
  <cacheHierarchies count="27">
    <cacheHierarchy uniqueName="[Table1].[Household_ID]" caption="Household_ID" attribute="1" defaultMemberUniqueName="[Table1].[Household_ID].[All]" allUniqueName="[Table1].[Household_ID].[All]" dimensionUniqueName="[Table1]" displayFolder="" count="2" memberValueDatatype="20" unbalanced="0"/>
    <cacheHierarchy uniqueName="[Table1].[Adults]" caption="Adults" attribute="1" defaultMemberUniqueName="[Table1].[Adults].[All]" allUniqueName="[Table1].[Adults].[All]" dimensionUniqueName="[Table1]" displayFolder="" count="2" memberValueDatatype="20" unbalanced="0"/>
    <cacheHierarchy uniqueName="[Table1].[Minors]" caption="Minors" attribute="1" defaultMemberUniqueName="[Table1].[Minors].[All]" allUniqueName="[Table1].[Minors].[All]" dimensionUniqueName="[Table1]" displayFolder="" count="2" memberValueDatatype="20" unbalanced="0"/>
    <cacheHierarchy uniqueName="[Table1].[Infants]" caption="Infants" attribute="1" defaultMemberUniqueName="[Table1].[Infants].[All]" allUniqueName="[Table1].[Infants].[All]" dimensionUniqueName="[Table1]" displayFolder="" count="2" memberValueDatatype="20" unbalanced="0"/>
    <cacheHierarchy uniqueName="[Table1].[Who disposes the waste?]" caption="Who disposes the waste?" attribute="1" defaultMemberUniqueName="[Table1].[Who disposes the waste?].[All]" allUniqueName="[Table1].[Who disposes the waste?].[All]" dimensionUniqueName="[Table1]" displayFolder="" count="2" memberValueDatatype="130" unbalanced="0"/>
    <cacheHierarchy uniqueName="[Table1].[Waste disposal method]" caption="Waste disposal method" attribute="1" defaultMemberUniqueName="[Table1].[Waste disposal method].[All]" allUniqueName="[Table1].[Waste disposal method].[All]" dimensionUniqueName="[Table1]" displayFolder="" count="2" memberValueDatatype="130" unbalanced="0"/>
    <cacheHierarchy uniqueName="[Table1].[Segregate garbage (wet/dry)?]" caption="Segregate garbage (wet/dry)?" attribute="1" defaultMemberUniqueName="[Table1].[Segregate garbage (wet/dry)?].[All]" allUniqueName="[Table1].[Segregate garbage (wet/dry)?].[All]" dimensionUniqueName="[Table1]" displayFolder="" count="2" memberValueDatatype="130" unbalanced="0"/>
    <cacheHierarchy uniqueName="[Table1].[Disposal frequency]" caption="Disposal frequency" attribute="1" defaultMemberUniqueName="[Table1].[Disposal frequency].[All]" allUniqueName="[Table1].[Disposal frequency].[All]" dimensionUniqueName="[Table1]" displayFolder="" count="2" memberValueDatatype="130" unbalanced="0"/>
    <cacheHierarchy uniqueName="[Table1].[Time of disposal]" caption="Time of disposal" attribute="1" defaultMemberUniqueName="[Table1].[Time of disposal].[All]" allUniqueName="[Table1].[Time of disposal].[All]" dimensionUniqueName="[Table1]" displayFolder="" count="2" memberValueDatatype="130" unbalanced="0"/>
    <cacheHierarchy uniqueName="[Table1].[Aware of penalty?]" caption="Aware of penalty?" attribute="1" defaultMemberUniqueName="[Table1].[Aware of penalty?].[All]" allUniqueName="[Table1].[Aware of penalty?].[All]" dimensionUniqueName="[Table1]" displayFolder="" count="2" memberValueDatatype="130" unbalanced="0"/>
    <cacheHierarchy uniqueName="[Table1].[Satisfaction rating (1-5)]" caption="Satisfaction rating (1-5)" attribute="1" defaultMemberUniqueName="[Table1].[Satisfaction rating (1-5)].[All]" allUniqueName="[Table1].[Satisfaction rating (1-5)].[All]" dimensionUniqueName="[Table1]" displayFolder="" count="2" memberValueDatatype="20" unbalanced="0"/>
    <cacheHierarchy uniqueName="[Table1].[Interested in waste disposal training?]" caption="Interested in waste disposal training?" attribute="1" defaultMemberUniqueName="[Table1].[Interested in waste disposal training?].[All]" allUniqueName="[Table1].[Interested in waste disposal training?].[All]" dimensionUniqueName="[Table1]" displayFolder="" count="2" memberValueDatatype="130" unbalanced="0"/>
    <cacheHierarchy uniqueName="[Table1].[Compost organic waste?]" caption="Compost organic waste?" attribute="1" defaultMemberUniqueName="[Table1].[Compost organic waste?].[All]" allUniqueName="[Table1].[Compost organic waste?].[All]" dimensionUniqueName="[Table1]" displayFolder="" count="2" memberValueDatatype="130" unbalanced="0"/>
    <cacheHierarchy uniqueName="[Table1].[Type of residence]" caption="Type of residence" attribute="1" defaultMemberUniqueName="[Table1].[Type of residence].[All]" allUniqueName="[Table1].[Type of residence].[All]" dimensionUniqueName="[Table1]" displayFolder="" count="2" memberValueDatatype="130" unbalanced="0"/>
    <cacheHierarchy uniqueName="[Table1].[Household income bracket]" caption="Household income bracket" attribute="1" defaultMemberUniqueName="[Table1].[Household income bracket].[All]" allUniqueName="[Table1].[Household income bracket].[All]" dimensionUniqueName="[Table1]" displayFolder="" count="2" memberValueDatatype="130" unbalanced="0"/>
    <cacheHierarchy uniqueName="[Table1].[Recycle?]" caption="Recycle?" attribute="1" defaultMemberUniqueName="[Table1].[Recycle?].[All]" allUniqueName="[Table1].[Recycle?].[All]" dimensionUniqueName="[Table1]" displayFolder="" count="2" memberValueDatatype="130" unbalanced="0"/>
    <cacheHierarchy uniqueName="[Table1].[Waste generated weekly]" caption="Waste generated weekly" attribute="1" defaultMemberUniqueName="[Table1].[Waste generated weekly].[All]" allUniqueName="[Table1].[Waste generated weekly].[All]" dimensionUniqueName="[Table1]" displayFolder="" count="2" memberValueDatatype="130" unbalanced="0">
      <fieldsUsage count="2">
        <fieldUsage x="-1"/>
        <fieldUsage x="3"/>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Household_ID]" caption="Sum of Household_ID" measure="1" displayFolder="" measureGroup="Table1" count="0" hidden="1">
      <extLst>
        <ext xmlns:x15="http://schemas.microsoft.com/office/spreadsheetml/2010/11/main" uri="{B97F6D7D-B522-45F9-BDA1-12C45D357490}">
          <x15:cacheHierarchy aggregatedColumn="0"/>
        </ext>
      </extLst>
    </cacheHierarchy>
    <cacheHierarchy uniqueName="[Measures].[Sum of Adults]" caption="Sum of Adults"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Minors]" caption="Sum of Minors"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Infants]" caption="Sum of Infants"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Household_ID]" caption="Count of Household_ID" measure="1" displayFolder="" measureGroup="Table1" count="0" hidden="1">
      <extLst>
        <ext xmlns:x15="http://schemas.microsoft.com/office/spreadsheetml/2010/11/main" uri="{B97F6D7D-B522-45F9-BDA1-12C45D357490}">
          <x15:cacheHierarchy aggregatedColumn="0"/>
        </ext>
      </extLst>
    </cacheHierarchy>
    <cacheHierarchy uniqueName="[Measures].[Count of Who disposes the waste?]" caption="Count of Who disposes the waste?" measure="1" displayFolder="" measureGroup="Table1" count="0" hidden="1">
      <extLst>
        <ext xmlns:x15="http://schemas.microsoft.com/office/spreadsheetml/2010/11/main" uri="{B97F6D7D-B522-45F9-BDA1-12C45D357490}">
          <x15:cacheHierarchy aggregatedColumn="4"/>
        </ext>
      </extLst>
    </cacheHierarchy>
    <cacheHierarchy uniqueName="[Measures].[Sum of Satisfaction rating (1-5)]" caption="Sum of Satisfaction rating (1-5)" measure="1" displayFolder="" measureGroup="Table1" count="0" hidden="1">
      <extLst>
        <ext xmlns:x15="http://schemas.microsoft.com/office/spreadsheetml/2010/11/main" uri="{B97F6D7D-B522-45F9-BDA1-12C45D357490}">
          <x15:cacheHierarchy aggregatedColumn="10"/>
        </ext>
      </extLst>
    </cacheHierarchy>
    <cacheHierarchy uniqueName="[Measures].[Count of Satisfaction rating (1-5)]" caption="Count of Satisfaction rating (1-5)"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 11" refreshedDate="45568.447788541664" backgroundQuery="1" createdVersion="6" refreshedVersion="6" minRefreshableVersion="3" recordCount="0" supportSubquery="1" supportAdvancedDrill="1" xr:uid="{7E8C011A-F02D-473E-97EE-D3ADF29CB04E}">
  <cacheSource type="external" connectionId="1"/>
  <cacheFields count="3">
    <cacheField name="[Measures].[Count of Household_ID]" caption="Count of Household_ID" numFmtId="0" hierarchy="23" level="32767"/>
    <cacheField name="[Table1].[Who disposes the waste?].[Who disposes the waste?]" caption="Who disposes the waste?" numFmtId="0" hierarchy="4" level="1">
      <sharedItems count="4">
        <s v="All of them"/>
        <s v="Family member"/>
        <s v="Others"/>
        <s v="Servant"/>
      </sharedItems>
    </cacheField>
    <cacheField name="[Table1].[Minors].[Minors]" caption="Minors" numFmtId="0" hierarchy="2" level="1">
      <sharedItems containsSemiMixedTypes="0" containsNonDate="0" containsString="0"/>
    </cacheField>
  </cacheFields>
  <cacheHierarchies count="27">
    <cacheHierarchy uniqueName="[Table1].[Household_ID]" caption="Household_ID" attribute="1" defaultMemberUniqueName="[Table1].[Household_ID].[All]" allUniqueName="[Table1].[Household_ID].[All]" dimensionUniqueName="[Table1]" displayFolder="" count="2" memberValueDatatype="20" unbalanced="0"/>
    <cacheHierarchy uniqueName="[Table1].[Adults]" caption="Adults" attribute="1" defaultMemberUniqueName="[Table1].[Adults].[All]" allUniqueName="[Table1].[Adults].[All]" dimensionUniqueName="[Table1]" displayFolder="" count="2" memberValueDatatype="20" unbalanced="0"/>
    <cacheHierarchy uniqueName="[Table1].[Minors]" caption="Minors" attribute="1" defaultMemberUniqueName="[Table1].[Minors].[All]" allUniqueName="[Table1].[Minors].[All]" dimensionUniqueName="[Table1]" displayFolder="" count="2" memberValueDatatype="20" unbalanced="0">
      <fieldsUsage count="2">
        <fieldUsage x="-1"/>
        <fieldUsage x="2"/>
      </fieldsUsage>
    </cacheHierarchy>
    <cacheHierarchy uniqueName="[Table1].[Infants]" caption="Infants" attribute="1" defaultMemberUniqueName="[Table1].[Infants].[All]" allUniqueName="[Table1].[Infants].[All]" dimensionUniqueName="[Table1]" displayFolder="" count="2" memberValueDatatype="20" unbalanced="0"/>
    <cacheHierarchy uniqueName="[Table1].[Who disposes the waste?]" caption="Who disposes the waste?" attribute="1" defaultMemberUniqueName="[Table1].[Who disposes the waste?].[All]" allUniqueName="[Table1].[Who disposes the waste?].[All]" dimensionUniqueName="[Table1]" displayFolder="" count="2" memberValueDatatype="130" unbalanced="0">
      <fieldsUsage count="2">
        <fieldUsage x="-1"/>
        <fieldUsage x="1"/>
      </fieldsUsage>
    </cacheHierarchy>
    <cacheHierarchy uniqueName="[Table1].[Waste disposal method]" caption="Waste disposal method" attribute="1" defaultMemberUniqueName="[Table1].[Waste disposal method].[All]" allUniqueName="[Table1].[Waste disposal method].[All]" dimensionUniqueName="[Table1]" displayFolder="" count="2" memberValueDatatype="130" unbalanced="0"/>
    <cacheHierarchy uniqueName="[Table1].[Segregate garbage (wet/dry)?]" caption="Segregate garbage (wet/dry)?" attribute="1" defaultMemberUniqueName="[Table1].[Segregate garbage (wet/dry)?].[All]" allUniqueName="[Table1].[Segregate garbage (wet/dry)?].[All]" dimensionUniqueName="[Table1]" displayFolder="" count="2" memberValueDatatype="130" unbalanced="0"/>
    <cacheHierarchy uniqueName="[Table1].[Disposal frequency]" caption="Disposal frequency" attribute="1" defaultMemberUniqueName="[Table1].[Disposal frequency].[All]" allUniqueName="[Table1].[Disposal frequency].[All]" dimensionUniqueName="[Table1]" displayFolder="" count="2" memberValueDatatype="130" unbalanced="0"/>
    <cacheHierarchy uniqueName="[Table1].[Time of disposal]" caption="Time of disposal" attribute="1" defaultMemberUniqueName="[Table1].[Time of disposal].[All]" allUniqueName="[Table1].[Time of disposal].[All]" dimensionUniqueName="[Table1]" displayFolder="" count="2" memberValueDatatype="130" unbalanced="0"/>
    <cacheHierarchy uniqueName="[Table1].[Aware of penalty?]" caption="Aware of penalty?" attribute="1" defaultMemberUniqueName="[Table1].[Aware of penalty?].[All]" allUniqueName="[Table1].[Aware of penalty?].[All]" dimensionUniqueName="[Table1]" displayFolder="" count="2" memberValueDatatype="130" unbalanced="0"/>
    <cacheHierarchy uniqueName="[Table1].[Satisfaction rating (1-5)]" caption="Satisfaction rating (1-5)" attribute="1" defaultMemberUniqueName="[Table1].[Satisfaction rating (1-5)].[All]" allUniqueName="[Table1].[Satisfaction rating (1-5)].[All]" dimensionUniqueName="[Table1]" displayFolder="" count="2" memberValueDatatype="20" unbalanced="0"/>
    <cacheHierarchy uniqueName="[Table1].[Interested in waste disposal training?]" caption="Interested in waste disposal training?" attribute="1" defaultMemberUniqueName="[Table1].[Interested in waste disposal training?].[All]" allUniqueName="[Table1].[Interested in waste disposal training?].[All]" dimensionUniqueName="[Table1]" displayFolder="" count="2" memberValueDatatype="130" unbalanced="0"/>
    <cacheHierarchy uniqueName="[Table1].[Compost organic waste?]" caption="Compost organic waste?" attribute="1" defaultMemberUniqueName="[Table1].[Compost organic waste?].[All]" allUniqueName="[Table1].[Compost organic waste?].[All]" dimensionUniqueName="[Table1]" displayFolder="" count="2" memberValueDatatype="130" unbalanced="0"/>
    <cacheHierarchy uniqueName="[Table1].[Type of residence]" caption="Type of residence" attribute="1" defaultMemberUniqueName="[Table1].[Type of residence].[All]" allUniqueName="[Table1].[Type of residence].[All]" dimensionUniqueName="[Table1]" displayFolder="" count="2" memberValueDatatype="130" unbalanced="0"/>
    <cacheHierarchy uniqueName="[Table1].[Household income bracket]" caption="Household income bracket" attribute="1" defaultMemberUniqueName="[Table1].[Household income bracket].[All]" allUniqueName="[Table1].[Household income bracket].[All]" dimensionUniqueName="[Table1]" displayFolder="" count="2" memberValueDatatype="130" unbalanced="0"/>
    <cacheHierarchy uniqueName="[Table1].[Recycle?]" caption="Recycle?" attribute="1" defaultMemberUniqueName="[Table1].[Recycle?].[All]" allUniqueName="[Table1].[Recycle?].[All]" dimensionUniqueName="[Table1]" displayFolder="" count="2" memberValueDatatype="130" unbalanced="0"/>
    <cacheHierarchy uniqueName="[Table1].[Waste generated weekly]" caption="Waste generated weekly" attribute="1" defaultMemberUniqueName="[Table1].[Waste generated weekly].[All]" allUniqueName="[Table1].[Waste generated weekly].[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Household_ID]" caption="Sum of Household_ID" measure="1" displayFolder="" measureGroup="Table1" count="0" hidden="1">
      <extLst>
        <ext xmlns:x15="http://schemas.microsoft.com/office/spreadsheetml/2010/11/main" uri="{B97F6D7D-B522-45F9-BDA1-12C45D357490}">
          <x15:cacheHierarchy aggregatedColumn="0"/>
        </ext>
      </extLst>
    </cacheHierarchy>
    <cacheHierarchy uniqueName="[Measures].[Sum of Adults]" caption="Sum of Adults" measure="1" displayFolder="" measureGroup="Table1" count="0" hidden="1">
      <extLst>
        <ext xmlns:x15="http://schemas.microsoft.com/office/spreadsheetml/2010/11/main" uri="{B97F6D7D-B522-45F9-BDA1-12C45D357490}">
          <x15:cacheHierarchy aggregatedColumn="1"/>
        </ext>
      </extLst>
    </cacheHierarchy>
    <cacheHierarchy uniqueName="[Measures].[Sum of Minors]" caption="Sum of Minors" measure="1" displayFolder="" measureGroup="Table1" count="0" hidden="1">
      <extLst>
        <ext xmlns:x15="http://schemas.microsoft.com/office/spreadsheetml/2010/11/main" uri="{B97F6D7D-B522-45F9-BDA1-12C45D357490}">
          <x15:cacheHierarchy aggregatedColumn="2"/>
        </ext>
      </extLst>
    </cacheHierarchy>
    <cacheHierarchy uniqueName="[Measures].[Sum of Infants]" caption="Sum of Infants" measure="1" displayFolder="" measureGroup="Table1" count="0" hidden="1">
      <extLst>
        <ext xmlns:x15="http://schemas.microsoft.com/office/spreadsheetml/2010/11/main" uri="{B97F6D7D-B522-45F9-BDA1-12C45D357490}">
          <x15:cacheHierarchy aggregatedColumn="3"/>
        </ext>
      </extLst>
    </cacheHierarchy>
    <cacheHierarchy uniqueName="[Measures].[Count of Household_ID]" caption="Count of Household_ID"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Who disposes the waste?]" caption="Count of Who disposes the waste?" measure="1" displayFolder="" measureGroup="Table1" count="0" hidden="1">
      <extLst>
        <ext xmlns:x15="http://schemas.microsoft.com/office/spreadsheetml/2010/11/main" uri="{B97F6D7D-B522-45F9-BDA1-12C45D357490}">
          <x15:cacheHierarchy aggregatedColumn="4"/>
        </ext>
      </extLst>
    </cacheHierarchy>
    <cacheHierarchy uniqueName="[Measures].[Sum of Satisfaction rating (1-5)]" caption="Sum of Satisfaction rating (1-5)" measure="1" displayFolder="" measureGroup="Table1" count="0" hidden="1">
      <extLst>
        <ext xmlns:x15="http://schemas.microsoft.com/office/spreadsheetml/2010/11/main" uri="{B97F6D7D-B522-45F9-BDA1-12C45D357490}">
          <x15:cacheHierarchy aggregatedColumn="10"/>
        </ext>
      </extLst>
    </cacheHierarchy>
    <cacheHierarchy uniqueName="[Measures].[Count of Satisfaction rating (1-5)]" caption="Count of Satisfaction rating (1-5)"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 11" refreshedDate="45568.741445486114" backgroundQuery="1" createdVersion="6" refreshedVersion="6" minRefreshableVersion="3" recordCount="0" supportSubquery="1" supportAdvancedDrill="1" xr:uid="{5B8C015B-5B87-440D-A29B-FF86B26F4844}">
  <cacheSource type="external" connectionId="1"/>
  <cacheFields count="3">
    <cacheField name="[Measures].[Count of Household_ID]" caption="Count of Household_ID" numFmtId="0" hierarchy="23" level="32767"/>
    <cacheField name="[Table1].[Segregate garbage (wet/dry)?].[Segregate garbage (wet/dry)?]" caption="Segregate garbage (wet/dry)?" numFmtId="0" hierarchy="6" level="1">
      <sharedItems count="2">
        <s v="No"/>
        <s v="Yes"/>
      </sharedItems>
    </cacheField>
    <cacheField name="[Table1].[Household income bracket].[Household income bracket]" caption="Household income bracket" numFmtId="0" hierarchy="14" level="1">
      <sharedItems containsSemiMixedTypes="0" containsNonDate="0" containsString="0"/>
    </cacheField>
  </cacheFields>
  <cacheHierarchies count="27">
    <cacheHierarchy uniqueName="[Table1].[Household_ID]" caption="Household_ID" attribute="1" defaultMemberUniqueName="[Table1].[Household_ID].[All]" allUniqueName="[Table1].[Household_ID].[All]" dimensionUniqueName="[Table1]" displayFolder="" count="2" memberValueDatatype="20" unbalanced="0"/>
    <cacheHierarchy uniqueName="[Table1].[Adults]" caption="Adults" attribute="1" defaultMemberUniqueName="[Table1].[Adults].[All]" allUniqueName="[Table1].[Adults].[All]" dimensionUniqueName="[Table1]" displayFolder="" count="2" memberValueDatatype="20" unbalanced="0"/>
    <cacheHierarchy uniqueName="[Table1].[Minors]" caption="Minors" attribute="1" defaultMemberUniqueName="[Table1].[Minors].[All]" allUniqueName="[Table1].[Minors].[All]" dimensionUniqueName="[Table1]" displayFolder="" count="2" memberValueDatatype="20" unbalanced="0"/>
    <cacheHierarchy uniqueName="[Table1].[Infants]" caption="Infants" attribute="1" defaultMemberUniqueName="[Table1].[Infants].[All]" allUniqueName="[Table1].[Infants].[All]" dimensionUniqueName="[Table1]" displayFolder="" count="2" memberValueDatatype="20" unbalanced="0"/>
    <cacheHierarchy uniqueName="[Table1].[Who disposes the waste?]" caption="Who disposes the waste?" attribute="1" defaultMemberUniqueName="[Table1].[Who disposes the waste?].[All]" allUniqueName="[Table1].[Who disposes the waste?].[All]" dimensionUniqueName="[Table1]" displayFolder="" count="2" memberValueDatatype="130" unbalanced="0"/>
    <cacheHierarchy uniqueName="[Table1].[Waste disposal method]" caption="Waste disposal method" attribute="1" defaultMemberUniqueName="[Table1].[Waste disposal method].[All]" allUniqueName="[Table1].[Waste disposal method].[All]" dimensionUniqueName="[Table1]" displayFolder="" count="2" memberValueDatatype="130" unbalanced="0"/>
    <cacheHierarchy uniqueName="[Table1].[Segregate garbage (wet/dry)?]" caption="Segregate garbage (wet/dry)?" attribute="1" defaultMemberUniqueName="[Table1].[Segregate garbage (wet/dry)?].[All]" allUniqueName="[Table1].[Segregate garbage (wet/dry)?].[All]" dimensionUniqueName="[Table1]" displayFolder="" count="2" memberValueDatatype="130" unbalanced="0">
      <fieldsUsage count="2">
        <fieldUsage x="-1"/>
        <fieldUsage x="1"/>
      </fieldsUsage>
    </cacheHierarchy>
    <cacheHierarchy uniqueName="[Table1].[Disposal frequency]" caption="Disposal frequency" attribute="1" defaultMemberUniqueName="[Table1].[Disposal frequency].[All]" allUniqueName="[Table1].[Disposal frequency].[All]" dimensionUniqueName="[Table1]" displayFolder="" count="2" memberValueDatatype="130" unbalanced="0"/>
    <cacheHierarchy uniqueName="[Table1].[Time of disposal]" caption="Time of disposal" attribute="1" defaultMemberUniqueName="[Table1].[Time of disposal].[All]" allUniqueName="[Table1].[Time of disposal].[All]" dimensionUniqueName="[Table1]" displayFolder="" count="2" memberValueDatatype="130" unbalanced="0"/>
    <cacheHierarchy uniqueName="[Table1].[Aware of penalty?]" caption="Aware of penalty?" attribute="1" defaultMemberUniqueName="[Table1].[Aware of penalty?].[All]" allUniqueName="[Table1].[Aware of penalty?].[All]" dimensionUniqueName="[Table1]" displayFolder="" count="2" memberValueDatatype="130" unbalanced="0"/>
    <cacheHierarchy uniqueName="[Table1].[Satisfaction rating (1-5)]" caption="Satisfaction rating (1-5)" attribute="1" defaultMemberUniqueName="[Table1].[Satisfaction rating (1-5)].[All]" allUniqueName="[Table1].[Satisfaction rating (1-5)].[All]" dimensionUniqueName="[Table1]" displayFolder="" count="2" memberValueDatatype="20" unbalanced="0"/>
    <cacheHierarchy uniqueName="[Table1].[Interested in waste disposal training?]" caption="Interested in waste disposal training?" attribute="1" defaultMemberUniqueName="[Table1].[Interested in waste disposal training?].[All]" allUniqueName="[Table1].[Interested in waste disposal training?].[All]" dimensionUniqueName="[Table1]" displayFolder="" count="2" memberValueDatatype="130" unbalanced="0"/>
    <cacheHierarchy uniqueName="[Table1].[Compost organic waste?]" caption="Compost organic waste?" attribute="1" defaultMemberUniqueName="[Table1].[Compost organic waste?].[All]" allUniqueName="[Table1].[Compost organic waste?].[All]" dimensionUniqueName="[Table1]" displayFolder="" count="2" memberValueDatatype="130" unbalanced="0"/>
    <cacheHierarchy uniqueName="[Table1].[Type of residence]" caption="Type of residence" attribute="1" defaultMemberUniqueName="[Table1].[Type of residence].[All]" allUniqueName="[Table1].[Type of residence].[All]" dimensionUniqueName="[Table1]" displayFolder="" count="2" memberValueDatatype="130" unbalanced="0"/>
    <cacheHierarchy uniqueName="[Table1].[Household income bracket]" caption="Household income bracket" attribute="1" defaultMemberUniqueName="[Table1].[Household income bracket].[All]" allUniqueName="[Table1].[Household income bracket].[All]" dimensionUniqueName="[Table1]" displayFolder="" count="2" memberValueDatatype="130" unbalanced="0">
      <fieldsUsage count="2">
        <fieldUsage x="-1"/>
        <fieldUsage x="2"/>
      </fieldsUsage>
    </cacheHierarchy>
    <cacheHierarchy uniqueName="[Table1].[Recycle?]" caption="Recycle?" attribute="1" defaultMemberUniqueName="[Table1].[Recycle?].[All]" allUniqueName="[Table1].[Recycle?].[All]" dimensionUniqueName="[Table1]" displayFolder="" count="2" memberValueDatatype="130" unbalanced="0"/>
    <cacheHierarchy uniqueName="[Table1].[Waste generated weekly]" caption="Waste generated weekly" attribute="1" defaultMemberUniqueName="[Table1].[Waste generated weekly].[All]" allUniqueName="[Table1].[Waste generated weekly].[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Household_ID]" caption="Sum of Household_ID" measure="1" displayFolder="" measureGroup="Table1" count="0" hidden="1">
      <extLst>
        <ext xmlns:x15="http://schemas.microsoft.com/office/spreadsheetml/2010/11/main" uri="{B97F6D7D-B522-45F9-BDA1-12C45D357490}">
          <x15:cacheHierarchy aggregatedColumn="0"/>
        </ext>
      </extLst>
    </cacheHierarchy>
    <cacheHierarchy uniqueName="[Measures].[Sum of Adults]" caption="Sum of Adults" measure="1" displayFolder="" measureGroup="Table1" count="0" hidden="1">
      <extLst>
        <ext xmlns:x15="http://schemas.microsoft.com/office/spreadsheetml/2010/11/main" uri="{B97F6D7D-B522-45F9-BDA1-12C45D357490}">
          <x15:cacheHierarchy aggregatedColumn="1"/>
        </ext>
      </extLst>
    </cacheHierarchy>
    <cacheHierarchy uniqueName="[Measures].[Sum of Minors]" caption="Sum of Minors" measure="1" displayFolder="" measureGroup="Table1" count="0" hidden="1">
      <extLst>
        <ext xmlns:x15="http://schemas.microsoft.com/office/spreadsheetml/2010/11/main" uri="{B97F6D7D-B522-45F9-BDA1-12C45D357490}">
          <x15:cacheHierarchy aggregatedColumn="2"/>
        </ext>
      </extLst>
    </cacheHierarchy>
    <cacheHierarchy uniqueName="[Measures].[Sum of Infants]" caption="Sum of Infants" measure="1" displayFolder="" measureGroup="Table1" count="0" hidden="1">
      <extLst>
        <ext xmlns:x15="http://schemas.microsoft.com/office/spreadsheetml/2010/11/main" uri="{B97F6D7D-B522-45F9-BDA1-12C45D357490}">
          <x15:cacheHierarchy aggregatedColumn="3"/>
        </ext>
      </extLst>
    </cacheHierarchy>
    <cacheHierarchy uniqueName="[Measures].[Count of Household_ID]" caption="Count of Household_ID"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Who disposes the waste?]" caption="Count of Who disposes the waste?" measure="1" displayFolder="" measureGroup="Table1" count="0" hidden="1">
      <extLst>
        <ext xmlns:x15="http://schemas.microsoft.com/office/spreadsheetml/2010/11/main" uri="{B97F6D7D-B522-45F9-BDA1-12C45D357490}">
          <x15:cacheHierarchy aggregatedColumn="4"/>
        </ext>
      </extLst>
    </cacheHierarchy>
    <cacheHierarchy uniqueName="[Measures].[Sum of Satisfaction rating (1-5)]" caption="Sum of Satisfaction rating (1-5)" measure="1" displayFolder="" measureGroup="Table1" count="0" hidden="1">
      <extLst>
        <ext xmlns:x15="http://schemas.microsoft.com/office/spreadsheetml/2010/11/main" uri="{B97F6D7D-B522-45F9-BDA1-12C45D357490}">
          <x15:cacheHierarchy aggregatedColumn="10"/>
        </ext>
      </extLst>
    </cacheHierarchy>
    <cacheHierarchy uniqueName="[Measures].[Count of Satisfaction rating (1-5)]" caption="Count of Satisfaction rating (1-5)"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 11" refreshedDate="45568.756716319447" backgroundQuery="1" createdVersion="6" refreshedVersion="6" minRefreshableVersion="3" recordCount="0" supportSubquery="1" supportAdvancedDrill="1" xr:uid="{3CFCD8C7-BEBF-4D7D-B20F-42DF29B38631}">
  <cacheSource type="external" connectionId="1"/>
  <cacheFields count="3">
    <cacheField name="[Measures].[Count of Household_ID]" caption="Count of Household_ID" numFmtId="0" hierarchy="23" level="32767"/>
    <cacheField name="[Table1].[Disposal frequency].[Disposal frequency]" caption="Disposal frequency" numFmtId="0" hierarchy="7" level="1">
      <sharedItems count="3">
        <s v="Every day"/>
        <s v="Once every three days"/>
        <s v="Once every two days"/>
      </sharedItems>
    </cacheField>
    <cacheField name="[Table1].[Time of disposal].[Time of disposal]" caption="Time of disposal" numFmtId="0" hierarchy="8" level="1">
      <sharedItems count="4">
        <s v="Afternoon"/>
        <s v="Evening"/>
        <s v="Morning"/>
        <s v="Night"/>
      </sharedItems>
    </cacheField>
  </cacheFields>
  <cacheHierarchies count="27">
    <cacheHierarchy uniqueName="[Table1].[Household_ID]" caption="Household_ID" attribute="1" defaultMemberUniqueName="[Table1].[Household_ID].[All]" allUniqueName="[Table1].[Household_ID].[All]" dimensionUniqueName="[Table1]" displayFolder="" count="2" memberValueDatatype="20" unbalanced="0"/>
    <cacheHierarchy uniqueName="[Table1].[Adults]" caption="Adults" attribute="1" defaultMemberUniqueName="[Table1].[Adults].[All]" allUniqueName="[Table1].[Adults].[All]" dimensionUniqueName="[Table1]" displayFolder="" count="2" memberValueDatatype="20" unbalanced="0"/>
    <cacheHierarchy uniqueName="[Table1].[Minors]" caption="Minors" attribute="1" defaultMemberUniqueName="[Table1].[Minors].[All]" allUniqueName="[Table1].[Minors].[All]" dimensionUniqueName="[Table1]" displayFolder="" count="2" memberValueDatatype="20" unbalanced="0"/>
    <cacheHierarchy uniqueName="[Table1].[Infants]" caption="Infants" attribute="1" defaultMemberUniqueName="[Table1].[Infants].[All]" allUniqueName="[Table1].[Infants].[All]" dimensionUniqueName="[Table1]" displayFolder="" count="2" memberValueDatatype="20" unbalanced="0"/>
    <cacheHierarchy uniqueName="[Table1].[Who disposes the waste?]" caption="Who disposes the waste?" attribute="1" defaultMemberUniqueName="[Table1].[Who disposes the waste?].[All]" allUniqueName="[Table1].[Who disposes the waste?].[All]" dimensionUniqueName="[Table1]" displayFolder="" count="2" memberValueDatatype="130" unbalanced="0"/>
    <cacheHierarchy uniqueName="[Table1].[Waste disposal method]" caption="Waste disposal method" attribute="1" defaultMemberUniqueName="[Table1].[Waste disposal method].[All]" allUniqueName="[Table1].[Waste disposal method].[All]" dimensionUniqueName="[Table1]" displayFolder="" count="2" memberValueDatatype="130" unbalanced="0"/>
    <cacheHierarchy uniqueName="[Table1].[Segregate garbage (wet/dry)?]" caption="Segregate garbage (wet/dry)?" attribute="1" defaultMemberUniqueName="[Table1].[Segregate garbage (wet/dry)?].[All]" allUniqueName="[Table1].[Segregate garbage (wet/dry)?].[All]" dimensionUniqueName="[Table1]" displayFolder="" count="2" memberValueDatatype="130" unbalanced="0"/>
    <cacheHierarchy uniqueName="[Table1].[Disposal frequency]" caption="Disposal frequency" attribute="1" defaultMemberUniqueName="[Table1].[Disposal frequency].[All]" allUniqueName="[Table1].[Disposal frequency].[All]" dimensionUniqueName="[Table1]" displayFolder="" count="2" memberValueDatatype="130" unbalanced="0">
      <fieldsUsage count="2">
        <fieldUsage x="-1"/>
        <fieldUsage x="1"/>
      </fieldsUsage>
    </cacheHierarchy>
    <cacheHierarchy uniqueName="[Table1].[Time of disposal]" caption="Time of disposal" attribute="1" defaultMemberUniqueName="[Table1].[Time of disposal].[All]" allUniqueName="[Table1].[Time of disposal].[All]" dimensionUniqueName="[Table1]" displayFolder="" count="2" memberValueDatatype="130" unbalanced="0">
      <fieldsUsage count="2">
        <fieldUsage x="-1"/>
        <fieldUsage x="2"/>
      </fieldsUsage>
    </cacheHierarchy>
    <cacheHierarchy uniqueName="[Table1].[Aware of penalty?]" caption="Aware of penalty?" attribute="1" defaultMemberUniqueName="[Table1].[Aware of penalty?].[All]" allUniqueName="[Table1].[Aware of penalty?].[All]" dimensionUniqueName="[Table1]" displayFolder="" count="2" memberValueDatatype="130" unbalanced="0"/>
    <cacheHierarchy uniqueName="[Table1].[Satisfaction rating (1-5)]" caption="Satisfaction rating (1-5)" attribute="1" defaultMemberUniqueName="[Table1].[Satisfaction rating (1-5)].[All]" allUniqueName="[Table1].[Satisfaction rating (1-5)].[All]" dimensionUniqueName="[Table1]" displayFolder="" count="2" memberValueDatatype="20" unbalanced="0"/>
    <cacheHierarchy uniqueName="[Table1].[Interested in waste disposal training?]" caption="Interested in waste disposal training?" attribute="1" defaultMemberUniqueName="[Table1].[Interested in waste disposal training?].[All]" allUniqueName="[Table1].[Interested in waste disposal training?].[All]" dimensionUniqueName="[Table1]" displayFolder="" count="2" memberValueDatatype="130" unbalanced="0"/>
    <cacheHierarchy uniqueName="[Table1].[Compost organic waste?]" caption="Compost organic waste?" attribute="1" defaultMemberUniqueName="[Table1].[Compost organic waste?].[All]" allUniqueName="[Table1].[Compost organic waste?].[All]" dimensionUniqueName="[Table1]" displayFolder="" count="2" memberValueDatatype="130" unbalanced="0"/>
    <cacheHierarchy uniqueName="[Table1].[Type of residence]" caption="Type of residence" attribute="1" defaultMemberUniqueName="[Table1].[Type of residence].[All]" allUniqueName="[Table1].[Type of residence].[All]" dimensionUniqueName="[Table1]" displayFolder="" count="2" memberValueDatatype="130" unbalanced="0"/>
    <cacheHierarchy uniqueName="[Table1].[Household income bracket]" caption="Household income bracket" attribute="1" defaultMemberUniqueName="[Table1].[Household income bracket].[All]" allUniqueName="[Table1].[Household income bracket].[All]" dimensionUniqueName="[Table1]" displayFolder="" count="2" memberValueDatatype="130" unbalanced="0"/>
    <cacheHierarchy uniqueName="[Table1].[Recycle?]" caption="Recycle?" attribute="1" defaultMemberUniqueName="[Table1].[Recycle?].[All]" allUniqueName="[Table1].[Recycle?].[All]" dimensionUniqueName="[Table1]" displayFolder="" count="2" memberValueDatatype="130" unbalanced="0"/>
    <cacheHierarchy uniqueName="[Table1].[Waste generated weekly]" caption="Waste generated weekly" attribute="1" defaultMemberUniqueName="[Table1].[Waste generated weekly].[All]" allUniqueName="[Table1].[Waste generated weekly].[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Household_ID]" caption="Sum of Household_ID" measure="1" displayFolder="" measureGroup="Table1" count="0" hidden="1">
      <extLst>
        <ext xmlns:x15="http://schemas.microsoft.com/office/spreadsheetml/2010/11/main" uri="{B97F6D7D-B522-45F9-BDA1-12C45D357490}">
          <x15:cacheHierarchy aggregatedColumn="0"/>
        </ext>
      </extLst>
    </cacheHierarchy>
    <cacheHierarchy uniqueName="[Measures].[Sum of Adults]" caption="Sum of Adults" measure="1" displayFolder="" measureGroup="Table1" count="0" hidden="1">
      <extLst>
        <ext xmlns:x15="http://schemas.microsoft.com/office/spreadsheetml/2010/11/main" uri="{B97F6D7D-B522-45F9-BDA1-12C45D357490}">
          <x15:cacheHierarchy aggregatedColumn="1"/>
        </ext>
      </extLst>
    </cacheHierarchy>
    <cacheHierarchy uniqueName="[Measures].[Sum of Minors]" caption="Sum of Minors" measure="1" displayFolder="" measureGroup="Table1" count="0" hidden="1">
      <extLst>
        <ext xmlns:x15="http://schemas.microsoft.com/office/spreadsheetml/2010/11/main" uri="{B97F6D7D-B522-45F9-BDA1-12C45D357490}">
          <x15:cacheHierarchy aggregatedColumn="2"/>
        </ext>
      </extLst>
    </cacheHierarchy>
    <cacheHierarchy uniqueName="[Measures].[Sum of Infants]" caption="Sum of Infants" measure="1" displayFolder="" measureGroup="Table1" count="0" hidden="1">
      <extLst>
        <ext xmlns:x15="http://schemas.microsoft.com/office/spreadsheetml/2010/11/main" uri="{B97F6D7D-B522-45F9-BDA1-12C45D357490}">
          <x15:cacheHierarchy aggregatedColumn="3"/>
        </ext>
      </extLst>
    </cacheHierarchy>
    <cacheHierarchy uniqueName="[Measures].[Count of Household_ID]" caption="Count of Household_ID"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Who disposes the waste?]" caption="Count of Who disposes the waste?" measure="1" displayFolder="" measureGroup="Table1" count="0" hidden="1">
      <extLst>
        <ext xmlns:x15="http://schemas.microsoft.com/office/spreadsheetml/2010/11/main" uri="{B97F6D7D-B522-45F9-BDA1-12C45D357490}">
          <x15:cacheHierarchy aggregatedColumn="4"/>
        </ext>
      </extLst>
    </cacheHierarchy>
    <cacheHierarchy uniqueName="[Measures].[Sum of Satisfaction rating (1-5)]" caption="Sum of Satisfaction rating (1-5)" measure="1" displayFolder="" measureGroup="Table1" count="0" hidden="1">
      <extLst>
        <ext xmlns:x15="http://schemas.microsoft.com/office/spreadsheetml/2010/11/main" uri="{B97F6D7D-B522-45F9-BDA1-12C45D357490}">
          <x15:cacheHierarchy aggregatedColumn="10"/>
        </ext>
      </extLst>
    </cacheHierarchy>
    <cacheHierarchy uniqueName="[Measures].[Count of Satisfaction rating (1-5)]" caption="Count of Satisfaction rating (1-5)"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 11" refreshedDate="45568.850881018516" backgroundQuery="1" createdVersion="6" refreshedVersion="6" minRefreshableVersion="3" recordCount="0" supportSubquery="1" supportAdvancedDrill="1" xr:uid="{597853FF-B239-4D39-8AAB-2F1BFA388FA6}">
  <cacheSource type="external" connectionId="1"/>
  <cacheFields count="3">
    <cacheField name="[Measures].[Count of Household_ID]" caption="Count of Household_ID" numFmtId="0" hierarchy="23" level="32767"/>
    <cacheField name="[Table1].[Interested in waste disposal training?].[Interested in waste disposal training?]" caption="Interested in waste disposal training?" numFmtId="0" hierarchy="11" level="1">
      <sharedItems count="2">
        <s v="No"/>
        <s v="Yes"/>
      </sharedItems>
    </cacheField>
    <cacheField name="[Table1].[Compost organic waste?].[Compost organic waste?]" caption="Compost organic waste?" numFmtId="0" hierarchy="12" level="1">
      <sharedItems count="2">
        <s v="No"/>
        <s v="Yes"/>
      </sharedItems>
    </cacheField>
  </cacheFields>
  <cacheHierarchies count="27">
    <cacheHierarchy uniqueName="[Table1].[Household_ID]" caption="Household_ID" attribute="1" defaultMemberUniqueName="[Table1].[Household_ID].[All]" allUniqueName="[Table1].[Household_ID].[All]" dimensionUniqueName="[Table1]" displayFolder="" count="0" memberValueDatatype="20" unbalanced="0"/>
    <cacheHierarchy uniqueName="[Table1].[Adults]" caption="Adults" attribute="1" defaultMemberUniqueName="[Table1].[Adults].[All]" allUniqueName="[Table1].[Adults].[All]" dimensionUniqueName="[Table1]" displayFolder="" count="0" memberValueDatatype="20" unbalanced="0"/>
    <cacheHierarchy uniqueName="[Table1].[Minors]" caption="Minors" attribute="1" defaultMemberUniqueName="[Table1].[Minors].[All]" allUniqueName="[Table1].[Minors].[All]" dimensionUniqueName="[Table1]" displayFolder="" count="0" memberValueDatatype="20" unbalanced="0"/>
    <cacheHierarchy uniqueName="[Table1].[Infants]" caption="Infants" attribute="1" defaultMemberUniqueName="[Table1].[Infants].[All]" allUniqueName="[Table1].[Infants].[All]" dimensionUniqueName="[Table1]" displayFolder="" count="0" memberValueDatatype="20" unbalanced="0"/>
    <cacheHierarchy uniqueName="[Table1].[Who disposes the waste?]" caption="Who disposes the waste?" attribute="1" defaultMemberUniqueName="[Table1].[Who disposes the waste?].[All]" allUniqueName="[Table1].[Who disposes the waste?].[All]" dimensionUniqueName="[Table1]" displayFolder="" count="0" memberValueDatatype="130" unbalanced="0"/>
    <cacheHierarchy uniqueName="[Table1].[Waste disposal method]" caption="Waste disposal method" attribute="1" defaultMemberUniqueName="[Table1].[Waste disposal method].[All]" allUniqueName="[Table1].[Waste disposal method].[All]" dimensionUniqueName="[Table1]" displayFolder="" count="0" memberValueDatatype="130" unbalanced="0"/>
    <cacheHierarchy uniqueName="[Table1].[Segregate garbage (wet/dry)?]" caption="Segregate garbage (wet/dry)?" attribute="1" defaultMemberUniqueName="[Table1].[Segregate garbage (wet/dry)?].[All]" allUniqueName="[Table1].[Segregate garbage (wet/dry)?].[All]" dimensionUniqueName="[Table1]" displayFolder="" count="2" memberValueDatatype="130" unbalanced="0"/>
    <cacheHierarchy uniqueName="[Table1].[Disposal frequency]" caption="Disposal frequency" attribute="1" defaultMemberUniqueName="[Table1].[Disposal frequency].[All]" allUniqueName="[Table1].[Disposal frequency].[All]" dimensionUniqueName="[Table1]" displayFolder="" count="0" memberValueDatatype="130" unbalanced="0"/>
    <cacheHierarchy uniqueName="[Table1].[Time of disposal]" caption="Time of disposal" attribute="1" defaultMemberUniqueName="[Table1].[Time of disposal].[All]" allUniqueName="[Table1].[Time of disposal].[All]" dimensionUniqueName="[Table1]" displayFolder="" count="0" memberValueDatatype="130" unbalanced="0"/>
    <cacheHierarchy uniqueName="[Table1].[Aware of penalty?]" caption="Aware of penalty?" attribute="1" defaultMemberUniqueName="[Table1].[Aware of penalty?].[All]" allUniqueName="[Table1].[Aware of penalty?].[All]" dimensionUniqueName="[Table1]" displayFolder="" count="0" memberValueDatatype="130" unbalanced="0"/>
    <cacheHierarchy uniqueName="[Table1].[Satisfaction rating (1-5)]" caption="Satisfaction rating (1-5)" attribute="1" defaultMemberUniqueName="[Table1].[Satisfaction rating (1-5)].[All]" allUniqueName="[Table1].[Satisfaction rating (1-5)].[All]" dimensionUniqueName="[Table1]" displayFolder="" count="0" memberValueDatatype="20" unbalanced="0"/>
    <cacheHierarchy uniqueName="[Table1].[Interested in waste disposal training?]" caption="Interested in waste disposal training?" attribute="1" defaultMemberUniqueName="[Table1].[Interested in waste disposal training?].[All]" allUniqueName="[Table1].[Interested in waste disposal training?].[All]" dimensionUniqueName="[Table1]" displayFolder="" count="2" memberValueDatatype="130" unbalanced="0">
      <fieldsUsage count="2">
        <fieldUsage x="-1"/>
        <fieldUsage x="1"/>
      </fieldsUsage>
    </cacheHierarchy>
    <cacheHierarchy uniqueName="[Table1].[Compost organic waste?]" caption="Compost organic waste?" attribute="1" defaultMemberUniqueName="[Table1].[Compost organic waste?].[All]" allUniqueName="[Table1].[Compost organic waste?].[All]" dimensionUniqueName="[Table1]" displayFolder="" count="2" memberValueDatatype="130" unbalanced="0">
      <fieldsUsage count="2">
        <fieldUsage x="-1"/>
        <fieldUsage x="2"/>
      </fieldsUsage>
    </cacheHierarchy>
    <cacheHierarchy uniqueName="[Table1].[Type of residence]" caption="Type of residence" attribute="1" defaultMemberUniqueName="[Table1].[Type of residence].[All]" allUniqueName="[Table1].[Type of residence].[All]" dimensionUniqueName="[Table1]" displayFolder="" count="0" memberValueDatatype="130" unbalanced="0"/>
    <cacheHierarchy uniqueName="[Table1].[Household income bracket]" caption="Household income bracket" attribute="1" defaultMemberUniqueName="[Table1].[Household income bracket].[All]" allUniqueName="[Table1].[Household income bracket].[All]" dimensionUniqueName="[Table1]" displayFolder="" count="0" memberValueDatatype="130" unbalanced="0"/>
    <cacheHierarchy uniqueName="[Table1].[Recycle?]" caption="Recycle?" attribute="1" defaultMemberUniqueName="[Table1].[Recycle?].[All]" allUniqueName="[Table1].[Recycle?].[All]" dimensionUniqueName="[Table1]" displayFolder="" count="2" memberValueDatatype="130" unbalanced="0"/>
    <cacheHierarchy uniqueName="[Table1].[Waste generated weekly]" caption="Waste generated weekly" attribute="1" defaultMemberUniqueName="[Table1].[Waste generated weekly].[All]" allUniqueName="[Table1].[Waste generated weekly].[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Household_ID]" caption="Sum of Household_ID" measure="1" displayFolder="" measureGroup="Table1" count="0" hidden="1">
      <extLst>
        <ext xmlns:x15="http://schemas.microsoft.com/office/spreadsheetml/2010/11/main" uri="{B97F6D7D-B522-45F9-BDA1-12C45D357490}">
          <x15:cacheHierarchy aggregatedColumn="0"/>
        </ext>
      </extLst>
    </cacheHierarchy>
    <cacheHierarchy uniqueName="[Measures].[Sum of Adults]" caption="Sum of Adults" measure="1" displayFolder="" measureGroup="Table1" count="0" hidden="1">
      <extLst>
        <ext xmlns:x15="http://schemas.microsoft.com/office/spreadsheetml/2010/11/main" uri="{B97F6D7D-B522-45F9-BDA1-12C45D357490}">
          <x15:cacheHierarchy aggregatedColumn="1"/>
        </ext>
      </extLst>
    </cacheHierarchy>
    <cacheHierarchy uniqueName="[Measures].[Sum of Minors]" caption="Sum of Minors" measure="1" displayFolder="" measureGroup="Table1" count="0" hidden="1">
      <extLst>
        <ext xmlns:x15="http://schemas.microsoft.com/office/spreadsheetml/2010/11/main" uri="{B97F6D7D-B522-45F9-BDA1-12C45D357490}">
          <x15:cacheHierarchy aggregatedColumn="2"/>
        </ext>
      </extLst>
    </cacheHierarchy>
    <cacheHierarchy uniqueName="[Measures].[Sum of Infants]" caption="Sum of Infants" measure="1" displayFolder="" measureGroup="Table1" count="0" hidden="1">
      <extLst>
        <ext xmlns:x15="http://schemas.microsoft.com/office/spreadsheetml/2010/11/main" uri="{B97F6D7D-B522-45F9-BDA1-12C45D357490}">
          <x15:cacheHierarchy aggregatedColumn="3"/>
        </ext>
      </extLst>
    </cacheHierarchy>
    <cacheHierarchy uniqueName="[Measures].[Count of Household_ID]" caption="Count of Household_ID"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Who disposes the waste?]" caption="Count of Who disposes the waste?" measure="1" displayFolder="" measureGroup="Table1" count="0" hidden="1">
      <extLst>
        <ext xmlns:x15="http://schemas.microsoft.com/office/spreadsheetml/2010/11/main" uri="{B97F6D7D-B522-45F9-BDA1-12C45D357490}">
          <x15:cacheHierarchy aggregatedColumn="4"/>
        </ext>
      </extLst>
    </cacheHierarchy>
    <cacheHierarchy uniqueName="[Measures].[Sum of Satisfaction rating (1-5)]" caption="Sum of Satisfaction rating (1-5)" measure="1" displayFolder="" measureGroup="Table1" count="0" hidden="1">
      <extLst>
        <ext xmlns:x15="http://schemas.microsoft.com/office/spreadsheetml/2010/11/main" uri="{B97F6D7D-B522-45F9-BDA1-12C45D357490}">
          <x15:cacheHierarchy aggregatedColumn="10"/>
        </ext>
      </extLst>
    </cacheHierarchy>
    <cacheHierarchy uniqueName="[Measures].[Count of Satisfaction rating (1-5)]" caption="Count of Satisfaction rating (1-5)"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 11" refreshedDate="45568.862001851849" backgroundQuery="1" createdVersion="6" refreshedVersion="6" minRefreshableVersion="3" recordCount="0" supportSubquery="1" supportAdvancedDrill="1" xr:uid="{0AE258F6-4A2D-48B7-AD9A-FF08A65925AF}">
  <cacheSource type="external" connectionId="1"/>
  <cacheFields count="3">
    <cacheField name="[Measures].[Count of Household_ID]" caption="Count of Household_ID" numFmtId="0" hierarchy="23" level="32767"/>
    <cacheField name="[Table1].[Waste generated weekly].[Waste generated weekly]" caption="Waste generated weekly" numFmtId="0" hierarchy="16" level="1">
      <sharedItems count="3">
        <s v="1-2 kg"/>
        <s v="Less than 1 kg"/>
        <s v="More than 2 kg"/>
      </sharedItems>
    </cacheField>
    <cacheField name="[Table1].[Recycle?].[Recycle?]" caption="Recycle?" numFmtId="0" hierarchy="15" level="1">
      <sharedItems count="2">
        <s v="No"/>
        <s v="Yes"/>
      </sharedItems>
    </cacheField>
  </cacheFields>
  <cacheHierarchies count="27">
    <cacheHierarchy uniqueName="[Table1].[Household_ID]" caption="Household_ID" attribute="1" defaultMemberUniqueName="[Table1].[Household_ID].[All]" allUniqueName="[Table1].[Household_ID].[All]" dimensionUniqueName="[Table1]" displayFolder="" count="2" memberValueDatatype="20" unbalanced="0"/>
    <cacheHierarchy uniqueName="[Table1].[Adults]" caption="Adults" attribute="1" defaultMemberUniqueName="[Table1].[Adults].[All]" allUniqueName="[Table1].[Adults].[All]" dimensionUniqueName="[Table1]" displayFolder="" count="2" memberValueDatatype="20" unbalanced="0"/>
    <cacheHierarchy uniqueName="[Table1].[Minors]" caption="Minors" attribute="1" defaultMemberUniqueName="[Table1].[Minors].[All]" allUniqueName="[Table1].[Minors].[All]" dimensionUniqueName="[Table1]" displayFolder="" count="2" memberValueDatatype="20" unbalanced="0"/>
    <cacheHierarchy uniqueName="[Table1].[Infants]" caption="Infants" attribute="1" defaultMemberUniqueName="[Table1].[Infants].[All]" allUniqueName="[Table1].[Infants].[All]" dimensionUniqueName="[Table1]" displayFolder="" count="2" memberValueDatatype="20" unbalanced="0"/>
    <cacheHierarchy uniqueName="[Table1].[Who disposes the waste?]" caption="Who disposes the waste?" attribute="1" defaultMemberUniqueName="[Table1].[Who disposes the waste?].[All]" allUniqueName="[Table1].[Who disposes the waste?].[All]" dimensionUniqueName="[Table1]" displayFolder="" count="2" memberValueDatatype="130" unbalanced="0"/>
    <cacheHierarchy uniqueName="[Table1].[Waste disposal method]" caption="Waste disposal method" attribute="1" defaultMemberUniqueName="[Table1].[Waste disposal method].[All]" allUniqueName="[Table1].[Waste disposal method].[All]" dimensionUniqueName="[Table1]" displayFolder="" count="2" memberValueDatatype="130" unbalanced="0"/>
    <cacheHierarchy uniqueName="[Table1].[Segregate garbage (wet/dry)?]" caption="Segregate garbage (wet/dry)?" attribute="1" defaultMemberUniqueName="[Table1].[Segregate garbage (wet/dry)?].[All]" allUniqueName="[Table1].[Segregate garbage (wet/dry)?].[All]" dimensionUniqueName="[Table1]" displayFolder="" count="2" memberValueDatatype="130" unbalanced="0"/>
    <cacheHierarchy uniqueName="[Table1].[Disposal frequency]" caption="Disposal frequency" attribute="1" defaultMemberUniqueName="[Table1].[Disposal frequency].[All]" allUniqueName="[Table1].[Disposal frequency].[All]" dimensionUniqueName="[Table1]" displayFolder="" count="2" memberValueDatatype="130" unbalanced="0"/>
    <cacheHierarchy uniqueName="[Table1].[Time of disposal]" caption="Time of disposal" attribute="1" defaultMemberUniqueName="[Table1].[Time of disposal].[All]" allUniqueName="[Table1].[Time of disposal].[All]" dimensionUniqueName="[Table1]" displayFolder="" count="2" memberValueDatatype="130" unbalanced="0"/>
    <cacheHierarchy uniqueName="[Table1].[Aware of penalty?]" caption="Aware of penalty?" attribute="1" defaultMemberUniqueName="[Table1].[Aware of penalty?].[All]" allUniqueName="[Table1].[Aware of penalty?].[All]" dimensionUniqueName="[Table1]" displayFolder="" count="2" memberValueDatatype="130" unbalanced="0"/>
    <cacheHierarchy uniqueName="[Table1].[Satisfaction rating (1-5)]" caption="Satisfaction rating (1-5)" attribute="1" defaultMemberUniqueName="[Table1].[Satisfaction rating (1-5)].[All]" allUniqueName="[Table1].[Satisfaction rating (1-5)].[All]" dimensionUniqueName="[Table1]" displayFolder="" count="2" memberValueDatatype="20" unbalanced="0"/>
    <cacheHierarchy uniqueName="[Table1].[Interested in waste disposal training?]" caption="Interested in waste disposal training?" attribute="1" defaultMemberUniqueName="[Table1].[Interested in waste disposal training?].[All]" allUniqueName="[Table1].[Interested in waste disposal training?].[All]" dimensionUniqueName="[Table1]" displayFolder="" count="2" memberValueDatatype="130" unbalanced="0"/>
    <cacheHierarchy uniqueName="[Table1].[Compost organic waste?]" caption="Compost organic waste?" attribute="1" defaultMemberUniqueName="[Table1].[Compost organic waste?].[All]" allUniqueName="[Table1].[Compost organic waste?].[All]" dimensionUniqueName="[Table1]" displayFolder="" count="2" memberValueDatatype="130" unbalanced="0"/>
    <cacheHierarchy uniqueName="[Table1].[Type of residence]" caption="Type of residence" attribute="1" defaultMemberUniqueName="[Table1].[Type of residence].[All]" allUniqueName="[Table1].[Type of residence].[All]" dimensionUniqueName="[Table1]" displayFolder="" count="2" memberValueDatatype="130" unbalanced="0"/>
    <cacheHierarchy uniqueName="[Table1].[Household income bracket]" caption="Household income bracket" attribute="1" defaultMemberUniqueName="[Table1].[Household income bracket].[All]" allUniqueName="[Table1].[Household income bracket].[All]" dimensionUniqueName="[Table1]" displayFolder="" count="2" memberValueDatatype="130" unbalanced="0"/>
    <cacheHierarchy uniqueName="[Table1].[Recycle?]" caption="Recycle?" attribute="1" defaultMemberUniqueName="[Table1].[Recycle?].[All]" allUniqueName="[Table1].[Recycle?].[All]" dimensionUniqueName="[Table1]" displayFolder="" count="2" memberValueDatatype="130" unbalanced="0">
      <fieldsUsage count="2">
        <fieldUsage x="-1"/>
        <fieldUsage x="2"/>
      </fieldsUsage>
    </cacheHierarchy>
    <cacheHierarchy uniqueName="[Table1].[Waste generated weekly]" caption="Waste generated weekly" attribute="1" defaultMemberUniqueName="[Table1].[Waste generated weekly].[All]" allUniqueName="[Table1].[Waste generated weekly].[All]" dimensionUniqueName="[Table1]" displayFolder="" count="2" memberValueDatatype="130" unbalanced="0">
      <fieldsUsage count="2">
        <fieldUsage x="-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Household_ID]" caption="Sum of Household_ID" measure="1" displayFolder="" measureGroup="Table1" count="0" hidden="1">
      <extLst>
        <ext xmlns:x15="http://schemas.microsoft.com/office/spreadsheetml/2010/11/main" uri="{B97F6D7D-B522-45F9-BDA1-12C45D357490}">
          <x15:cacheHierarchy aggregatedColumn="0"/>
        </ext>
      </extLst>
    </cacheHierarchy>
    <cacheHierarchy uniqueName="[Measures].[Sum of Adults]" caption="Sum of Adults" measure="1" displayFolder="" measureGroup="Table1" count="0" hidden="1">
      <extLst>
        <ext xmlns:x15="http://schemas.microsoft.com/office/spreadsheetml/2010/11/main" uri="{B97F6D7D-B522-45F9-BDA1-12C45D357490}">
          <x15:cacheHierarchy aggregatedColumn="1"/>
        </ext>
      </extLst>
    </cacheHierarchy>
    <cacheHierarchy uniqueName="[Measures].[Sum of Minors]" caption="Sum of Minors" measure="1" displayFolder="" measureGroup="Table1" count="0" hidden="1">
      <extLst>
        <ext xmlns:x15="http://schemas.microsoft.com/office/spreadsheetml/2010/11/main" uri="{B97F6D7D-B522-45F9-BDA1-12C45D357490}">
          <x15:cacheHierarchy aggregatedColumn="2"/>
        </ext>
      </extLst>
    </cacheHierarchy>
    <cacheHierarchy uniqueName="[Measures].[Sum of Infants]" caption="Sum of Infants" measure="1" displayFolder="" measureGroup="Table1" count="0" hidden="1">
      <extLst>
        <ext xmlns:x15="http://schemas.microsoft.com/office/spreadsheetml/2010/11/main" uri="{B97F6D7D-B522-45F9-BDA1-12C45D357490}">
          <x15:cacheHierarchy aggregatedColumn="3"/>
        </ext>
      </extLst>
    </cacheHierarchy>
    <cacheHierarchy uniqueName="[Measures].[Count of Household_ID]" caption="Count of Household_ID"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Who disposes the waste?]" caption="Count of Who disposes the waste?" measure="1" displayFolder="" measureGroup="Table1" count="0" hidden="1">
      <extLst>
        <ext xmlns:x15="http://schemas.microsoft.com/office/spreadsheetml/2010/11/main" uri="{B97F6D7D-B522-45F9-BDA1-12C45D357490}">
          <x15:cacheHierarchy aggregatedColumn="4"/>
        </ext>
      </extLst>
    </cacheHierarchy>
    <cacheHierarchy uniqueName="[Measures].[Sum of Satisfaction rating (1-5)]" caption="Sum of Satisfaction rating (1-5)" measure="1" displayFolder="" measureGroup="Table1" count="0" hidden="1">
      <extLst>
        <ext xmlns:x15="http://schemas.microsoft.com/office/spreadsheetml/2010/11/main" uri="{B97F6D7D-B522-45F9-BDA1-12C45D357490}">
          <x15:cacheHierarchy aggregatedColumn="10"/>
        </ext>
      </extLst>
    </cacheHierarchy>
    <cacheHierarchy uniqueName="[Measures].[Count of Satisfaction rating (1-5)]" caption="Count of Satisfaction rating (1-5)"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 11" refreshedDate="45568.863652777778" backgroundQuery="1" createdVersion="6" refreshedVersion="6" minRefreshableVersion="3" recordCount="0" supportSubquery="1" supportAdvancedDrill="1" xr:uid="{A5A639F4-198C-443C-A9E7-FDCE5C5C8E5E}">
  <cacheSource type="external" connectionId="1"/>
  <cacheFields count="3">
    <cacheField name="[Measures].[Count of Household_ID]" caption="Count of Household_ID" numFmtId="0" hierarchy="23" level="32767"/>
    <cacheField name="[Table1].[Waste disposal method].[Waste disposal method]" caption="Waste disposal method" numFmtId="0" hierarchy="5" level="1">
      <sharedItems count="3">
        <s v="By the roadside"/>
        <s v="Door-to-door collection"/>
        <s v="In the dustbin"/>
      </sharedItems>
    </cacheField>
    <cacheField name="[Table1].[Segregate garbage (wet/dry)?].[Segregate garbage (wet/dry)?]" caption="Segregate garbage (wet/dry)?" numFmtId="0" hierarchy="6" level="1">
      <sharedItems containsSemiMixedTypes="0" containsNonDate="0" containsString="0"/>
    </cacheField>
  </cacheFields>
  <cacheHierarchies count="27">
    <cacheHierarchy uniqueName="[Table1].[Household_ID]" caption="Household_ID" attribute="1" defaultMemberUniqueName="[Table1].[Household_ID].[All]" allUniqueName="[Table1].[Household_ID].[All]" dimensionUniqueName="[Table1]" displayFolder="" count="2" memberValueDatatype="20" unbalanced="0"/>
    <cacheHierarchy uniqueName="[Table1].[Adults]" caption="Adults" attribute="1" defaultMemberUniqueName="[Table1].[Adults].[All]" allUniqueName="[Table1].[Adults].[All]" dimensionUniqueName="[Table1]" displayFolder="" count="2" memberValueDatatype="20" unbalanced="0"/>
    <cacheHierarchy uniqueName="[Table1].[Minors]" caption="Minors" attribute="1" defaultMemberUniqueName="[Table1].[Minors].[All]" allUniqueName="[Table1].[Minors].[All]" dimensionUniqueName="[Table1]" displayFolder="" count="2" memberValueDatatype="20" unbalanced="0"/>
    <cacheHierarchy uniqueName="[Table1].[Infants]" caption="Infants" attribute="1" defaultMemberUniqueName="[Table1].[Infants].[All]" allUniqueName="[Table1].[Infants].[All]" dimensionUniqueName="[Table1]" displayFolder="" count="2" memberValueDatatype="20" unbalanced="0"/>
    <cacheHierarchy uniqueName="[Table1].[Who disposes the waste?]" caption="Who disposes the waste?" attribute="1" defaultMemberUniqueName="[Table1].[Who disposes the waste?].[All]" allUniqueName="[Table1].[Who disposes the waste?].[All]" dimensionUniqueName="[Table1]" displayFolder="" count="2" memberValueDatatype="130" unbalanced="0"/>
    <cacheHierarchy uniqueName="[Table1].[Waste disposal method]" caption="Waste disposal method" attribute="1" defaultMemberUniqueName="[Table1].[Waste disposal method].[All]" allUniqueName="[Table1].[Waste disposal method].[All]" dimensionUniqueName="[Table1]" displayFolder="" count="2" memberValueDatatype="130" unbalanced="0">
      <fieldsUsage count="2">
        <fieldUsage x="-1"/>
        <fieldUsage x="1"/>
      </fieldsUsage>
    </cacheHierarchy>
    <cacheHierarchy uniqueName="[Table1].[Segregate garbage (wet/dry)?]" caption="Segregate garbage (wet/dry)?" attribute="1" defaultMemberUniqueName="[Table1].[Segregate garbage (wet/dry)?].[All]" allUniqueName="[Table1].[Segregate garbage (wet/dry)?].[All]" dimensionUniqueName="[Table1]" displayFolder="" count="2" memberValueDatatype="130" unbalanced="0">
      <fieldsUsage count="2">
        <fieldUsage x="-1"/>
        <fieldUsage x="2"/>
      </fieldsUsage>
    </cacheHierarchy>
    <cacheHierarchy uniqueName="[Table1].[Disposal frequency]" caption="Disposal frequency" attribute="1" defaultMemberUniqueName="[Table1].[Disposal frequency].[All]" allUniqueName="[Table1].[Disposal frequency].[All]" dimensionUniqueName="[Table1]" displayFolder="" count="2" memberValueDatatype="130" unbalanced="0"/>
    <cacheHierarchy uniqueName="[Table1].[Time of disposal]" caption="Time of disposal" attribute="1" defaultMemberUniqueName="[Table1].[Time of disposal].[All]" allUniqueName="[Table1].[Time of disposal].[All]" dimensionUniqueName="[Table1]" displayFolder="" count="2" memberValueDatatype="130" unbalanced="0"/>
    <cacheHierarchy uniqueName="[Table1].[Aware of penalty?]" caption="Aware of penalty?" attribute="1" defaultMemberUniqueName="[Table1].[Aware of penalty?].[All]" allUniqueName="[Table1].[Aware of penalty?].[All]" dimensionUniqueName="[Table1]" displayFolder="" count="2" memberValueDatatype="130" unbalanced="0"/>
    <cacheHierarchy uniqueName="[Table1].[Satisfaction rating (1-5)]" caption="Satisfaction rating (1-5)" attribute="1" defaultMemberUniqueName="[Table1].[Satisfaction rating (1-5)].[All]" allUniqueName="[Table1].[Satisfaction rating (1-5)].[All]" dimensionUniqueName="[Table1]" displayFolder="" count="2" memberValueDatatype="20" unbalanced="0"/>
    <cacheHierarchy uniqueName="[Table1].[Interested in waste disposal training?]" caption="Interested in waste disposal training?" attribute="1" defaultMemberUniqueName="[Table1].[Interested in waste disposal training?].[All]" allUniqueName="[Table1].[Interested in waste disposal training?].[All]" dimensionUniqueName="[Table1]" displayFolder="" count="2" memberValueDatatype="130" unbalanced="0"/>
    <cacheHierarchy uniqueName="[Table1].[Compost organic waste?]" caption="Compost organic waste?" attribute="1" defaultMemberUniqueName="[Table1].[Compost organic waste?].[All]" allUniqueName="[Table1].[Compost organic waste?].[All]" dimensionUniqueName="[Table1]" displayFolder="" count="2" memberValueDatatype="130" unbalanced="0"/>
    <cacheHierarchy uniqueName="[Table1].[Type of residence]" caption="Type of residence" attribute="1" defaultMemberUniqueName="[Table1].[Type of residence].[All]" allUniqueName="[Table1].[Type of residence].[All]" dimensionUniqueName="[Table1]" displayFolder="" count="2" memberValueDatatype="130" unbalanced="0"/>
    <cacheHierarchy uniqueName="[Table1].[Household income bracket]" caption="Household income bracket" attribute="1" defaultMemberUniqueName="[Table1].[Household income bracket].[All]" allUniqueName="[Table1].[Household income bracket].[All]" dimensionUniqueName="[Table1]" displayFolder="" count="2" memberValueDatatype="130" unbalanced="0"/>
    <cacheHierarchy uniqueName="[Table1].[Recycle?]" caption="Recycle?" attribute="1" defaultMemberUniqueName="[Table1].[Recycle?].[All]" allUniqueName="[Table1].[Recycle?].[All]" dimensionUniqueName="[Table1]" displayFolder="" count="2" memberValueDatatype="130" unbalanced="0"/>
    <cacheHierarchy uniqueName="[Table1].[Waste generated weekly]" caption="Waste generated weekly" attribute="1" defaultMemberUniqueName="[Table1].[Waste generated weekly].[All]" allUniqueName="[Table1].[Waste generated weekly].[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Household_ID]" caption="Sum of Household_ID" measure="1" displayFolder="" measureGroup="Table1" count="0" hidden="1">
      <extLst>
        <ext xmlns:x15="http://schemas.microsoft.com/office/spreadsheetml/2010/11/main" uri="{B97F6D7D-B522-45F9-BDA1-12C45D357490}">
          <x15:cacheHierarchy aggregatedColumn="0"/>
        </ext>
      </extLst>
    </cacheHierarchy>
    <cacheHierarchy uniqueName="[Measures].[Sum of Adults]" caption="Sum of Adults" measure="1" displayFolder="" measureGroup="Table1" count="0" hidden="1">
      <extLst>
        <ext xmlns:x15="http://schemas.microsoft.com/office/spreadsheetml/2010/11/main" uri="{B97F6D7D-B522-45F9-BDA1-12C45D357490}">
          <x15:cacheHierarchy aggregatedColumn="1"/>
        </ext>
      </extLst>
    </cacheHierarchy>
    <cacheHierarchy uniqueName="[Measures].[Sum of Minors]" caption="Sum of Minors" measure="1" displayFolder="" measureGroup="Table1" count="0" hidden="1">
      <extLst>
        <ext xmlns:x15="http://schemas.microsoft.com/office/spreadsheetml/2010/11/main" uri="{B97F6D7D-B522-45F9-BDA1-12C45D357490}">
          <x15:cacheHierarchy aggregatedColumn="2"/>
        </ext>
      </extLst>
    </cacheHierarchy>
    <cacheHierarchy uniqueName="[Measures].[Sum of Infants]" caption="Sum of Infants" measure="1" displayFolder="" measureGroup="Table1" count="0" hidden="1">
      <extLst>
        <ext xmlns:x15="http://schemas.microsoft.com/office/spreadsheetml/2010/11/main" uri="{B97F6D7D-B522-45F9-BDA1-12C45D357490}">
          <x15:cacheHierarchy aggregatedColumn="3"/>
        </ext>
      </extLst>
    </cacheHierarchy>
    <cacheHierarchy uniqueName="[Measures].[Count of Household_ID]" caption="Count of Household_ID"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Who disposes the waste?]" caption="Count of Who disposes the waste?" measure="1" displayFolder="" measureGroup="Table1" count="0" hidden="1">
      <extLst>
        <ext xmlns:x15="http://schemas.microsoft.com/office/spreadsheetml/2010/11/main" uri="{B97F6D7D-B522-45F9-BDA1-12C45D357490}">
          <x15:cacheHierarchy aggregatedColumn="4"/>
        </ext>
      </extLst>
    </cacheHierarchy>
    <cacheHierarchy uniqueName="[Measures].[Sum of Satisfaction rating (1-5)]" caption="Sum of Satisfaction rating (1-5)" measure="1" displayFolder="" measureGroup="Table1" count="0" hidden="1">
      <extLst>
        <ext xmlns:x15="http://schemas.microsoft.com/office/spreadsheetml/2010/11/main" uri="{B97F6D7D-B522-45F9-BDA1-12C45D357490}">
          <x15:cacheHierarchy aggregatedColumn="10"/>
        </ext>
      </extLst>
    </cacheHierarchy>
    <cacheHierarchy uniqueName="[Measures].[Count of Satisfaction rating (1-5)]" caption="Count of Satisfaction rating (1-5)"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 11" refreshedDate="45568.864999074074" backgroundQuery="1" createdVersion="6" refreshedVersion="6" minRefreshableVersion="3" recordCount="0" supportSubquery="1" supportAdvancedDrill="1" xr:uid="{7ED6FDD2-65D7-426F-BEFB-BA59E6C338EE}">
  <cacheSource type="external" connectionId="1"/>
  <cacheFields count="4">
    <cacheField name="[Measures].[Count of Household_ID]" caption="Count of Household_ID" numFmtId="0" hierarchy="23" level="32767"/>
    <cacheField name="[Table1].[Type of residence].[Type of residence]" caption="Type of residence" numFmtId="0" hierarchy="13" level="1">
      <sharedItems count="3">
        <s v="Apartment"/>
        <s v="Independent house"/>
        <s v="Others"/>
      </sharedItems>
    </cacheField>
    <cacheField name="[Table1].[Household income bracket].[Household income bracket]" caption="Household income bracket" numFmtId="0" hierarchy="14" level="1">
      <sharedItems count="3">
        <s v="High"/>
        <s v="Low"/>
        <s v="Medium"/>
      </sharedItems>
    </cacheField>
    <cacheField name="[Table1].[Segregate garbage (wet/dry)?].[Segregate garbage (wet/dry)?]" caption="Segregate garbage (wet/dry)?" numFmtId="0" hierarchy="6" level="1">
      <sharedItems containsSemiMixedTypes="0" containsNonDate="0" containsString="0"/>
    </cacheField>
  </cacheFields>
  <cacheHierarchies count="27">
    <cacheHierarchy uniqueName="[Table1].[Household_ID]" caption="Household_ID" attribute="1" defaultMemberUniqueName="[Table1].[Household_ID].[All]" allUniqueName="[Table1].[Household_ID].[All]" dimensionUniqueName="[Table1]" displayFolder="" count="2" memberValueDatatype="20" unbalanced="0"/>
    <cacheHierarchy uniqueName="[Table1].[Adults]" caption="Adults" attribute="1" defaultMemberUniqueName="[Table1].[Adults].[All]" allUniqueName="[Table1].[Adults].[All]" dimensionUniqueName="[Table1]" displayFolder="" count="2" memberValueDatatype="20" unbalanced="0"/>
    <cacheHierarchy uniqueName="[Table1].[Minors]" caption="Minors" attribute="1" defaultMemberUniqueName="[Table1].[Minors].[All]" allUniqueName="[Table1].[Minors].[All]" dimensionUniqueName="[Table1]" displayFolder="" count="2" memberValueDatatype="20" unbalanced="0"/>
    <cacheHierarchy uniqueName="[Table1].[Infants]" caption="Infants" attribute="1" defaultMemberUniqueName="[Table1].[Infants].[All]" allUniqueName="[Table1].[Infants].[All]" dimensionUniqueName="[Table1]" displayFolder="" count="2" memberValueDatatype="20" unbalanced="0"/>
    <cacheHierarchy uniqueName="[Table1].[Who disposes the waste?]" caption="Who disposes the waste?" attribute="1" defaultMemberUniqueName="[Table1].[Who disposes the waste?].[All]" allUniqueName="[Table1].[Who disposes the waste?].[All]" dimensionUniqueName="[Table1]" displayFolder="" count="2" memberValueDatatype="130" unbalanced="0"/>
    <cacheHierarchy uniqueName="[Table1].[Waste disposal method]" caption="Waste disposal method" attribute="1" defaultMemberUniqueName="[Table1].[Waste disposal method].[All]" allUniqueName="[Table1].[Waste disposal method].[All]" dimensionUniqueName="[Table1]" displayFolder="" count="2" memberValueDatatype="130" unbalanced="0"/>
    <cacheHierarchy uniqueName="[Table1].[Segregate garbage (wet/dry)?]" caption="Segregate garbage (wet/dry)?" attribute="1" defaultMemberUniqueName="[Table1].[Segregate garbage (wet/dry)?].[All]" allUniqueName="[Table1].[Segregate garbage (wet/dry)?].[All]" dimensionUniqueName="[Table1]" displayFolder="" count="2" memberValueDatatype="130" unbalanced="0">
      <fieldsUsage count="2">
        <fieldUsage x="-1"/>
        <fieldUsage x="3"/>
      </fieldsUsage>
    </cacheHierarchy>
    <cacheHierarchy uniqueName="[Table1].[Disposal frequency]" caption="Disposal frequency" attribute="1" defaultMemberUniqueName="[Table1].[Disposal frequency].[All]" allUniqueName="[Table1].[Disposal frequency].[All]" dimensionUniqueName="[Table1]" displayFolder="" count="2" memberValueDatatype="130" unbalanced="0"/>
    <cacheHierarchy uniqueName="[Table1].[Time of disposal]" caption="Time of disposal" attribute="1" defaultMemberUniqueName="[Table1].[Time of disposal].[All]" allUniqueName="[Table1].[Time of disposal].[All]" dimensionUniqueName="[Table1]" displayFolder="" count="2" memberValueDatatype="130" unbalanced="0"/>
    <cacheHierarchy uniqueName="[Table1].[Aware of penalty?]" caption="Aware of penalty?" attribute="1" defaultMemberUniqueName="[Table1].[Aware of penalty?].[All]" allUniqueName="[Table1].[Aware of penalty?].[All]" dimensionUniqueName="[Table1]" displayFolder="" count="2" memberValueDatatype="130" unbalanced="0"/>
    <cacheHierarchy uniqueName="[Table1].[Satisfaction rating (1-5)]" caption="Satisfaction rating (1-5)" attribute="1" defaultMemberUniqueName="[Table1].[Satisfaction rating (1-5)].[All]" allUniqueName="[Table1].[Satisfaction rating (1-5)].[All]" dimensionUniqueName="[Table1]" displayFolder="" count="2" memberValueDatatype="20" unbalanced="0"/>
    <cacheHierarchy uniqueName="[Table1].[Interested in waste disposal training?]" caption="Interested in waste disposal training?" attribute="1" defaultMemberUniqueName="[Table1].[Interested in waste disposal training?].[All]" allUniqueName="[Table1].[Interested in waste disposal training?].[All]" dimensionUniqueName="[Table1]" displayFolder="" count="2" memberValueDatatype="130" unbalanced="0"/>
    <cacheHierarchy uniqueName="[Table1].[Compost organic waste?]" caption="Compost organic waste?" attribute="1" defaultMemberUniqueName="[Table1].[Compost organic waste?].[All]" allUniqueName="[Table1].[Compost organic waste?].[All]" dimensionUniqueName="[Table1]" displayFolder="" count="2" memberValueDatatype="130" unbalanced="0"/>
    <cacheHierarchy uniqueName="[Table1].[Type of residence]" caption="Type of residence" attribute="1" defaultMemberUniqueName="[Table1].[Type of residence].[All]" allUniqueName="[Table1].[Type of residence].[All]" dimensionUniqueName="[Table1]" displayFolder="" count="2" memberValueDatatype="130" unbalanced="0">
      <fieldsUsage count="2">
        <fieldUsage x="-1"/>
        <fieldUsage x="1"/>
      </fieldsUsage>
    </cacheHierarchy>
    <cacheHierarchy uniqueName="[Table1].[Household income bracket]" caption="Household income bracket" attribute="1" defaultMemberUniqueName="[Table1].[Household income bracket].[All]" allUniqueName="[Table1].[Household income bracket].[All]" dimensionUniqueName="[Table1]" displayFolder="" count="2" memberValueDatatype="130" unbalanced="0">
      <fieldsUsage count="2">
        <fieldUsage x="-1"/>
        <fieldUsage x="2"/>
      </fieldsUsage>
    </cacheHierarchy>
    <cacheHierarchy uniqueName="[Table1].[Recycle?]" caption="Recycle?" attribute="1" defaultMemberUniqueName="[Table1].[Recycle?].[All]" allUniqueName="[Table1].[Recycle?].[All]" dimensionUniqueName="[Table1]" displayFolder="" count="2" memberValueDatatype="130" unbalanced="0"/>
    <cacheHierarchy uniqueName="[Table1].[Waste generated weekly]" caption="Waste generated weekly" attribute="1" defaultMemberUniqueName="[Table1].[Waste generated weekly].[All]" allUniqueName="[Table1].[Waste generated weekly].[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Household_ID]" caption="Sum of Household_ID" measure="1" displayFolder="" measureGroup="Table1" count="0" hidden="1">
      <extLst>
        <ext xmlns:x15="http://schemas.microsoft.com/office/spreadsheetml/2010/11/main" uri="{B97F6D7D-B522-45F9-BDA1-12C45D357490}">
          <x15:cacheHierarchy aggregatedColumn="0"/>
        </ext>
      </extLst>
    </cacheHierarchy>
    <cacheHierarchy uniqueName="[Measures].[Sum of Adults]" caption="Sum of Adults" measure="1" displayFolder="" measureGroup="Table1" count="0" hidden="1">
      <extLst>
        <ext xmlns:x15="http://schemas.microsoft.com/office/spreadsheetml/2010/11/main" uri="{B97F6D7D-B522-45F9-BDA1-12C45D357490}">
          <x15:cacheHierarchy aggregatedColumn="1"/>
        </ext>
      </extLst>
    </cacheHierarchy>
    <cacheHierarchy uniqueName="[Measures].[Sum of Minors]" caption="Sum of Minors" measure="1" displayFolder="" measureGroup="Table1" count="0" hidden="1">
      <extLst>
        <ext xmlns:x15="http://schemas.microsoft.com/office/spreadsheetml/2010/11/main" uri="{B97F6D7D-B522-45F9-BDA1-12C45D357490}">
          <x15:cacheHierarchy aggregatedColumn="2"/>
        </ext>
      </extLst>
    </cacheHierarchy>
    <cacheHierarchy uniqueName="[Measures].[Sum of Infants]" caption="Sum of Infants" measure="1" displayFolder="" measureGroup="Table1" count="0" hidden="1">
      <extLst>
        <ext xmlns:x15="http://schemas.microsoft.com/office/spreadsheetml/2010/11/main" uri="{B97F6D7D-B522-45F9-BDA1-12C45D357490}">
          <x15:cacheHierarchy aggregatedColumn="3"/>
        </ext>
      </extLst>
    </cacheHierarchy>
    <cacheHierarchy uniqueName="[Measures].[Count of Household_ID]" caption="Count of Household_ID"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Who disposes the waste?]" caption="Count of Who disposes the waste?" measure="1" displayFolder="" measureGroup="Table1" count="0" hidden="1">
      <extLst>
        <ext xmlns:x15="http://schemas.microsoft.com/office/spreadsheetml/2010/11/main" uri="{B97F6D7D-B522-45F9-BDA1-12C45D357490}">
          <x15:cacheHierarchy aggregatedColumn="4"/>
        </ext>
      </extLst>
    </cacheHierarchy>
    <cacheHierarchy uniqueName="[Measures].[Sum of Satisfaction rating (1-5)]" caption="Sum of Satisfaction rating (1-5)" measure="1" displayFolder="" measureGroup="Table1" count="0" hidden="1">
      <extLst>
        <ext xmlns:x15="http://schemas.microsoft.com/office/spreadsheetml/2010/11/main" uri="{B97F6D7D-B522-45F9-BDA1-12C45D357490}">
          <x15:cacheHierarchy aggregatedColumn="10"/>
        </ext>
      </extLst>
    </cacheHierarchy>
    <cacheHierarchy uniqueName="[Measures].[Count of Satisfaction rating (1-5)]" caption="Count of Satisfaction rating (1-5)"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311010-8B47-40E7-9A91-6D66A56AE358}" name="PivotTable7" cacheId="0"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26">
  <location ref="F4:G14" firstHeaderRow="1"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1"/>
    <field x="2"/>
  </rowFields>
  <rowItems count="10">
    <i>
      <x/>
    </i>
    <i r="1">
      <x/>
    </i>
    <i r="1">
      <x v="1"/>
    </i>
    <i>
      <x v="1"/>
    </i>
    <i r="1">
      <x/>
    </i>
    <i r="1">
      <x v="1"/>
    </i>
    <i>
      <x v="2"/>
    </i>
    <i r="1">
      <x/>
    </i>
    <i r="1">
      <x v="1"/>
    </i>
    <i t="grand">
      <x/>
    </i>
  </rowItems>
  <colItems count="1">
    <i/>
  </colItems>
  <dataFields count="1">
    <dataField name="Count of Household_ID" fld="0" subtotal="count" baseField="0" baseItem="0"/>
  </dataFields>
  <chartFormats count="15">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6" format="6">
      <pivotArea type="data" outline="0" fieldPosition="0">
        <references count="2">
          <reference field="4294967294" count="1" selected="0">
            <x v="0"/>
          </reference>
          <reference field="1" count="1" selected="0">
            <x v="0"/>
          </reference>
        </references>
      </pivotArea>
    </chartFormat>
    <chartFormat chart="16" format="7">
      <pivotArea type="data" outline="0" fieldPosition="0">
        <references count="2">
          <reference field="4294967294" count="1" selected="0">
            <x v="0"/>
          </reference>
          <reference field="1" count="1" selected="0">
            <x v="1"/>
          </reference>
        </references>
      </pivotArea>
    </chartFormat>
    <chartFormat chart="16" format="8">
      <pivotArea type="data" outline="0" fieldPosition="0">
        <references count="2">
          <reference field="4294967294" count="1" selected="0">
            <x v="0"/>
          </reference>
          <reference field="1" count="1" selected="0">
            <x v="2"/>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Household_ID"/>
    <pivotHierarchy dragToData="1"/>
    <pivotHierarchy dragToData="1"/>
    <pivotHierarchy dragToData="1" caption="Count of Satisfaction rating (1-5)"/>
  </pivotHierarchies>
  <pivotTableStyleInfo name="PivotStyleLight16" showRowHeaders="1" showColHeaders="1" showRowStripes="0" showColStripes="0" showLastColumn="1"/>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arbage_disposal_survey_updated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C67DCFF-3B51-4744-B636-BD44E160733B}" name="PivotTable8" cacheId="9"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17">
  <location ref="A23:B39"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2">
        <item x="0"/>
        <item x="1"/>
      </items>
    </pivotField>
  </pivotFields>
  <rowFields count="2">
    <field x="1"/>
    <field x="2"/>
  </rowFields>
  <rowItems count="16">
    <i>
      <x/>
    </i>
    <i r="1">
      <x/>
    </i>
    <i r="1">
      <x v="1"/>
    </i>
    <i>
      <x v="1"/>
    </i>
    <i r="1">
      <x/>
    </i>
    <i r="1">
      <x v="1"/>
    </i>
    <i>
      <x v="2"/>
    </i>
    <i r="1">
      <x/>
    </i>
    <i r="1">
      <x v="1"/>
    </i>
    <i>
      <x v="3"/>
    </i>
    <i r="1">
      <x/>
    </i>
    <i r="1">
      <x v="1"/>
    </i>
    <i>
      <x v="4"/>
    </i>
    <i r="1">
      <x/>
    </i>
    <i r="1">
      <x v="1"/>
    </i>
    <i t="grand">
      <x/>
    </i>
  </rowItems>
  <colItems count="1">
    <i/>
  </colItems>
  <dataFields count="1">
    <dataField name="Count of Household_ID" fld="0" subtotal="count" baseField="0" baseItem="0"/>
  </dataFields>
  <chartFormats count="6">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Household_ID"/>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arbage_disposal_survey_updated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B4DEC7-718C-4137-97A4-1DF983908254}" name="PivotTable3" cacheId="7" applyNumberFormats="0" applyBorderFormats="0" applyFontFormats="0" applyPatternFormats="0" applyAlignmentFormats="0" applyWidthHeightFormats="1" dataCaption="Values" updatedVersion="6" minRefreshableVersion="3" useAutoFormatting="1" subtotalHiddenItems="1" itemPrintTitles="1" createdVersion="6" indent="0" showHeaders="0" outline="1" outlineData="1" multipleFieldFilters="0" chartFormat="11">
  <location ref="A12:B16"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Household_ID" fld="0" subtotal="count" baseField="0" baseItem="0"/>
  </dataFields>
  <chartFormats count="6">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1" count="1" selected="0">
            <x v="2"/>
          </reference>
        </references>
      </pivotArea>
    </chartFormat>
    <chartFormat chart="10" format="4">
      <pivotArea type="data" outline="0" fieldPosition="0">
        <references count="2">
          <reference field="4294967294" count="1" selected="0">
            <x v="0"/>
          </reference>
          <reference field="1" count="1" selected="0">
            <x v="1"/>
          </reference>
        </references>
      </pivotArea>
    </chartFormat>
    <chartFormat chart="10" format="5">
      <pivotArea type="data" outline="0" fieldPosition="0">
        <references count="2">
          <reference field="4294967294" count="1" selected="0">
            <x v="0"/>
          </reference>
          <reference field="1"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Household_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arbage_disposal_survey_updated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BA67D7-05F9-438F-AED5-BB9E1CFCAC61}" name="PivotTable4" cacheId="3"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14">
  <location ref="A18:B21"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Household_ID" fld="0" subtotal="count" baseField="0" baseItem="0"/>
  </dataFields>
  <chartFormats count="7">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1" count="1" selected="0">
            <x v="0"/>
          </reference>
        </references>
      </pivotArea>
    </chartFormat>
    <chartFormat chart="13" format="4">
      <pivotArea type="data" outline="0" fieldPosition="0">
        <references count="2">
          <reference field="4294967294" count="1" selected="0">
            <x v="0"/>
          </reference>
          <reference field="1" count="1" selected="0">
            <x v="1"/>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Household_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arbage_disposal_survey_updated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29E954-EA9A-420F-B3C7-73CA697C41EA}" name="PivotTable9" cacheId="5"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17">
  <location ref="D22:E29"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s>
  <rowFields count="2">
    <field x="1"/>
    <field x="2"/>
  </rowFields>
  <rowItems count="7">
    <i>
      <x/>
    </i>
    <i r="1">
      <x/>
    </i>
    <i r="1">
      <x v="1"/>
    </i>
    <i>
      <x v="1"/>
    </i>
    <i r="1">
      <x/>
    </i>
    <i r="1">
      <x v="1"/>
    </i>
    <i t="grand">
      <x/>
    </i>
  </rowItems>
  <colItems count="1">
    <i/>
  </colItems>
  <dataFields count="1">
    <dataField name="Count of Household_ID" fld="0" subtotal="count" baseField="0" baseItem="0"/>
  </dataFields>
  <chartFormats count="12">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1" count="1" selected="0">
            <x v="0"/>
          </reference>
        </references>
      </pivotArea>
    </chartFormat>
    <chartFormat chart="16" format="8">
      <pivotArea type="data" outline="0" fieldPosition="0">
        <references count="2">
          <reference field="4294967294" count="1" selected="0">
            <x v="0"/>
          </reference>
          <reference field="1" count="1" selected="0">
            <x v="1"/>
          </reference>
        </references>
      </pivotArea>
    </chartFormat>
    <chartFormat chart="16" format="9">
      <pivotArea type="data" outline="0" fieldPosition="0">
        <references count="3">
          <reference field="4294967294" count="1" selected="0">
            <x v="0"/>
          </reference>
          <reference field="1" count="1" selected="0">
            <x v="0"/>
          </reference>
          <reference field="2" count="1" selected="0">
            <x v="0"/>
          </reference>
        </references>
      </pivotArea>
    </chartFormat>
    <chartFormat chart="16" format="10">
      <pivotArea type="data" outline="0" fieldPosition="0">
        <references count="3">
          <reference field="4294967294" count="1" selected="0">
            <x v="0"/>
          </reference>
          <reference field="1" count="1" selected="0">
            <x v="0"/>
          </reference>
          <reference field="2" count="1" selected="0">
            <x v="1"/>
          </reference>
        </references>
      </pivotArea>
    </chartFormat>
    <chartFormat chart="16" format="11">
      <pivotArea type="data" outline="0" fieldPosition="0">
        <references count="3">
          <reference field="4294967294" count="1" selected="0">
            <x v="0"/>
          </reference>
          <reference field="1" count="1" selected="0">
            <x v="1"/>
          </reference>
          <reference field="2" count="1" selected="0">
            <x v="0"/>
          </reference>
        </references>
      </pivotArea>
    </chartFormat>
    <chartFormat chart="16" format="12">
      <pivotArea type="data" outline="0" fieldPosition="0">
        <references count="3">
          <reference field="4294967294" count="1" selected="0">
            <x v="0"/>
          </reference>
          <reference field="1" count="1" selected="0">
            <x v="1"/>
          </reference>
          <reference field="2" count="1" selected="0">
            <x v="1"/>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Household_ID"/>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arbage_disposal_survey_updated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BBC181-FFB3-446B-A2F9-674E4BA56D41}" name="PivotTable11" cacheId="6"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17">
  <location ref="D31:E41"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2">
        <item x="0"/>
        <item x="1"/>
      </items>
    </pivotField>
  </pivotFields>
  <rowFields count="2">
    <field x="1"/>
    <field x="2"/>
  </rowFields>
  <rowItems count="10">
    <i>
      <x/>
    </i>
    <i r="1">
      <x/>
    </i>
    <i r="1">
      <x v="1"/>
    </i>
    <i>
      <x v="1"/>
    </i>
    <i r="1">
      <x/>
    </i>
    <i r="1">
      <x v="1"/>
    </i>
    <i>
      <x v="2"/>
    </i>
    <i r="1">
      <x/>
    </i>
    <i r="1">
      <x v="1"/>
    </i>
    <i t="grand">
      <x/>
    </i>
  </rowItems>
  <colItems count="1">
    <i/>
  </colItems>
  <dataFields count="1">
    <dataField name="Count of Household_ID" fld="0" subtotal="count" baseField="0" baseItem="0"/>
  </dataFields>
  <chartFormats count="14">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6" format="3">
      <pivotArea type="data" outline="0" fieldPosition="0">
        <references count="3">
          <reference field="4294967294" count="1" selected="0">
            <x v="0"/>
          </reference>
          <reference field="1" count="1" selected="0">
            <x v="2"/>
          </reference>
          <reference field="2" count="1" selected="0">
            <x v="1"/>
          </reference>
        </references>
      </pivotArea>
    </chartFormat>
    <chartFormat chart="16" format="4">
      <pivotArea type="data" outline="0" fieldPosition="0">
        <references count="3">
          <reference field="4294967294" count="1" selected="0">
            <x v="0"/>
          </reference>
          <reference field="1" count="1" selected="0">
            <x v="1"/>
          </reference>
          <reference field="2" count="1" selected="0">
            <x v="1"/>
          </reference>
        </references>
      </pivotArea>
    </chartFormat>
    <chartFormat chart="16" format="5">
      <pivotArea type="data" outline="0" fieldPosition="0">
        <references count="3">
          <reference field="4294967294" count="1" selected="0">
            <x v="0"/>
          </reference>
          <reference field="1" count="1" selected="0">
            <x v="0"/>
          </reference>
          <reference field="2" count="1" selected="0">
            <x v="1"/>
          </reference>
        </references>
      </pivotArea>
    </chartFormat>
    <chartFormat chart="16" format="6">
      <pivotArea type="data" outline="0" fieldPosition="0">
        <references count="3">
          <reference field="4294967294" count="1" selected="0">
            <x v="0"/>
          </reference>
          <reference field="1" count="1" selected="0">
            <x v="0"/>
          </reference>
          <reference field="2" count="1" selected="0">
            <x v="0"/>
          </reference>
        </references>
      </pivotArea>
    </chartFormat>
    <chartFormat chart="16" format="7">
      <pivotArea type="data" outline="0" fieldPosition="0">
        <references count="3">
          <reference field="4294967294" count="1" selected="0">
            <x v="0"/>
          </reference>
          <reference field="1" count="1" selected="0">
            <x v="1"/>
          </reference>
          <reference field="2" count="1" selected="0">
            <x v="0"/>
          </reference>
        </references>
      </pivotArea>
    </chartFormat>
    <chartFormat chart="16" format="8">
      <pivotArea type="data" outline="0" fieldPosition="0">
        <references count="3">
          <reference field="4294967294" count="1" selected="0">
            <x v="0"/>
          </reference>
          <reference field="1" count="1" selected="0">
            <x v="2"/>
          </reference>
          <reference field="2"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Household_ID"/>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6"/>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arbage_disposal_survey_updated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04D927-1898-45A9-BBBB-6D6CF620CC5B}" name="PivotTable10" cacheId="8"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17">
  <location ref="G17:H30" firstHeaderRow="1"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1"/>
    <field x="2"/>
  </rowFields>
  <rowItems count="13">
    <i>
      <x/>
    </i>
    <i r="1">
      <x/>
    </i>
    <i r="1">
      <x v="1"/>
    </i>
    <i r="1">
      <x v="2"/>
    </i>
    <i>
      <x v="1"/>
    </i>
    <i r="1">
      <x/>
    </i>
    <i r="1">
      <x v="1"/>
    </i>
    <i r="1">
      <x v="2"/>
    </i>
    <i>
      <x v="2"/>
    </i>
    <i r="1">
      <x/>
    </i>
    <i r="1">
      <x v="1"/>
    </i>
    <i r="1">
      <x v="2"/>
    </i>
    <i t="grand">
      <x/>
    </i>
  </rowItems>
  <colItems count="1">
    <i/>
  </colItems>
  <dataFields count="1">
    <dataField name="Count of Household_ID" fld="0" subtotal="count" baseField="0" baseItem="0"/>
  </dataFields>
  <chartFormats count="16">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6" format="3">
      <pivotArea type="data" outline="0" fieldPosition="0">
        <references count="3">
          <reference field="4294967294" count="1" selected="0">
            <x v="0"/>
          </reference>
          <reference field="1" count="1" selected="0">
            <x v="2"/>
          </reference>
          <reference field="2" count="1" selected="0">
            <x v="2"/>
          </reference>
        </references>
      </pivotArea>
    </chartFormat>
    <chartFormat chart="16" format="4">
      <pivotArea type="data" outline="0" fieldPosition="0">
        <references count="3">
          <reference field="4294967294" count="1" selected="0">
            <x v="0"/>
          </reference>
          <reference field="1" count="1" selected="0">
            <x v="2"/>
          </reference>
          <reference field="2" count="1" selected="0">
            <x v="1"/>
          </reference>
        </references>
      </pivotArea>
    </chartFormat>
    <chartFormat chart="16" format="4">
      <pivotArea type="data" outline="0" fieldPosition="0">
        <references count="3">
          <reference field="4294967294" count="1" selected="0">
            <x v="0"/>
          </reference>
          <reference field="1" count="1" selected="0">
            <x v="1"/>
          </reference>
          <reference field="2" count="1" selected="0">
            <x v="2"/>
          </reference>
        </references>
      </pivotArea>
    </chartFormat>
    <chartFormat chart="16" format="5">
      <pivotArea type="data" outline="0" fieldPosition="0">
        <references count="3">
          <reference field="4294967294" count="1" selected="0">
            <x v="0"/>
          </reference>
          <reference field="1" count="1" selected="0">
            <x v="0"/>
          </reference>
          <reference field="2" count="1" selected="0">
            <x v="2"/>
          </reference>
        </references>
      </pivotArea>
    </chartFormat>
    <chartFormat chart="16" format="6">
      <pivotArea type="data" outline="0" fieldPosition="0">
        <references count="3">
          <reference field="4294967294" count="1" selected="0">
            <x v="0"/>
          </reference>
          <reference field="1" count="1" selected="0">
            <x v="0"/>
          </reference>
          <reference field="2" count="1" selected="0">
            <x v="0"/>
          </reference>
        </references>
      </pivotArea>
    </chartFormat>
    <chartFormat chart="16" format="7">
      <pivotArea type="data" outline="0" fieldPosition="0">
        <references count="3">
          <reference field="4294967294" count="1" selected="0">
            <x v="0"/>
          </reference>
          <reference field="1" count="1" selected="0">
            <x v="1"/>
          </reference>
          <reference field="2" count="1" selected="0">
            <x v="0"/>
          </reference>
        </references>
      </pivotArea>
    </chartFormat>
    <chartFormat chart="16" format="8">
      <pivotArea type="data" outline="0" fieldPosition="0">
        <references count="3">
          <reference field="4294967294" count="1" selected="0">
            <x v="0"/>
          </reference>
          <reference field="1" count="1" selected="0">
            <x v="2"/>
          </reference>
          <reference field="2" count="1" selected="0">
            <x v="0"/>
          </reference>
        </references>
      </pivotArea>
    </chartFormat>
    <chartFormat chart="16" format="9">
      <pivotArea type="data" outline="0" fieldPosition="0">
        <references count="3">
          <reference field="4294967294" count="1" selected="0">
            <x v="0"/>
          </reference>
          <reference field="1" count="1" selected="0">
            <x v="0"/>
          </reference>
          <reference field="2" count="1" selected="0">
            <x v="1"/>
          </reference>
        </references>
      </pivotArea>
    </chartFormat>
    <chartFormat chart="16" format="10">
      <pivotArea type="data" outline="0" fieldPosition="0">
        <references count="3">
          <reference field="4294967294" count="1" selected="0">
            <x v="0"/>
          </reference>
          <reference field="1" count="1" selected="0">
            <x v="1"/>
          </reference>
          <reference field="2" count="1" selected="0">
            <x v="1"/>
          </reference>
        </references>
      </pivotArea>
    </chartFormat>
  </chartFormats>
  <pivotHierarchies count="27">
    <pivotHierarchy dragToData="1"/>
    <pivotHierarchy dragToData="1"/>
    <pivotHierarchy dragToData="1"/>
    <pivotHierarchy dragToData="1"/>
    <pivotHierarchy dragToData="1"/>
    <pivotHierarchy dragToData="1"/>
    <pivotHierarchy multipleItemSelectionAllowed="1" dragToData="1">
      <members count="1" level="1">
        <member name="[Table1].[Segregate garbage (wet/dry)?].&amp;[N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Household_ID"/>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3"/>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arbage_disposal_survey_updated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F2BCB14-398A-424C-AE90-1A85A6FFB4A2}" name="PivotTable2" cacheId="2"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8">
  <location ref="A4:B9"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Household_ID" fld="0" subtotal="count" baseField="0" baseItem="0"/>
  </dataFields>
  <chartFormats count="5">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 count="1" selected="0">
            <x v="0"/>
          </reference>
        </references>
      </pivotArea>
    </chartFormat>
    <chartFormat chart="7" format="8">
      <pivotArea type="data" outline="0" fieldPosition="0">
        <references count="2">
          <reference field="4294967294" count="1" selected="0">
            <x v="0"/>
          </reference>
          <reference field="1" count="1" selected="0">
            <x v="1"/>
          </reference>
        </references>
      </pivotArea>
    </chartFormat>
    <chartFormat chart="7" format="9">
      <pivotArea type="data" outline="0" fieldPosition="0">
        <references count="2">
          <reference field="4294967294" count="1" selected="0">
            <x v="0"/>
          </reference>
          <reference field="1" count="1" selected="0">
            <x v="2"/>
          </reference>
        </references>
      </pivotArea>
    </chartFormat>
    <chartFormat chart="7" format="10">
      <pivotArea type="data" outline="0" fieldPosition="0">
        <references count="2">
          <reference field="4294967294" count="1" selected="0">
            <x v="0"/>
          </reference>
          <reference field="1" count="1" selected="0">
            <x v="3"/>
          </reference>
        </references>
      </pivotArea>
    </chartFormat>
  </chartFormats>
  <pivotHierarchies count="27">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Household_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arbage_disposal_survey_updated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3B33B7-B774-4A5F-B561-E7D5E5106A66}" name="PivotTable6" cacheId="4"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21">
  <location ref="D4:E20"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4">
        <item x="0"/>
        <item x="1"/>
        <item x="2"/>
        <item x="3"/>
      </items>
    </pivotField>
  </pivotFields>
  <rowFields count="2">
    <field x="1"/>
    <field x="2"/>
  </rowFields>
  <rowItems count="16">
    <i>
      <x/>
    </i>
    <i r="1">
      <x/>
    </i>
    <i r="1">
      <x v="1"/>
    </i>
    <i r="1">
      <x v="2"/>
    </i>
    <i r="1">
      <x v="3"/>
    </i>
    <i>
      <x v="1"/>
    </i>
    <i r="1">
      <x/>
    </i>
    <i r="1">
      <x v="1"/>
    </i>
    <i r="1">
      <x v="2"/>
    </i>
    <i r="1">
      <x v="3"/>
    </i>
    <i>
      <x v="2"/>
    </i>
    <i r="1">
      <x/>
    </i>
    <i r="1">
      <x v="1"/>
    </i>
    <i r="1">
      <x v="2"/>
    </i>
    <i r="1">
      <x v="3"/>
    </i>
    <i t="grand">
      <x/>
    </i>
  </rowItems>
  <colItems count="1">
    <i/>
  </colItems>
  <dataFields count="1">
    <dataField name="Count of Household_ID" fld="0" subtotal="count" baseField="0" baseItem="0"/>
  </dataFields>
  <chartFormats count="21">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6" format="6">
      <pivotArea type="data" outline="0" fieldPosition="0">
        <references count="2">
          <reference field="4294967294" count="1" selected="0">
            <x v="0"/>
          </reference>
          <reference field="1" count="1" selected="0">
            <x v="0"/>
          </reference>
        </references>
      </pivotArea>
    </chartFormat>
    <chartFormat chart="16" format="7">
      <pivotArea type="data" outline="0" fieldPosition="0">
        <references count="2">
          <reference field="4294967294" count="1" selected="0">
            <x v="0"/>
          </reference>
          <reference field="1" count="1" selected="0">
            <x v="1"/>
          </reference>
        </references>
      </pivotArea>
    </chartFormat>
    <chartFormat chart="16" format="8">
      <pivotArea type="data" outline="0" fieldPosition="0">
        <references count="2">
          <reference field="4294967294" count="1" selected="0">
            <x v="0"/>
          </reference>
          <reference field="1" count="1" selected="0">
            <x v="2"/>
          </reference>
        </references>
      </pivotArea>
    </chartFormat>
    <chartFormat chart="20" format="2" series="1">
      <pivotArea type="data" outline="0" fieldPosition="0">
        <references count="1">
          <reference field="4294967294" count="1" selected="0">
            <x v="0"/>
          </reference>
        </references>
      </pivotArea>
    </chartFormat>
    <chartFormat chart="20" format="3">
      <pivotArea type="data" outline="0" fieldPosition="0">
        <references count="3">
          <reference field="4294967294" count="1" selected="0">
            <x v="0"/>
          </reference>
          <reference field="1" count="1" selected="0">
            <x v="0"/>
          </reference>
          <reference field="2" count="1" selected="0">
            <x v="0"/>
          </reference>
        </references>
      </pivotArea>
    </chartFormat>
    <chartFormat chart="20" format="4">
      <pivotArea type="data" outline="0" fieldPosition="0">
        <references count="3">
          <reference field="4294967294" count="1" selected="0">
            <x v="0"/>
          </reference>
          <reference field="1" count="1" selected="0">
            <x v="0"/>
          </reference>
          <reference field="2" count="1" selected="0">
            <x v="2"/>
          </reference>
        </references>
      </pivotArea>
    </chartFormat>
    <chartFormat chart="20" format="5">
      <pivotArea type="data" outline="0" fieldPosition="0">
        <references count="3">
          <reference field="4294967294" count="1" selected="0">
            <x v="0"/>
          </reference>
          <reference field="1" count="1" selected="0">
            <x v="1"/>
          </reference>
          <reference field="2" count="1" selected="0">
            <x v="0"/>
          </reference>
        </references>
      </pivotArea>
    </chartFormat>
    <chartFormat chart="20" format="6">
      <pivotArea type="data" outline="0" fieldPosition="0">
        <references count="3">
          <reference field="4294967294" count="1" selected="0">
            <x v="0"/>
          </reference>
          <reference field="1" count="1" selected="0">
            <x v="2"/>
          </reference>
          <reference field="2" count="1" selected="0">
            <x v="0"/>
          </reference>
        </references>
      </pivotArea>
    </chartFormat>
    <chartFormat chart="20" format="7">
      <pivotArea type="data" outline="0" fieldPosition="0">
        <references count="3">
          <reference field="4294967294" count="1" selected="0">
            <x v="0"/>
          </reference>
          <reference field="1" count="1" selected="0">
            <x v="0"/>
          </reference>
          <reference field="2" count="1" selected="0">
            <x v="1"/>
          </reference>
        </references>
      </pivotArea>
    </chartFormat>
    <chartFormat chart="20" format="8">
      <pivotArea type="data" outline="0" fieldPosition="0">
        <references count="3">
          <reference field="4294967294" count="1" selected="0">
            <x v="0"/>
          </reference>
          <reference field="1" count="1" selected="0">
            <x v="1"/>
          </reference>
          <reference field="2" count="1" selected="0">
            <x v="1"/>
          </reference>
        </references>
      </pivotArea>
    </chartFormat>
    <chartFormat chart="20" format="9">
      <pivotArea type="data" outline="0" fieldPosition="0">
        <references count="3">
          <reference field="4294967294" count="1" selected="0">
            <x v="0"/>
          </reference>
          <reference field="1" count="1" selected="0">
            <x v="2"/>
          </reference>
          <reference field="2" count="1" selected="0">
            <x v="1"/>
          </reference>
        </references>
      </pivotArea>
    </chartFormat>
    <chartFormat chart="20" format="10">
      <pivotArea type="data" outline="0" fieldPosition="0">
        <references count="3">
          <reference field="4294967294" count="1" selected="0">
            <x v="0"/>
          </reference>
          <reference field="1" count="1" selected="0">
            <x v="1"/>
          </reference>
          <reference field="2" count="1" selected="0">
            <x v="2"/>
          </reference>
        </references>
      </pivotArea>
    </chartFormat>
    <chartFormat chart="20" format="11">
      <pivotArea type="data" outline="0" fieldPosition="0">
        <references count="3">
          <reference field="4294967294" count="1" selected="0">
            <x v="0"/>
          </reference>
          <reference field="1" count="1" selected="0">
            <x v="2"/>
          </reference>
          <reference field="2" count="1" selected="0">
            <x v="2"/>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Household_ID"/>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arbage_disposal_survey_updated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AC54B86-1EA5-4F71-97E4-103EB456C291}" name="PivotTable1" cacheId="1"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5">
  <location ref="A1:C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Adults" fld="0" baseField="0" baseItem="0"/>
    <dataField name="Sum of Minors" fld="1" baseField="0" baseItem="0"/>
    <dataField name="Sum of Infants" fld="2" baseField="0" baseItem="0"/>
  </dataFields>
  <chartFormats count="3">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Hierarchies count="2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Household_ID"/>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arbage_disposal_survey_updated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ste_disposal_method" xr10:uid="{8DD6FD45-3AA3-4725-AFC7-5D419111CD3A}" sourceName="[Table1].[Waste disposal method]">
  <pivotTables>
    <pivotTable tabId="2" name="PivotTable1"/>
  </pivotTables>
  <data>
    <olap pivotCacheId="872457950">
      <levels count="2">
        <level uniqueName="[Table1].[Waste disposal method].[(All)]" sourceCaption="(All)" count="0"/>
        <level uniqueName="[Table1].[Waste disposal method].[Waste disposal method]" sourceCaption="Waste disposal method" count="3">
          <ranges>
            <range startItem="0">
              <i n="[Table1].[Waste disposal method].&amp;[By the roadside]" c="By the roadside"/>
              <i n="[Table1].[Waste disposal method].&amp;[Door-to-door collection]" c="Door-to-door collection"/>
              <i n="[Table1].[Waste disposal method].&amp;[In the dustbin]" c="In the dustbin"/>
            </range>
          </ranges>
        </level>
      </levels>
      <selections count="1">
        <selection n="[Table1].[Waste disposal method].[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ost_organic_waste?" xr10:uid="{2F189AE9-1074-4A7F-BE05-B50CC4276978}" sourceName="[Table1].[Compost organic waste?]">
  <pivotTables>
    <pivotTable tabId="2" name="PivotTable11"/>
  </pivotTables>
  <data>
    <olap pivotCacheId="872457950">
      <levels count="2">
        <level uniqueName="[Table1].[Compost organic waste?].[(All)]" sourceCaption="(All)" count="0"/>
        <level uniqueName="[Table1].[Compost organic waste?].[Compost organic waste?]" sourceCaption="Compost organic waste?" count="2">
          <ranges>
            <range startItem="0">
              <i n="[Table1].[Compost organic waste?].&amp;[No]" c="No"/>
              <i n="[Table1].[Compost organic waste?].&amp;[Yes]" c="Yes"/>
            </range>
          </ranges>
        </level>
      </levels>
      <selections count="1">
        <selection n="[Table1].[Compost organic waste?].[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ested_in_waste_disposal_training?1" xr10:uid="{3EAD695F-1333-42D1-A501-B9BF81160555}" sourceName="[Table1].[Interested in waste disposal training?]">
  <pivotTables>
    <pivotTable tabId="2" name="PivotTable11"/>
  </pivotTables>
  <data>
    <olap pivotCacheId="872457950">
      <levels count="2">
        <level uniqueName="[Table1].[Interested in waste disposal training?].[(All)]" sourceCaption="(All)" count="0"/>
        <level uniqueName="[Table1].[Interested in waste disposal training?].[Interested in waste disposal training?]" sourceCaption="Interested in waste disposal training?" count="2">
          <ranges>
            <range startItem="0">
              <i n="[Table1].[Interested in waste disposal training?].&amp;[No]" c="No"/>
              <i n="[Table1].[Interested in waste disposal training?].&amp;[Yes]" c="Yes"/>
            </range>
          </ranges>
        </level>
      </levels>
      <selections count="1">
        <selection n="[Table1].[Interested in waste disposal training?].[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nors" xr10:uid="{53934A9D-69EC-457E-B11D-046C3E5566E4}" sourceName="[Table1].[Minors]">
  <pivotTables>
    <pivotTable tabId="2" name="PivotTable2"/>
  </pivotTables>
  <data>
    <olap pivotCacheId="872457950">
      <levels count="2">
        <level uniqueName="[Table1].[Minors].[(All)]" sourceCaption="(All)" count="0"/>
        <level uniqueName="[Table1].[Minors].[Minors]" sourceCaption="Minors" count="3">
          <ranges>
            <range startItem="0">
              <i n="[Table1].[Minors].&amp;[0]" c="0"/>
              <i n="[Table1].[Minors].&amp;[1]" c="1"/>
              <i n="[Table1].[Minors].&amp;[2]" c="2"/>
            </range>
          </ranges>
        </level>
      </levels>
      <selections count="1">
        <selection n="[Table1].[Minors].[All]"/>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ults" xr10:uid="{2F517B2D-8D3B-428E-AF9A-51442E394CF2}" sourceName="[Table1].[Adults]">
  <pivotTables>
    <pivotTable tabId="2" name="PivotTable2"/>
  </pivotTables>
  <data>
    <olap pivotCacheId="872457950">
      <levels count="2">
        <level uniqueName="[Table1].[Adults].[(All)]" sourceCaption="(All)" count="0"/>
        <level uniqueName="[Table1].[Adults].[Adults]" sourceCaption="Adults" count="4">
          <ranges>
            <range startItem="0">
              <i n="[Table1].[Adults].&amp;[1]" c="1"/>
              <i n="[Table1].[Adults].&amp;[2]" c="2"/>
              <i n="[Table1].[Adults].&amp;[3]" c="3"/>
              <i n="[Table1].[Adults].&amp;[4]" c="4"/>
            </range>
          </ranges>
        </level>
      </levels>
      <selections count="1">
        <selection n="[Table1].[Adults].[All]"/>
      </selections>
    </olap>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regate_garbage__wet_dry_?" xr10:uid="{C9D5D0FB-C528-4D1B-8B0E-3E07E41FCA95}" sourceName="[Table1].[Segregate garbage (wet/dry)?]">
  <pivotTables>
    <pivotTable tabId="2" name="PivotTable3"/>
  </pivotTables>
  <data>
    <olap pivotCacheId="872457950">
      <levels count="2">
        <level uniqueName="[Table1].[Segregate garbage (wet/dry)?].[(All)]" sourceCaption="(All)" count="0"/>
        <level uniqueName="[Table1].[Segregate garbage (wet/dry)?].[Segregate garbage (wet/dry)?]" sourceCaption="Segregate garbage (wet/dry)?" count="2">
          <ranges>
            <range startItem="0">
              <i n="[Table1].[Segregate garbage (wet/dry)?].&amp;[No]" c="No"/>
              <i n="[Table1].[Segregate garbage (wet/dry)?].&amp;[Yes]" c="Yes"/>
            </range>
          </ranges>
        </level>
      </levels>
      <selections count="1">
        <selection n="[Table1].[Segregate garbage (wet/dry)?].[All]"/>
      </selections>
    </olap>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ware_of_penalty?1" xr10:uid="{4C532823-A609-4F17-ABE0-39D778748764}" sourceName="[Table1].[Aware of penalty?]">
  <pivotTables>
    <pivotTable tabId="2" name="PivotTable4"/>
  </pivotTables>
  <data>
    <olap pivotCacheId="872457950">
      <levels count="2">
        <level uniqueName="[Table1].[Aware of penalty?].[(All)]" sourceCaption="(All)" count="0"/>
        <level uniqueName="[Table1].[Aware of penalty?].[Aware of penalty?]" sourceCaption="Aware of penalty?" count="2">
          <ranges>
            <range startItem="0">
              <i n="[Table1].[Aware of penalty?].&amp;[No]" c="No"/>
              <i n="[Table1].[Aware of penalty?].&amp;[Yes]" c="Yes"/>
            </range>
          </ranges>
        </level>
      </levels>
      <selections count="1">
        <selection n="[Table1].[Aware of penalty?].[All]"/>
      </selections>
    </olap>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hold_income_bracket1" xr10:uid="{3C5B0300-07B7-4E43-A470-079614F5CBE6}" sourceName="[Table1].[Household income bracket]">
  <pivotTables>
    <pivotTable tabId="2" name="PivotTable4"/>
  </pivotTables>
  <data>
    <olap pivotCacheId="872457950">
      <levels count="2">
        <level uniqueName="[Table1].[Household income bracket].[(All)]" sourceCaption="(All)" count="0"/>
        <level uniqueName="[Table1].[Household income bracket].[Household income bracket]" sourceCaption="Household income bracket" count="3">
          <ranges>
            <range startItem="0">
              <i n="[Table1].[Household income bracket].&amp;[High]" c="High"/>
              <i n="[Table1].[Household income bracket].&amp;[Low]" c="Low"/>
              <i n="[Table1].[Household income bracket].&amp;[Medium]" c="Medium"/>
            </range>
          </ranges>
        </level>
      </levels>
      <selections count="1">
        <selection n="[Table1].[Household income bracke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ste_generated_weekly" xr10:uid="{7F568ED8-B52C-4A62-8F09-C8D99FAAB897}" sourceName="[Table1].[Waste generated weekly]">
  <pivotTables>
    <pivotTable tabId="2" name="PivotTable1"/>
  </pivotTables>
  <data>
    <olap pivotCacheId="872457950">
      <levels count="2">
        <level uniqueName="[Table1].[Waste generated weekly].[(All)]" sourceCaption="(All)" count="0"/>
        <level uniqueName="[Table1].[Waste generated weekly].[Waste generated weekly]" sourceCaption="Waste generated weekly" count="3">
          <ranges>
            <range startItem="0">
              <i n="[Table1].[Waste generated weekly].&amp;[1-2 kg]" c="1-2 kg"/>
              <i n="[Table1].[Waste generated weekly].&amp;[Less than 1 kg]" c="Less than 1 kg"/>
              <i n="[Table1].[Waste generated weekly].&amp;[More than 2 kg]" c="More than 2 kg"/>
            </range>
          </ranges>
        </level>
      </levels>
      <selections count="1">
        <selection n="[Table1].[Waste generated weekl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tisfaction_rating__1_5" xr10:uid="{C129CFAE-DD5E-44EB-9FF5-BF9E9136CA52}" sourceName="[Table1].[Satisfaction rating (1-5)]">
  <pivotTables>
    <pivotTable tabId="2" name="PivotTable3"/>
  </pivotTables>
  <data>
    <olap pivotCacheId="872457950">
      <levels count="2">
        <level uniqueName="[Table1].[Satisfaction rating (1-5)].[(All)]" sourceCaption="(All)" count="0"/>
        <level uniqueName="[Table1].[Satisfaction rating (1-5)].[Satisfaction rating (1-5)]" sourceCaption="Satisfaction rating (1-5)" count="5">
          <ranges>
            <range startItem="0">
              <i n="[Table1].[Satisfaction rating (1-5)].&amp;[1]" c="1"/>
              <i n="[Table1].[Satisfaction rating (1-5)].&amp;[2]" c="2"/>
              <i n="[Table1].[Satisfaction rating (1-5)].&amp;[3]" c="3"/>
              <i n="[Table1].[Satisfaction rating (1-5)].&amp;[4]" c="4"/>
              <i n="[Table1].[Satisfaction rating (1-5)].&amp;[5]" c="5"/>
            </range>
          </ranges>
        </level>
      </levels>
      <selections count="1">
        <selection n="[Table1].[Satisfaction rating (1-5)].[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ware_of_penalty?" xr10:uid="{09CF5645-F999-4AC1-943B-2A6BEB9E2DAD}" sourceName="[Table1].[Aware of penalty?]">
  <pivotTables>
    <pivotTable tabId="2" name="PivotTable3"/>
  </pivotTables>
  <data>
    <olap pivotCacheId="872457950">
      <levels count="2">
        <level uniqueName="[Table1].[Aware of penalty?].[(All)]" sourceCaption="(All)" count="0"/>
        <level uniqueName="[Table1].[Aware of penalty?].[Aware of penalty?]" sourceCaption="Aware of penalty?" count="2">
          <ranges>
            <range startItem="0">
              <i n="[Table1].[Aware of penalty?].&amp;[No]" c="No"/>
              <i n="[Table1].[Aware of penalty?].&amp;[Yes]" c="Yes"/>
            </range>
          </ranges>
        </level>
      </levels>
      <selections count="1">
        <selection n="[Table1].[Aware of penalt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hold_income_bracket" xr10:uid="{76112189-B8E8-41A5-B8C3-BA418CECBC8D}" sourceName="[Table1].[Household income bracket]">
  <pivotTables>
    <pivotTable tabId="2" name="PivotTable6"/>
  </pivotTables>
  <data>
    <olap pivotCacheId="872457950">
      <levels count="2">
        <level uniqueName="[Table1].[Household income bracket].[(All)]" sourceCaption="(All)" count="0"/>
        <level uniqueName="[Table1].[Household income bracket].[Household income bracket]" sourceCaption="Household income bracket" count="3">
          <ranges>
            <range startItem="0">
              <i n="[Table1].[Household income bracket].&amp;[High]" c="High"/>
              <i n="[Table1].[Household income bracket].&amp;[Low]" c="Low"/>
              <i n="[Table1].[Household income bracket].&amp;[Medium]" c="Medium"/>
            </range>
          </ranges>
        </level>
      </levels>
      <selections count="1">
        <selection n="[Table1].[Household income bracket].[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ycle?" xr10:uid="{6B612E46-F03C-4DB0-AA93-67F9A33D5A76}" sourceName="[Table1].[Recycle?]">
  <pivotTables>
    <pivotTable tabId="2" name="PivotTable6"/>
  </pivotTables>
  <data>
    <olap pivotCacheId="872457950">
      <levels count="2">
        <level uniqueName="[Table1].[Recycle?].[(All)]" sourceCaption="(All)" count="0"/>
        <level uniqueName="[Table1].[Recycle?].[Recycle?]" sourceCaption="Recycle?" count="2">
          <ranges>
            <range startItem="0">
              <i n="[Table1].[Recycle?].&amp;[No]" c="No"/>
              <i n="[Table1].[Recycle?].&amp;[Yes]" c="Yes"/>
            </range>
          </ranges>
        </level>
      </levels>
      <selections count="1">
        <selection n="[Table1].[Recycle?].[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ested_in_waste_disposal_training?" xr10:uid="{594A1C26-63EE-4655-B014-24FF2EC94623}" sourceName="[Table1].[Interested in waste disposal training?]">
  <pivotTables>
    <pivotTable tabId="2" name="PivotTable6"/>
  </pivotTables>
  <data>
    <olap pivotCacheId="872457950">
      <levels count="2">
        <level uniqueName="[Table1].[Interested in waste disposal training?].[(All)]" sourceCaption="(All)" count="0"/>
        <level uniqueName="[Table1].[Interested in waste disposal training?].[Interested in waste disposal training?]" sourceCaption="Interested in waste disposal training?" count="2">
          <ranges>
            <range startItem="0">
              <i n="[Table1].[Interested in waste disposal training?].&amp;[No]" c="No"/>
              <i n="[Table1].[Interested in waste disposal training?].&amp;[Yes]" c="Yes"/>
            </range>
          </ranges>
        </level>
      </levels>
      <selections count="1">
        <selection n="[Table1].[Interested in waste disposal training?].[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ycle?1" xr10:uid="{231E470F-FD07-43C6-9967-D1B061C55C71}" sourceName="[Table1].[Recycle?]">
  <pivotTables>
    <pivotTable tabId="2" name="PivotTable7"/>
  </pivotTables>
  <data>
    <olap pivotCacheId="872457950">
      <levels count="2">
        <level uniqueName="[Table1].[Recycle?].[(All)]" sourceCaption="(All)" count="0"/>
        <level uniqueName="[Table1].[Recycle?].[Recycle?]" sourceCaption="Recycle?" count="2">
          <ranges>
            <range startItem="0">
              <i n="[Table1].[Recycle?].&amp;[No]" c="No"/>
              <i n="[Table1].[Recycle?].&amp;[Yes]" c="Yes"/>
            </range>
          </ranges>
        </level>
      </levels>
      <selections count="1">
        <selection n="[Table1].[Recycle?].[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tisfaction_rating__1_51" xr10:uid="{6B9E1E89-A51F-4AB5-8DAE-211818181C6C}" sourceName="[Table1].[Satisfaction rating (1-5)]">
  <pivotTables>
    <pivotTable tabId="2" name="PivotTable7"/>
  </pivotTables>
  <data>
    <olap pivotCacheId="872457950">
      <levels count="2">
        <level uniqueName="[Table1].[Satisfaction rating (1-5)].[(All)]" sourceCaption="(All)" count="0"/>
        <level uniqueName="[Table1].[Satisfaction rating (1-5)].[Satisfaction rating (1-5)]" sourceCaption="Satisfaction rating (1-5)" count="5">
          <ranges>
            <range startItem="0">
              <i n="[Table1].[Satisfaction rating (1-5)].&amp;[1]" c="1"/>
              <i n="[Table1].[Satisfaction rating (1-5)].&amp;[2]" c="2"/>
              <i n="[Table1].[Satisfaction rating (1-5)].&amp;[3]" c="3"/>
              <i n="[Table1].[Satisfaction rating (1-5)].&amp;[4]" c="4"/>
              <i n="[Table1].[Satisfaction rating (1-5)].&amp;[5]" c="5"/>
            </range>
          </ranges>
        </level>
      </levels>
      <selections count="1">
        <selection n="[Table1].[Satisfaction rating (1-5)].[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aste disposal method" xr10:uid="{A1567ACE-C153-4F27-9A78-7F539D4A4824}" cache="Slicer_Waste_disposal_method" caption="Waste disposal method" level="1" style="SlicerStyleOther2" rowHeight="182880"/>
  <slicer name="Waste generated weekly" xr10:uid="{8659C5BB-DBF0-4F62-ACDA-2971A6C76B6B}" cache="Slicer_Waste_generated_weekly" caption="Waste generated weekly" level="1" style="SlicerStyleOther2" rowHeight="182880"/>
  <slicer name="Satisfaction rating (1-5)" xr10:uid="{9A2887C3-0DC4-49EC-B390-65AA6D7FE2CB}" cache="Slicer_Satisfaction_rating__1_5" caption="Satisfaction rating (1-5)" level="1" style="SlicerStyleOther2" rowHeight="182880"/>
  <slicer name="Aware of penalty?" xr10:uid="{2082FAFF-3222-4C76-8F24-307FEA24228B}" cache="Slicer_Aware_of_penalty?" caption="Aware of penalty?" level="1" rowHeight="182880"/>
  <slicer name="Household income bracket" xr10:uid="{5CCABEC2-4533-48C1-809D-B31AC5FD478B}" cache="Slicer_Household_income_bracket" caption="Household income bracket" level="1" rowHeight="182880"/>
  <slicer name="Recycle?" xr10:uid="{05A00711-2449-4BEE-95DB-3B61FFEC081E}" cache="Slicer_Recycle?" caption="Recycle?" level="1" rowHeight="182880"/>
  <slicer name="Interested in waste disposal training?" xr10:uid="{4389424A-58B9-465A-8AB3-0AA77B6579EA}" cache="Slicer_Interested_in_waste_disposal_training?" caption="Interested in waste disposal training?" level="1" rowHeight="182880"/>
  <slicer name="Minors" xr10:uid="{FDF05E0E-AAEF-46C1-A033-91F29A1D0483}" cache="Slicer_Minors" caption="Minors" level="1" rowHeight="182880"/>
  <slicer name="Adults" xr10:uid="{09FF69DB-ED80-4125-9583-E595035CEFA8}" cache="Slicer_Adults" caption="Adults" level="1" rowHeight="182880"/>
  <slicer name="Segregate garbage (wet/dry)?" xr10:uid="{0D68F55D-70CF-49A4-93C6-F62C395CF907}" cache="Slicer_Segregate_garbage__wet_dry_?" caption="Segregate garbage (wet/dry)?" level="1" rowHeight="182880"/>
  <slicer name="Aware of penalty? 1" xr10:uid="{ABF1BF53-EA16-4424-BCB7-FEFEF6616490}" cache="Slicer_Aware_of_penalty?1" caption="Aware of penalty?" level="1" rowHeight="182880"/>
  <slicer name="Household income bracket 1" xr10:uid="{72525658-4899-4EC7-8AE4-5DF3353D7637}" cache="Slicer_Household_income_bracket1" caption="Household income bracket" level="1"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cycle? 1" xr10:uid="{0D530B26-5D24-4F1D-B901-624A931B2CDD}" cache="Slicer_Recycle?1" caption="Recycle?" level="1" rowHeight="182880"/>
  <slicer name="Satisfaction rating (1-5) 1" xr10:uid="{C8A448EA-7C9D-40EA-877D-457D8B72C55A}" cache="Slicer_Satisfaction_rating__1_51" caption="Satisfaction rating (1-5)" level="1" rowHeight="182880"/>
  <slicer name="Compost organic waste?" xr10:uid="{239C334C-172D-4B77-89E6-CFBBD101EA15}" cache="Slicer_Compost_organic_waste?" caption="Compost organic waste?" level="1" rowHeight="182880"/>
  <slicer name="Interested in waste disposal training? 1" xr10:uid="{8F962D86-D5F3-4790-8448-D8E4AF59C17F}" cache="Slicer_Interested_in_waste_disposal_training?1" caption="Interested in waste disposal training?" level="1"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501" totalsRowShown="0" headerRowDxfId="2" headerRowBorderDxfId="1" tableBorderDxfId="0">
  <autoFilter ref="A1:Q501" xr:uid="{00000000-0009-0000-0100-000001000000}"/>
  <tableColumns count="17">
    <tableColumn id="1" xr3:uid="{00000000-0010-0000-0000-000001000000}" name="Household_ID"/>
    <tableColumn id="2" xr3:uid="{00000000-0010-0000-0000-000002000000}" name="Adults"/>
    <tableColumn id="3" xr3:uid="{00000000-0010-0000-0000-000003000000}" name="Minors"/>
    <tableColumn id="4" xr3:uid="{00000000-0010-0000-0000-000004000000}" name="Infants"/>
    <tableColumn id="5" xr3:uid="{00000000-0010-0000-0000-000005000000}" name="Who disposes the waste?"/>
    <tableColumn id="6" xr3:uid="{00000000-0010-0000-0000-000006000000}" name="Waste disposal method"/>
    <tableColumn id="7" xr3:uid="{00000000-0010-0000-0000-000007000000}" name="Segregate garbage (wet/dry)?"/>
    <tableColumn id="8" xr3:uid="{00000000-0010-0000-0000-000008000000}" name="Disposal frequency"/>
    <tableColumn id="9" xr3:uid="{00000000-0010-0000-0000-000009000000}" name="Time of disposal"/>
    <tableColumn id="10" xr3:uid="{00000000-0010-0000-0000-00000A000000}" name="Aware of penalty?"/>
    <tableColumn id="11" xr3:uid="{00000000-0010-0000-0000-00000B000000}" name="Satisfaction rating (1-5)"/>
    <tableColumn id="12" xr3:uid="{00000000-0010-0000-0000-00000C000000}" name="Interested in waste disposal training?"/>
    <tableColumn id="13" xr3:uid="{00000000-0010-0000-0000-00000D000000}" name="Compost organic waste?"/>
    <tableColumn id="14" xr3:uid="{00000000-0010-0000-0000-00000E000000}" name="Type of residence"/>
    <tableColumn id="15" xr3:uid="{00000000-0010-0000-0000-00000F000000}" name="Household income bracket"/>
    <tableColumn id="16" xr3:uid="{00000000-0010-0000-0000-000010000000}" name="Recycle?"/>
    <tableColumn id="17" xr3:uid="{00000000-0010-0000-0000-000011000000}" name="Waste generated weekl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mailto:kumarvishv388@gmail.com" TargetMode="Externa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501"/>
  <sheetViews>
    <sheetView topLeftCell="E1" zoomScale="89" workbookViewId="0">
      <selection activeCell="S13" sqref="S13"/>
    </sheetView>
  </sheetViews>
  <sheetFormatPr defaultRowHeight="15" x14ac:dyDescent="0.25"/>
  <cols>
    <col min="1" max="1" width="15.5703125" customWidth="1"/>
    <col min="3" max="3" width="9.42578125" customWidth="1"/>
    <col min="4" max="4" width="9.28515625" customWidth="1"/>
    <col min="5" max="5" width="25.7109375" customWidth="1"/>
    <col min="6" max="6" width="24" customWidth="1"/>
    <col min="7" max="7" width="29.42578125" customWidth="1"/>
    <col min="8" max="8" width="20" customWidth="1"/>
    <col min="9" max="9" width="17.5703125" customWidth="1"/>
    <col min="10" max="10" width="19.28515625" customWidth="1"/>
    <col min="11" max="11" width="23.5703125" customWidth="1"/>
    <col min="12" max="12" width="36.28515625" customWidth="1"/>
    <col min="13" max="13" width="24.5703125" customWidth="1"/>
    <col min="14" max="14" width="18.85546875" customWidth="1"/>
    <col min="15" max="15" width="26.7109375" customWidth="1"/>
    <col min="16" max="16" width="10.85546875" customWidth="1"/>
    <col min="17" max="17" width="25.28515625" customWidth="1"/>
  </cols>
  <sheetData>
    <row r="1" spans="1:2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28" x14ac:dyDescent="0.25">
      <c r="A2">
        <v>1</v>
      </c>
      <c r="B2">
        <v>3</v>
      </c>
      <c r="C2">
        <v>2</v>
      </c>
      <c r="D2">
        <v>1</v>
      </c>
      <c r="E2" t="s">
        <v>17</v>
      </c>
      <c r="F2" t="s">
        <v>21</v>
      </c>
      <c r="G2" t="s">
        <v>24</v>
      </c>
      <c r="H2" t="s">
        <v>26</v>
      </c>
      <c r="I2" t="s">
        <v>29</v>
      </c>
      <c r="J2" t="s">
        <v>25</v>
      </c>
      <c r="K2">
        <v>5</v>
      </c>
      <c r="L2" t="s">
        <v>25</v>
      </c>
      <c r="M2" t="s">
        <v>25</v>
      </c>
      <c r="N2" t="s">
        <v>33</v>
      </c>
      <c r="O2" t="s">
        <v>35</v>
      </c>
      <c r="P2" t="s">
        <v>25</v>
      </c>
      <c r="Q2" t="s">
        <v>38</v>
      </c>
      <c r="V2" s="14" t="s">
        <v>53</v>
      </c>
      <c r="W2" s="14"/>
      <c r="X2" s="14"/>
      <c r="Y2" s="14"/>
      <c r="Z2" s="14"/>
      <c r="AA2" s="14"/>
      <c r="AB2" s="8">
        <f>COUNTIF(L:L, "Yes")</f>
        <v>265</v>
      </c>
    </row>
    <row r="3" spans="1:28" x14ac:dyDescent="0.25">
      <c r="A3">
        <v>2</v>
      </c>
      <c r="B3">
        <v>4</v>
      </c>
      <c r="C3">
        <v>0</v>
      </c>
      <c r="D3">
        <v>0</v>
      </c>
      <c r="E3" t="s">
        <v>18</v>
      </c>
      <c r="F3" t="s">
        <v>22</v>
      </c>
      <c r="G3" t="s">
        <v>24</v>
      </c>
      <c r="H3" t="s">
        <v>27</v>
      </c>
      <c r="I3" t="s">
        <v>29</v>
      </c>
      <c r="J3" t="s">
        <v>25</v>
      </c>
      <c r="K3">
        <v>1</v>
      </c>
      <c r="L3" t="s">
        <v>24</v>
      </c>
      <c r="M3" t="s">
        <v>24</v>
      </c>
      <c r="N3" t="s">
        <v>20</v>
      </c>
      <c r="O3" t="s">
        <v>35</v>
      </c>
      <c r="P3" t="s">
        <v>24</v>
      </c>
      <c r="Q3" t="s">
        <v>39</v>
      </c>
      <c r="V3" s="15" t="s">
        <v>54</v>
      </c>
      <c r="W3" s="15"/>
      <c r="X3" s="15"/>
      <c r="Y3" s="15"/>
      <c r="Z3" s="15"/>
      <c r="AA3" s="15"/>
      <c r="AB3" s="8">
        <f>SUM(Table1[Satisfaction rating (1-5)])</f>
        <v>1509</v>
      </c>
    </row>
    <row r="4" spans="1:28" x14ac:dyDescent="0.25">
      <c r="A4">
        <v>3</v>
      </c>
      <c r="B4">
        <v>1</v>
      </c>
      <c r="C4">
        <v>0</v>
      </c>
      <c r="D4">
        <v>1</v>
      </c>
      <c r="E4" t="s">
        <v>19</v>
      </c>
      <c r="F4" t="s">
        <v>23</v>
      </c>
      <c r="G4" t="s">
        <v>25</v>
      </c>
      <c r="H4" t="s">
        <v>28</v>
      </c>
      <c r="I4" t="s">
        <v>30</v>
      </c>
      <c r="J4" t="s">
        <v>24</v>
      </c>
      <c r="K4">
        <v>1</v>
      </c>
      <c r="L4" t="s">
        <v>25</v>
      </c>
      <c r="M4" t="s">
        <v>24</v>
      </c>
      <c r="N4" t="s">
        <v>33</v>
      </c>
      <c r="O4" t="s">
        <v>36</v>
      </c>
      <c r="P4" t="s">
        <v>24</v>
      </c>
      <c r="Q4" t="s">
        <v>38</v>
      </c>
      <c r="V4" s="16" t="s">
        <v>55</v>
      </c>
      <c r="W4" s="16"/>
      <c r="X4" s="16"/>
      <c r="Y4" s="16"/>
      <c r="Z4" s="16"/>
      <c r="AA4" s="16"/>
      <c r="AB4" s="8">
        <f>COUNTIF(Table1[Disposal frequency], "Every day")</f>
        <v>170</v>
      </c>
    </row>
    <row r="5" spans="1:28" x14ac:dyDescent="0.25">
      <c r="A5">
        <v>4</v>
      </c>
      <c r="B5">
        <v>3</v>
      </c>
      <c r="C5">
        <v>2</v>
      </c>
      <c r="D5">
        <v>1</v>
      </c>
      <c r="E5" t="s">
        <v>20</v>
      </c>
      <c r="F5" t="s">
        <v>23</v>
      </c>
      <c r="G5" t="s">
        <v>25</v>
      </c>
      <c r="H5" t="s">
        <v>26</v>
      </c>
      <c r="I5" t="s">
        <v>31</v>
      </c>
      <c r="J5" t="s">
        <v>24</v>
      </c>
      <c r="K5">
        <v>1</v>
      </c>
      <c r="L5" t="s">
        <v>25</v>
      </c>
      <c r="M5" t="s">
        <v>25</v>
      </c>
      <c r="N5" t="s">
        <v>34</v>
      </c>
      <c r="O5" t="s">
        <v>35</v>
      </c>
      <c r="P5" t="s">
        <v>25</v>
      </c>
      <c r="Q5" t="s">
        <v>39</v>
      </c>
    </row>
    <row r="6" spans="1:28" x14ac:dyDescent="0.25">
      <c r="A6">
        <v>5</v>
      </c>
      <c r="B6">
        <v>3</v>
      </c>
      <c r="C6">
        <v>0</v>
      </c>
      <c r="D6">
        <v>1</v>
      </c>
      <c r="E6" t="s">
        <v>18</v>
      </c>
      <c r="F6" t="s">
        <v>23</v>
      </c>
      <c r="G6" t="s">
        <v>25</v>
      </c>
      <c r="H6" t="s">
        <v>27</v>
      </c>
      <c r="I6" t="s">
        <v>29</v>
      </c>
      <c r="J6" t="s">
        <v>24</v>
      </c>
      <c r="K6">
        <v>1</v>
      </c>
      <c r="L6" t="s">
        <v>25</v>
      </c>
      <c r="M6" t="s">
        <v>24</v>
      </c>
      <c r="N6" t="s">
        <v>34</v>
      </c>
      <c r="O6" t="s">
        <v>37</v>
      </c>
      <c r="P6" t="s">
        <v>24</v>
      </c>
      <c r="Q6" t="s">
        <v>38</v>
      </c>
      <c r="W6" s="11"/>
      <c r="X6" s="18" t="s">
        <v>57</v>
      </c>
      <c r="Y6" s="18"/>
    </row>
    <row r="7" spans="1:28" x14ac:dyDescent="0.25">
      <c r="A7">
        <v>6</v>
      </c>
      <c r="B7">
        <v>4</v>
      </c>
      <c r="C7">
        <v>2</v>
      </c>
      <c r="D7">
        <v>0</v>
      </c>
      <c r="E7" t="s">
        <v>18</v>
      </c>
      <c r="F7" t="s">
        <v>21</v>
      </c>
      <c r="G7" t="s">
        <v>25</v>
      </c>
      <c r="H7" t="s">
        <v>27</v>
      </c>
      <c r="I7" t="s">
        <v>29</v>
      </c>
      <c r="J7" t="s">
        <v>24</v>
      </c>
      <c r="K7">
        <v>3</v>
      </c>
      <c r="L7" t="s">
        <v>25</v>
      </c>
      <c r="M7" t="s">
        <v>25</v>
      </c>
      <c r="N7" t="s">
        <v>34</v>
      </c>
      <c r="O7" t="s">
        <v>35</v>
      </c>
      <c r="P7" t="s">
        <v>24</v>
      </c>
      <c r="Q7" t="s">
        <v>39</v>
      </c>
      <c r="U7" s="17" t="s">
        <v>56</v>
      </c>
      <c r="V7" s="17"/>
      <c r="W7" s="17"/>
      <c r="X7" s="17"/>
      <c r="Y7" s="17"/>
      <c r="Z7" s="17"/>
      <c r="AA7" s="8">
        <f>AB2/500*100</f>
        <v>53</v>
      </c>
    </row>
    <row r="8" spans="1:28" x14ac:dyDescent="0.25">
      <c r="A8">
        <v>7</v>
      </c>
      <c r="B8">
        <v>1</v>
      </c>
      <c r="C8">
        <v>1</v>
      </c>
      <c r="D8">
        <v>1</v>
      </c>
      <c r="E8" t="s">
        <v>20</v>
      </c>
      <c r="F8" t="s">
        <v>22</v>
      </c>
      <c r="G8" t="s">
        <v>24</v>
      </c>
      <c r="H8" t="s">
        <v>27</v>
      </c>
      <c r="I8" t="s">
        <v>31</v>
      </c>
      <c r="J8" t="s">
        <v>24</v>
      </c>
      <c r="K8">
        <v>3</v>
      </c>
      <c r="L8" t="s">
        <v>24</v>
      </c>
      <c r="M8" t="s">
        <v>25</v>
      </c>
      <c r="N8" t="s">
        <v>20</v>
      </c>
      <c r="O8" t="s">
        <v>36</v>
      </c>
      <c r="P8" t="s">
        <v>24</v>
      </c>
      <c r="Q8" t="s">
        <v>39</v>
      </c>
      <c r="U8" s="19" t="s">
        <v>58</v>
      </c>
      <c r="V8" s="19"/>
      <c r="W8" s="19"/>
      <c r="X8" s="19"/>
      <c r="Y8" s="19"/>
      <c r="Z8" s="19"/>
      <c r="AA8" s="8">
        <f>AB3/500</f>
        <v>3.0179999999999998</v>
      </c>
    </row>
    <row r="9" spans="1:28" x14ac:dyDescent="0.25">
      <c r="A9">
        <v>8</v>
      </c>
      <c r="B9">
        <v>1</v>
      </c>
      <c r="C9">
        <v>0</v>
      </c>
      <c r="D9">
        <v>1</v>
      </c>
      <c r="E9" t="s">
        <v>18</v>
      </c>
      <c r="F9" t="s">
        <v>21</v>
      </c>
      <c r="G9" t="s">
        <v>25</v>
      </c>
      <c r="H9" t="s">
        <v>26</v>
      </c>
      <c r="I9" t="s">
        <v>31</v>
      </c>
      <c r="J9" t="s">
        <v>25</v>
      </c>
      <c r="K9">
        <v>3</v>
      </c>
      <c r="L9" t="s">
        <v>24</v>
      </c>
      <c r="M9" t="s">
        <v>24</v>
      </c>
      <c r="N9" t="s">
        <v>33</v>
      </c>
      <c r="O9" t="s">
        <v>35</v>
      </c>
      <c r="P9" t="s">
        <v>24</v>
      </c>
      <c r="Q9" t="s">
        <v>40</v>
      </c>
      <c r="T9" s="13" t="s">
        <v>59</v>
      </c>
      <c r="U9" s="13"/>
      <c r="V9" s="13"/>
      <c r="W9" s="13"/>
      <c r="X9" s="13"/>
      <c r="Y9" s="13"/>
      <c r="Z9" s="13"/>
      <c r="AA9" s="8">
        <f>AB4/500*100</f>
        <v>34</v>
      </c>
    </row>
    <row r="10" spans="1:28" x14ac:dyDescent="0.25">
      <c r="A10">
        <v>9</v>
      </c>
      <c r="B10">
        <v>3</v>
      </c>
      <c r="C10">
        <v>1</v>
      </c>
      <c r="D10">
        <v>0</v>
      </c>
      <c r="E10" t="s">
        <v>18</v>
      </c>
      <c r="F10" t="s">
        <v>21</v>
      </c>
      <c r="G10" t="s">
        <v>25</v>
      </c>
      <c r="H10" t="s">
        <v>28</v>
      </c>
      <c r="I10" t="s">
        <v>32</v>
      </c>
      <c r="J10" t="s">
        <v>25</v>
      </c>
      <c r="K10">
        <v>5</v>
      </c>
      <c r="L10" t="s">
        <v>25</v>
      </c>
      <c r="M10" t="s">
        <v>24</v>
      </c>
      <c r="N10" t="s">
        <v>34</v>
      </c>
      <c r="O10" t="s">
        <v>35</v>
      </c>
      <c r="P10" t="s">
        <v>24</v>
      </c>
      <c r="Q10" t="s">
        <v>40</v>
      </c>
    </row>
    <row r="11" spans="1:28" x14ac:dyDescent="0.25">
      <c r="A11">
        <v>10</v>
      </c>
      <c r="B11">
        <v>2</v>
      </c>
      <c r="C11">
        <v>2</v>
      </c>
      <c r="D11">
        <v>1</v>
      </c>
      <c r="E11" t="s">
        <v>17</v>
      </c>
      <c r="F11" t="s">
        <v>22</v>
      </c>
      <c r="G11" t="s">
        <v>25</v>
      </c>
      <c r="H11" t="s">
        <v>27</v>
      </c>
      <c r="I11" t="s">
        <v>31</v>
      </c>
      <c r="J11" t="s">
        <v>25</v>
      </c>
      <c r="K11">
        <v>5</v>
      </c>
      <c r="L11" t="s">
        <v>25</v>
      </c>
      <c r="M11" t="s">
        <v>25</v>
      </c>
      <c r="N11" t="s">
        <v>33</v>
      </c>
      <c r="O11" t="s">
        <v>36</v>
      </c>
      <c r="P11" t="s">
        <v>24</v>
      </c>
      <c r="Q11" t="s">
        <v>38</v>
      </c>
    </row>
    <row r="12" spans="1:28" x14ac:dyDescent="0.25">
      <c r="A12">
        <v>11</v>
      </c>
      <c r="B12">
        <v>3</v>
      </c>
      <c r="C12">
        <v>1</v>
      </c>
      <c r="D12">
        <v>0</v>
      </c>
      <c r="E12" t="s">
        <v>20</v>
      </c>
      <c r="F12" t="s">
        <v>21</v>
      </c>
      <c r="G12" t="s">
        <v>25</v>
      </c>
      <c r="H12" t="s">
        <v>27</v>
      </c>
      <c r="I12" t="s">
        <v>30</v>
      </c>
      <c r="J12" t="s">
        <v>25</v>
      </c>
      <c r="K12">
        <v>5</v>
      </c>
      <c r="L12" t="s">
        <v>25</v>
      </c>
      <c r="M12" t="s">
        <v>25</v>
      </c>
      <c r="N12" t="s">
        <v>34</v>
      </c>
      <c r="O12" t="s">
        <v>36</v>
      </c>
      <c r="P12" t="s">
        <v>24</v>
      </c>
      <c r="Q12" t="s">
        <v>39</v>
      </c>
    </row>
    <row r="13" spans="1:28" x14ac:dyDescent="0.25">
      <c r="A13">
        <v>12</v>
      </c>
      <c r="B13">
        <v>3</v>
      </c>
      <c r="C13">
        <v>1</v>
      </c>
      <c r="D13">
        <v>1</v>
      </c>
      <c r="E13" t="s">
        <v>19</v>
      </c>
      <c r="F13" t="s">
        <v>22</v>
      </c>
      <c r="G13" t="s">
        <v>25</v>
      </c>
      <c r="H13" t="s">
        <v>27</v>
      </c>
      <c r="I13" t="s">
        <v>30</v>
      </c>
      <c r="J13" t="s">
        <v>24</v>
      </c>
      <c r="K13">
        <v>2</v>
      </c>
      <c r="L13" t="s">
        <v>25</v>
      </c>
      <c r="M13" t="s">
        <v>24</v>
      </c>
      <c r="N13" t="s">
        <v>20</v>
      </c>
      <c r="O13" t="s">
        <v>37</v>
      </c>
      <c r="P13" t="s">
        <v>24</v>
      </c>
      <c r="Q13" t="s">
        <v>38</v>
      </c>
    </row>
    <row r="14" spans="1:28" x14ac:dyDescent="0.25">
      <c r="A14">
        <v>13</v>
      </c>
      <c r="B14">
        <v>3</v>
      </c>
      <c r="C14">
        <v>2</v>
      </c>
      <c r="D14">
        <v>0</v>
      </c>
      <c r="E14" t="s">
        <v>18</v>
      </c>
      <c r="F14" t="s">
        <v>23</v>
      </c>
      <c r="G14" t="s">
        <v>25</v>
      </c>
      <c r="H14" t="s">
        <v>27</v>
      </c>
      <c r="I14" t="s">
        <v>32</v>
      </c>
      <c r="J14" t="s">
        <v>24</v>
      </c>
      <c r="K14">
        <v>5</v>
      </c>
      <c r="L14" t="s">
        <v>24</v>
      </c>
      <c r="M14" t="s">
        <v>25</v>
      </c>
      <c r="N14" t="s">
        <v>20</v>
      </c>
      <c r="O14" t="s">
        <v>35</v>
      </c>
      <c r="P14" t="s">
        <v>25</v>
      </c>
      <c r="Q14" t="s">
        <v>40</v>
      </c>
    </row>
    <row r="15" spans="1:28" x14ac:dyDescent="0.25">
      <c r="A15">
        <v>14</v>
      </c>
      <c r="B15">
        <v>3</v>
      </c>
      <c r="C15">
        <v>1</v>
      </c>
      <c r="D15">
        <v>0</v>
      </c>
      <c r="E15" t="s">
        <v>20</v>
      </c>
      <c r="F15" t="s">
        <v>22</v>
      </c>
      <c r="G15" t="s">
        <v>25</v>
      </c>
      <c r="H15" t="s">
        <v>27</v>
      </c>
      <c r="I15" t="s">
        <v>29</v>
      </c>
      <c r="J15" t="s">
        <v>25</v>
      </c>
      <c r="K15">
        <v>3</v>
      </c>
      <c r="L15" t="s">
        <v>25</v>
      </c>
      <c r="M15" t="s">
        <v>24</v>
      </c>
      <c r="N15" t="s">
        <v>33</v>
      </c>
      <c r="O15" t="s">
        <v>37</v>
      </c>
      <c r="P15" t="s">
        <v>24</v>
      </c>
      <c r="Q15" t="s">
        <v>38</v>
      </c>
    </row>
    <row r="16" spans="1:28" x14ac:dyDescent="0.25">
      <c r="A16">
        <v>15</v>
      </c>
      <c r="B16">
        <v>4</v>
      </c>
      <c r="C16">
        <v>1</v>
      </c>
      <c r="D16">
        <v>1</v>
      </c>
      <c r="E16" t="s">
        <v>17</v>
      </c>
      <c r="F16" t="s">
        <v>23</v>
      </c>
      <c r="G16" t="s">
        <v>24</v>
      </c>
      <c r="H16" t="s">
        <v>28</v>
      </c>
      <c r="I16" t="s">
        <v>29</v>
      </c>
      <c r="J16" t="s">
        <v>24</v>
      </c>
      <c r="K16">
        <v>3</v>
      </c>
      <c r="L16" t="s">
        <v>24</v>
      </c>
      <c r="M16" t="s">
        <v>25</v>
      </c>
      <c r="N16" t="s">
        <v>20</v>
      </c>
      <c r="O16" t="s">
        <v>35</v>
      </c>
      <c r="P16" t="s">
        <v>25</v>
      </c>
      <c r="Q16" t="s">
        <v>38</v>
      </c>
    </row>
    <row r="17" spans="1:17" x14ac:dyDescent="0.25">
      <c r="A17">
        <v>16</v>
      </c>
      <c r="B17">
        <v>1</v>
      </c>
      <c r="C17">
        <v>2</v>
      </c>
      <c r="D17">
        <v>0</v>
      </c>
      <c r="E17" t="s">
        <v>19</v>
      </c>
      <c r="F17" t="s">
        <v>21</v>
      </c>
      <c r="G17" t="s">
        <v>24</v>
      </c>
      <c r="H17" t="s">
        <v>28</v>
      </c>
      <c r="I17" t="s">
        <v>31</v>
      </c>
      <c r="J17" t="s">
        <v>24</v>
      </c>
      <c r="K17">
        <v>2</v>
      </c>
      <c r="L17" t="s">
        <v>25</v>
      </c>
      <c r="M17" t="s">
        <v>25</v>
      </c>
      <c r="N17" t="s">
        <v>20</v>
      </c>
      <c r="O17" t="s">
        <v>35</v>
      </c>
      <c r="P17" t="s">
        <v>24</v>
      </c>
      <c r="Q17" t="s">
        <v>40</v>
      </c>
    </row>
    <row r="18" spans="1:17" x14ac:dyDescent="0.25">
      <c r="A18">
        <v>17</v>
      </c>
      <c r="B18">
        <v>4</v>
      </c>
      <c r="C18">
        <v>1</v>
      </c>
      <c r="D18">
        <v>0</v>
      </c>
      <c r="E18" t="s">
        <v>20</v>
      </c>
      <c r="F18" t="s">
        <v>21</v>
      </c>
      <c r="G18" t="s">
        <v>24</v>
      </c>
      <c r="H18" t="s">
        <v>27</v>
      </c>
      <c r="I18" t="s">
        <v>30</v>
      </c>
      <c r="J18" t="s">
        <v>25</v>
      </c>
      <c r="K18">
        <v>2</v>
      </c>
      <c r="L18" t="s">
        <v>25</v>
      </c>
      <c r="M18" t="s">
        <v>24</v>
      </c>
      <c r="N18" t="s">
        <v>33</v>
      </c>
      <c r="O18" t="s">
        <v>37</v>
      </c>
      <c r="P18" t="s">
        <v>24</v>
      </c>
      <c r="Q18" t="s">
        <v>39</v>
      </c>
    </row>
    <row r="19" spans="1:17" x14ac:dyDescent="0.25">
      <c r="A19">
        <v>18</v>
      </c>
      <c r="B19">
        <v>4</v>
      </c>
      <c r="C19">
        <v>2</v>
      </c>
      <c r="D19">
        <v>0</v>
      </c>
      <c r="E19" t="s">
        <v>19</v>
      </c>
      <c r="F19" t="s">
        <v>23</v>
      </c>
      <c r="G19" t="s">
        <v>24</v>
      </c>
      <c r="H19" t="s">
        <v>26</v>
      </c>
      <c r="I19" t="s">
        <v>29</v>
      </c>
      <c r="J19" t="s">
        <v>25</v>
      </c>
      <c r="K19">
        <v>5</v>
      </c>
      <c r="L19" t="s">
        <v>25</v>
      </c>
      <c r="M19" t="s">
        <v>24</v>
      </c>
      <c r="N19" t="s">
        <v>34</v>
      </c>
      <c r="O19" t="s">
        <v>35</v>
      </c>
      <c r="P19" t="s">
        <v>24</v>
      </c>
      <c r="Q19" t="s">
        <v>38</v>
      </c>
    </row>
    <row r="20" spans="1:17" x14ac:dyDescent="0.25">
      <c r="A20">
        <v>19</v>
      </c>
      <c r="B20">
        <v>4</v>
      </c>
      <c r="C20">
        <v>1</v>
      </c>
      <c r="D20">
        <v>0</v>
      </c>
      <c r="E20" t="s">
        <v>19</v>
      </c>
      <c r="F20" t="s">
        <v>21</v>
      </c>
      <c r="G20" t="s">
        <v>25</v>
      </c>
      <c r="H20" t="s">
        <v>28</v>
      </c>
      <c r="I20" t="s">
        <v>32</v>
      </c>
      <c r="J20" t="s">
        <v>24</v>
      </c>
      <c r="K20">
        <v>4</v>
      </c>
      <c r="L20" t="s">
        <v>25</v>
      </c>
      <c r="M20" t="s">
        <v>24</v>
      </c>
      <c r="N20" t="s">
        <v>20</v>
      </c>
      <c r="O20" t="s">
        <v>35</v>
      </c>
      <c r="P20" t="s">
        <v>24</v>
      </c>
      <c r="Q20" t="s">
        <v>40</v>
      </c>
    </row>
    <row r="21" spans="1:17" x14ac:dyDescent="0.25">
      <c r="A21">
        <v>20</v>
      </c>
      <c r="B21">
        <v>3</v>
      </c>
      <c r="C21">
        <v>2</v>
      </c>
      <c r="D21">
        <v>0</v>
      </c>
      <c r="E21" t="s">
        <v>19</v>
      </c>
      <c r="F21" t="s">
        <v>22</v>
      </c>
      <c r="G21" t="s">
        <v>24</v>
      </c>
      <c r="H21" t="s">
        <v>26</v>
      </c>
      <c r="I21" t="s">
        <v>32</v>
      </c>
      <c r="J21" t="s">
        <v>24</v>
      </c>
      <c r="K21">
        <v>2</v>
      </c>
      <c r="L21" t="s">
        <v>24</v>
      </c>
      <c r="M21" t="s">
        <v>24</v>
      </c>
      <c r="N21" t="s">
        <v>33</v>
      </c>
      <c r="O21" t="s">
        <v>35</v>
      </c>
      <c r="P21" t="s">
        <v>25</v>
      </c>
      <c r="Q21" t="s">
        <v>39</v>
      </c>
    </row>
    <row r="22" spans="1:17" x14ac:dyDescent="0.25">
      <c r="A22">
        <v>21</v>
      </c>
      <c r="B22">
        <v>2</v>
      </c>
      <c r="C22">
        <v>2</v>
      </c>
      <c r="D22">
        <v>0</v>
      </c>
      <c r="E22" t="s">
        <v>18</v>
      </c>
      <c r="F22" t="s">
        <v>23</v>
      </c>
      <c r="G22" t="s">
        <v>24</v>
      </c>
      <c r="H22" t="s">
        <v>28</v>
      </c>
      <c r="I22" t="s">
        <v>30</v>
      </c>
      <c r="J22" t="s">
        <v>25</v>
      </c>
      <c r="K22">
        <v>1</v>
      </c>
      <c r="L22" t="s">
        <v>24</v>
      </c>
      <c r="M22" t="s">
        <v>24</v>
      </c>
      <c r="N22" t="s">
        <v>20</v>
      </c>
      <c r="O22" t="s">
        <v>36</v>
      </c>
      <c r="P22" t="s">
        <v>25</v>
      </c>
      <c r="Q22" t="s">
        <v>40</v>
      </c>
    </row>
    <row r="23" spans="1:17" x14ac:dyDescent="0.25">
      <c r="A23">
        <v>22</v>
      </c>
      <c r="B23">
        <v>1</v>
      </c>
      <c r="C23">
        <v>1</v>
      </c>
      <c r="D23">
        <v>1</v>
      </c>
      <c r="E23" t="s">
        <v>18</v>
      </c>
      <c r="F23" t="s">
        <v>21</v>
      </c>
      <c r="G23" t="s">
        <v>25</v>
      </c>
      <c r="H23" t="s">
        <v>27</v>
      </c>
      <c r="I23" t="s">
        <v>32</v>
      </c>
      <c r="J23" t="s">
        <v>25</v>
      </c>
      <c r="K23">
        <v>3</v>
      </c>
      <c r="L23" t="s">
        <v>24</v>
      </c>
      <c r="M23" t="s">
        <v>24</v>
      </c>
      <c r="N23" t="s">
        <v>20</v>
      </c>
      <c r="O23" t="s">
        <v>37</v>
      </c>
      <c r="P23" t="s">
        <v>24</v>
      </c>
      <c r="Q23" t="s">
        <v>38</v>
      </c>
    </row>
    <row r="24" spans="1:17" x14ac:dyDescent="0.25">
      <c r="A24">
        <v>23</v>
      </c>
      <c r="B24">
        <v>2</v>
      </c>
      <c r="C24">
        <v>1</v>
      </c>
      <c r="D24">
        <v>0</v>
      </c>
      <c r="E24" t="s">
        <v>17</v>
      </c>
      <c r="F24" t="s">
        <v>23</v>
      </c>
      <c r="G24" t="s">
        <v>25</v>
      </c>
      <c r="H24" t="s">
        <v>28</v>
      </c>
      <c r="I24" t="s">
        <v>32</v>
      </c>
      <c r="J24" t="s">
        <v>25</v>
      </c>
      <c r="K24">
        <v>1</v>
      </c>
      <c r="L24" t="s">
        <v>25</v>
      </c>
      <c r="M24" t="s">
        <v>24</v>
      </c>
      <c r="N24" t="s">
        <v>20</v>
      </c>
      <c r="O24" t="s">
        <v>36</v>
      </c>
      <c r="P24" t="s">
        <v>25</v>
      </c>
      <c r="Q24" t="s">
        <v>39</v>
      </c>
    </row>
    <row r="25" spans="1:17" x14ac:dyDescent="0.25">
      <c r="A25">
        <v>24</v>
      </c>
      <c r="B25">
        <v>4</v>
      </c>
      <c r="C25">
        <v>1</v>
      </c>
      <c r="D25">
        <v>0</v>
      </c>
      <c r="E25" t="s">
        <v>17</v>
      </c>
      <c r="F25" t="s">
        <v>22</v>
      </c>
      <c r="G25" t="s">
        <v>24</v>
      </c>
      <c r="H25" t="s">
        <v>27</v>
      </c>
      <c r="I25" t="s">
        <v>30</v>
      </c>
      <c r="J25" t="s">
        <v>24</v>
      </c>
      <c r="K25">
        <v>3</v>
      </c>
      <c r="L25" t="s">
        <v>25</v>
      </c>
      <c r="M25" t="s">
        <v>25</v>
      </c>
      <c r="N25" t="s">
        <v>20</v>
      </c>
      <c r="O25" t="s">
        <v>37</v>
      </c>
      <c r="P25" t="s">
        <v>24</v>
      </c>
      <c r="Q25" t="s">
        <v>39</v>
      </c>
    </row>
    <row r="26" spans="1:17" x14ac:dyDescent="0.25">
      <c r="A26">
        <v>25</v>
      </c>
      <c r="B26">
        <v>4</v>
      </c>
      <c r="C26">
        <v>0</v>
      </c>
      <c r="D26">
        <v>1</v>
      </c>
      <c r="E26" t="s">
        <v>20</v>
      </c>
      <c r="F26" t="s">
        <v>22</v>
      </c>
      <c r="G26" t="s">
        <v>24</v>
      </c>
      <c r="H26" t="s">
        <v>28</v>
      </c>
      <c r="I26" t="s">
        <v>31</v>
      </c>
      <c r="J26" t="s">
        <v>25</v>
      </c>
      <c r="K26">
        <v>3</v>
      </c>
      <c r="L26" t="s">
        <v>24</v>
      </c>
      <c r="M26" t="s">
        <v>25</v>
      </c>
      <c r="N26" t="s">
        <v>33</v>
      </c>
      <c r="O26" t="s">
        <v>37</v>
      </c>
      <c r="P26" t="s">
        <v>24</v>
      </c>
      <c r="Q26" t="s">
        <v>40</v>
      </c>
    </row>
    <row r="27" spans="1:17" x14ac:dyDescent="0.25">
      <c r="A27">
        <v>26</v>
      </c>
      <c r="B27">
        <v>2</v>
      </c>
      <c r="C27">
        <v>0</v>
      </c>
      <c r="D27">
        <v>1</v>
      </c>
      <c r="E27" t="s">
        <v>17</v>
      </c>
      <c r="F27" t="s">
        <v>21</v>
      </c>
      <c r="G27" t="s">
        <v>25</v>
      </c>
      <c r="H27" t="s">
        <v>27</v>
      </c>
      <c r="I27" t="s">
        <v>31</v>
      </c>
      <c r="J27" t="s">
        <v>25</v>
      </c>
      <c r="K27">
        <v>2</v>
      </c>
      <c r="L27" t="s">
        <v>24</v>
      </c>
      <c r="M27" t="s">
        <v>25</v>
      </c>
      <c r="N27" t="s">
        <v>33</v>
      </c>
      <c r="O27" t="s">
        <v>35</v>
      </c>
      <c r="P27" t="s">
        <v>25</v>
      </c>
      <c r="Q27" t="s">
        <v>40</v>
      </c>
    </row>
    <row r="28" spans="1:17" x14ac:dyDescent="0.25">
      <c r="A28">
        <v>27</v>
      </c>
      <c r="B28">
        <v>2</v>
      </c>
      <c r="C28">
        <v>0</v>
      </c>
      <c r="D28">
        <v>1</v>
      </c>
      <c r="E28" t="s">
        <v>19</v>
      </c>
      <c r="F28" t="s">
        <v>22</v>
      </c>
      <c r="G28" t="s">
        <v>24</v>
      </c>
      <c r="H28" t="s">
        <v>27</v>
      </c>
      <c r="I28" t="s">
        <v>32</v>
      </c>
      <c r="J28" t="s">
        <v>24</v>
      </c>
      <c r="K28">
        <v>2</v>
      </c>
      <c r="L28" t="s">
        <v>25</v>
      </c>
      <c r="M28" t="s">
        <v>24</v>
      </c>
      <c r="N28" t="s">
        <v>33</v>
      </c>
      <c r="O28" t="s">
        <v>37</v>
      </c>
      <c r="P28" t="s">
        <v>25</v>
      </c>
      <c r="Q28" t="s">
        <v>40</v>
      </c>
    </row>
    <row r="29" spans="1:17" x14ac:dyDescent="0.25">
      <c r="A29">
        <v>28</v>
      </c>
      <c r="B29">
        <v>2</v>
      </c>
      <c r="C29">
        <v>2</v>
      </c>
      <c r="D29">
        <v>1</v>
      </c>
      <c r="E29" t="s">
        <v>19</v>
      </c>
      <c r="F29" t="s">
        <v>23</v>
      </c>
      <c r="G29" t="s">
        <v>25</v>
      </c>
      <c r="H29" t="s">
        <v>27</v>
      </c>
      <c r="I29" t="s">
        <v>31</v>
      </c>
      <c r="J29" t="s">
        <v>24</v>
      </c>
      <c r="K29">
        <v>1</v>
      </c>
      <c r="L29" t="s">
        <v>25</v>
      </c>
      <c r="M29" t="s">
        <v>24</v>
      </c>
      <c r="N29" t="s">
        <v>20</v>
      </c>
      <c r="O29" t="s">
        <v>36</v>
      </c>
      <c r="P29" t="s">
        <v>24</v>
      </c>
      <c r="Q29" t="s">
        <v>39</v>
      </c>
    </row>
    <row r="30" spans="1:17" x14ac:dyDescent="0.25">
      <c r="A30">
        <v>29</v>
      </c>
      <c r="B30">
        <v>4</v>
      </c>
      <c r="C30">
        <v>1</v>
      </c>
      <c r="D30">
        <v>1</v>
      </c>
      <c r="E30" t="s">
        <v>18</v>
      </c>
      <c r="F30" t="s">
        <v>22</v>
      </c>
      <c r="G30" t="s">
        <v>25</v>
      </c>
      <c r="H30" t="s">
        <v>27</v>
      </c>
      <c r="I30" t="s">
        <v>31</v>
      </c>
      <c r="J30" t="s">
        <v>24</v>
      </c>
      <c r="K30">
        <v>3</v>
      </c>
      <c r="L30" t="s">
        <v>24</v>
      </c>
      <c r="M30" t="s">
        <v>24</v>
      </c>
      <c r="N30" t="s">
        <v>20</v>
      </c>
      <c r="O30" t="s">
        <v>36</v>
      </c>
      <c r="P30" t="s">
        <v>24</v>
      </c>
      <c r="Q30" t="s">
        <v>39</v>
      </c>
    </row>
    <row r="31" spans="1:17" x14ac:dyDescent="0.25">
      <c r="A31">
        <v>30</v>
      </c>
      <c r="B31">
        <v>4</v>
      </c>
      <c r="C31">
        <v>2</v>
      </c>
      <c r="D31">
        <v>1</v>
      </c>
      <c r="E31" t="s">
        <v>19</v>
      </c>
      <c r="F31" t="s">
        <v>23</v>
      </c>
      <c r="G31" t="s">
        <v>25</v>
      </c>
      <c r="H31" t="s">
        <v>26</v>
      </c>
      <c r="I31" t="s">
        <v>32</v>
      </c>
      <c r="J31" t="s">
        <v>24</v>
      </c>
      <c r="K31">
        <v>1</v>
      </c>
      <c r="L31" t="s">
        <v>25</v>
      </c>
      <c r="M31" t="s">
        <v>25</v>
      </c>
      <c r="N31" t="s">
        <v>20</v>
      </c>
      <c r="O31" t="s">
        <v>36</v>
      </c>
      <c r="P31" t="s">
        <v>25</v>
      </c>
      <c r="Q31" t="s">
        <v>38</v>
      </c>
    </row>
    <row r="32" spans="1:17" x14ac:dyDescent="0.25">
      <c r="A32">
        <v>31</v>
      </c>
      <c r="B32">
        <v>1</v>
      </c>
      <c r="C32">
        <v>0</v>
      </c>
      <c r="D32">
        <v>1</v>
      </c>
      <c r="E32" t="s">
        <v>20</v>
      </c>
      <c r="F32" t="s">
        <v>23</v>
      </c>
      <c r="G32" t="s">
        <v>25</v>
      </c>
      <c r="H32" t="s">
        <v>27</v>
      </c>
      <c r="I32" t="s">
        <v>31</v>
      </c>
      <c r="J32" t="s">
        <v>24</v>
      </c>
      <c r="K32">
        <v>4</v>
      </c>
      <c r="L32" t="s">
        <v>25</v>
      </c>
      <c r="M32" t="s">
        <v>24</v>
      </c>
      <c r="N32" t="s">
        <v>33</v>
      </c>
      <c r="O32" t="s">
        <v>37</v>
      </c>
      <c r="P32" t="s">
        <v>24</v>
      </c>
      <c r="Q32" t="s">
        <v>39</v>
      </c>
    </row>
    <row r="33" spans="1:17" x14ac:dyDescent="0.25">
      <c r="A33">
        <v>32</v>
      </c>
      <c r="B33">
        <v>1</v>
      </c>
      <c r="C33">
        <v>1</v>
      </c>
      <c r="D33">
        <v>0</v>
      </c>
      <c r="E33" t="s">
        <v>19</v>
      </c>
      <c r="F33" t="s">
        <v>22</v>
      </c>
      <c r="G33" t="s">
        <v>24</v>
      </c>
      <c r="H33" t="s">
        <v>26</v>
      </c>
      <c r="I33" t="s">
        <v>32</v>
      </c>
      <c r="J33" t="s">
        <v>25</v>
      </c>
      <c r="K33">
        <v>1</v>
      </c>
      <c r="L33" t="s">
        <v>24</v>
      </c>
      <c r="M33" t="s">
        <v>24</v>
      </c>
      <c r="N33" t="s">
        <v>20</v>
      </c>
      <c r="O33" t="s">
        <v>36</v>
      </c>
      <c r="P33" t="s">
        <v>25</v>
      </c>
      <c r="Q33" t="s">
        <v>38</v>
      </c>
    </row>
    <row r="34" spans="1:17" x14ac:dyDescent="0.25">
      <c r="A34">
        <v>33</v>
      </c>
      <c r="B34">
        <v>4</v>
      </c>
      <c r="C34">
        <v>2</v>
      </c>
      <c r="D34">
        <v>0</v>
      </c>
      <c r="E34" t="s">
        <v>19</v>
      </c>
      <c r="F34" t="s">
        <v>21</v>
      </c>
      <c r="G34" t="s">
        <v>25</v>
      </c>
      <c r="H34" t="s">
        <v>26</v>
      </c>
      <c r="I34" t="s">
        <v>29</v>
      </c>
      <c r="J34" t="s">
        <v>25</v>
      </c>
      <c r="K34">
        <v>5</v>
      </c>
      <c r="L34" t="s">
        <v>25</v>
      </c>
      <c r="M34" t="s">
        <v>25</v>
      </c>
      <c r="N34" t="s">
        <v>34</v>
      </c>
      <c r="O34" t="s">
        <v>37</v>
      </c>
      <c r="P34" t="s">
        <v>24</v>
      </c>
      <c r="Q34" t="s">
        <v>40</v>
      </c>
    </row>
    <row r="35" spans="1:17" x14ac:dyDescent="0.25">
      <c r="A35">
        <v>34</v>
      </c>
      <c r="B35">
        <v>2</v>
      </c>
      <c r="C35">
        <v>1</v>
      </c>
      <c r="D35">
        <v>1</v>
      </c>
      <c r="E35" t="s">
        <v>20</v>
      </c>
      <c r="F35" t="s">
        <v>22</v>
      </c>
      <c r="G35" t="s">
        <v>25</v>
      </c>
      <c r="H35" t="s">
        <v>27</v>
      </c>
      <c r="I35" t="s">
        <v>30</v>
      </c>
      <c r="J35" t="s">
        <v>24</v>
      </c>
      <c r="K35">
        <v>1</v>
      </c>
      <c r="L35" t="s">
        <v>24</v>
      </c>
      <c r="M35" t="s">
        <v>24</v>
      </c>
      <c r="N35" t="s">
        <v>20</v>
      </c>
      <c r="O35" t="s">
        <v>36</v>
      </c>
      <c r="P35" t="s">
        <v>24</v>
      </c>
      <c r="Q35" t="s">
        <v>40</v>
      </c>
    </row>
    <row r="36" spans="1:17" x14ac:dyDescent="0.25">
      <c r="A36">
        <v>35</v>
      </c>
      <c r="B36">
        <v>2</v>
      </c>
      <c r="C36">
        <v>2</v>
      </c>
      <c r="D36">
        <v>0</v>
      </c>
      <c r="E36" t="s">
        <v>17</v>
      </c>
      <c r="F36" t="s">
        <v>23</v>
      </c>
      <c r="G36" t="s">
        <v>24</v>
      </c>
      <c r="H36" t="s">
        <v>26</v>
      </c>
      <c r="I36" t="s">
        <v>30</v>
      </c>
      <c r="J36" t="s">
        <v>24</v>
      </c>
      <c r="K36">
        <v>5</v>
      </c>
      <c r="L36" t="s">
        <v>25</v>
      </c>
      <c r="M36" t="s">
        <v>25</v>
      </c>
      <c r="N36" t="s">
        <v>34</v>
      </c>
      <c r="O36" t="s">
        <v>36</v>
      </c>
      <c r="P36" t="s">
        <v>25</v>
      </c>
      <c r="Q36" t="s">
        <v>39</v>
      </c>
    </row>
    <row r="37" spans="1:17" x14ac:dyDescent="0.25">
      <c r="A37">
        <v>36</v>
      </c>
      <c r="B37">
        <v>1</v>
      </c>
      <c r="C37">
        <v>1</v>
      </c>
      <c r="D37">
        <v>0</v>
      </c>
      <c r="E37" t="s">
        <v>17</v>
      </c>
      <c r="F37" t="s">
        <v>23</v>
      </c>
      <c r="G37" t="s">
        <v>25</v>
      </c>
      <c r="H37" t="s">
        <v>28</v>
      </c>
      <c r="I37" t="s">
        <v>31</v>
      </c>
      <c r="J37" t="s">
        <v>24</v>
      </c>
      <c r="K37">
        <v>5</v>
      </c>
      <c r="L37" t="s">
        <v>24</v>
      </c>
      <c r="M37" t="s">
        <v>25</v>
      </c>
      <c r="N37" t="s">
        <v>20</v>
      </c>
      <c r="O37" t="s">
        <v>37</v>
      </c>
      <c r="P37" t="s">
        <v>25</v>
      </c>
      <c r="Q37" t="s">
        <v>40</v>
      </c>
    </row>
    <row r="38" spans="1:17" x14ac:dyDescent="0.25">
      <c r="A38">
        <v>37</v>
      </c>
      <c r="B38">
        <v>4</v>
      </c>
      <c r="C38">
        <v>0</v>
      </c>
      <c r="D38">
        <v>0</v>
      </c>
      <c r="E38" t="s">
        <v>20</v>
      </c>
      <c r="F38" t="s">
        <v>22</v>
      </c>
      <c r="G38" t="s">
        <v>24</v>
      </c>
      <c r="H38" t="s">
        <v>27</v>
      </c>
      <c r="I38" t="s">
        <v>31</v>
      </c>
      <c r="J38" t="s">
        <v>24</v>
      </c>
      <c r="K38">
        <v>5</v>
      </c>
      <c r="L38" t="s">
        <v>25</v>
      </c>
      <c r="M38" t="s">
        <v>24</v>
      </c>
      <c r="N38" t="s">
        <v>33</v>
      </c>
      <c r="O38" t="s">
        <v>36</v>
      </c>
      <c r="P38" t="s">
        <v>25</v>
      </c>
      <c r="Q38" t="s">
        <v>40</v>
      </c>
    </row>
    <row r="39" spans="1:17" x14ac:dyDescent="0.25">
      <c r="A39">
        <v>38</v>
      </c>
      <c r="B39">
        <v>1</v>
      </c>
      <c r="C39">
        <v>0</v>
      </c>
      <c r="D39">
        <v>1</v>
      </c>
      <c r="E39" t="s">
        <v>18</v>
      </c>
      <c r="F39" t="s">
        <v>21</v>
      </c>
      <c r="G39" t="s">
        <v>24</v>
      </c>
      <c r="H39" t="s">
        <v>26</v>
      </c>
      <c r="I39" t="s">
        <v>31</v>
      </c>
      <c r="J39" t="s">
        <v>24</v>
      </c>
      <c r="K39">
        <v>4</v>
      </c>
      <c r="L39" t="s">
        <v>24</v>
      </c>
      <c r="M39" t="s">
        <v>24</v>
      </c>
      <c r="N39" t="s">
        <v>20</v>
      </c>
      <c r="O39" t="s">
        <v>35</v>
      </c>
      <c r="P39" t="s">
        <v>24</v>
      </c>
      <c r="Q39" t="s">
        <v>39</v>
      </c>
    </row>
    <row r="40" spans="1:17" x14ac:dyDescent="0.25">
      <c r="A40">
        <v>39</v>
      </c>
      <c r="B40">
        <v>1</v>
      </c>
      <c r="C40">
        <v>1</v>
      </c>
      <c r="D40">
        <v>1</v>
      </c>
      <c r="E40" t="s">
        <v>19</v>
      </c>
      <c r="F40" t="s">
        <v>21</v>
      </c>
      <c r="G40" t="s">
        <v>24</v>
      </c>
      <c r="H40" t="s">
        <v>27</v>
      </c>
      <c r="I40" t="s">
        <v>30</v>
      </c>
      <c r="J40" t="s">
        <v>25</v>
      </c>
      <c r="K40">
        <v>1</v>
      </c>
      <c r="L40" t="s">
        <v>24</v>
      </c>
      <c r="M40" t="s">
        <v>24</v>
      </c>
      <c r="N40" t="s">
        <v>34</v>
      </c>
      <c r="O40" t="s">
        <v>37</v>
      </c>
      <c r="P40" t="s">
        <v>24</v>
      </c>
      <c r="Q40" t="s">
        <v>38</v>
      </c>
    </row>
    <row r="41" spans="1:17" x14ac:dyDescent="0.25">
      <c r="A41">
        <v>40</v>
      </c>
      <c r="B41">
        <v>3</v>
      </c>
      <c r="C41">
        <v>2</v>
      </c>
      <c r="D41">
        <v>0</v>
      </c>
      <c r="E41" t="s">
        <v>20</v>
      </c>
      <c r="F41" t="s">
        <v>23</v>
      </c>
      <c r="G41" t="s">
        <v>25</v>
      </c>
      <c r="H41" t="s">
        <v>27</v>
      </c>
      <c r="I41" t="s">
        <v>29</v>
      </c>
      <c r="J41" t="s">
        <v>25</v>
      </c>
      <c r="K41">
        <v>1</v>
      </c>
      <c r="L41" t="s">
        <v>24</v>
      </c>
      <c r="M41" t="s">
        <v>25</v>
      </c>
      <c r="N41" t="s">
        <v>34</v>
      </c>
      <c r="O41" t="s">
        <v>37</v>
      </c>
      <c r="P41" t="s">
        <v>24</v>
      </c>
      <c r="Q41" t="s">
        <v>39</v>
      </c>
    </row>
    <row r="42" spans="1:17" x14ac:dyDescent="0.25">
      <c r="A42">
        <v>41</v>
      </c>
      <c r="B42">
        <v>3</v>
      </c>
      <c r="C42">
        <v>0</v>
      </c>
      <c r="D42">
        <v>1</v>
      </c>
      <c r="E42" t="s">
        <v>19</v>
      </c>
      <c r="F42" t="s">
        <v>23</v>
      </c>
      <c r="G42" t="s">
        <v>24</v>
      </c>
      <c r="H42" t="s">
        <v>27</v>
      </c>
      <c r="I42" t="s">
        <v>29</v>
      </c>
      <c r="J42" t="s">
        <v>25</v>
      </c>
      <c r="K42">
        <v>4</v>
      </c>
      <c r="L42" t="s">
        <v>24</v>
      </c>
      <c r="M42" t="s">
        <v>25</v>
      </c>
      <c r="N42" t="s">
        <v>20</v>
      </c>
      <c r="O42" t="s">
        <v>37</v>
      </c>
      <c r="P42" t="s">
        <v>24</v>
      </c>
      <c r="Q42" t="s">
        <v>38</v>
      </c>
    </row>
    <row r="43" spans="1:17" x14ac:dyDescent="0.25">
      <c r="A43">
        <v>42</v>
      </c>
      <c r="B43">
        <v>3</v>
      </c>
      <c r="C43">
        <v>0</v>
      </c>
      <c r="D43">
        <v>0</v>
      </c>
      <c r="E43" t="s">
        <v>18</v>
      </c>
      <c r="F43" t="s">
        <v>21</v>
      </c>
      <c r="G43" t="s">
        <v>24</v>
      </c>
      <c r="H43" t="s">
        <v>26</v>
      </c>
      <c r="I43" t="s">
        <v>30</v>
      </c>
      <c r="J43" t="s">
        <v>25</v>
      </c>
      <c r="K43">
        <v>3</v>
      </c>
      <c r="L43" t="s">
        <v>25</v>
      </c>
      <c r="M43" t="s">
        <v>25</v>
      </c>
      <c r="N43" t="s">
        <v>34</v>
      </c>
      <c r="O43" t="s">
        <v>35</v>
      </c>
      <c r="P43" t="s">
        <v>25</v>
      </c>
      <c r="Q43" t="s">
        <v>39</v>
      </c>
    </row>
    <row r="44" spans="1:17" x14ac:dyDescent="0.25">
      <c r="A44">
        <v>43</v>
      </c>
      <c r="B44">
        <v>2</v>
      </c>
      <c r="C44">
        <v>0</v>
      </c>
      <c r="D44">
        <v>0</v>
      </c>
      <c r="E44" t="s">
        <v>19</v>
      </c>
      <c r="F44" t="s">
        <v>22</v>
      </c>
      <c r="G44" t="s">
        <v>25</v>
      </c>
      <c r="H44" t="s">
        <v>28</v>
      </c>
      <c r="I44" t="s">
        <v>29</v>
      </c>
      <c r="J44" t="s">
        <v>24</v>
      </c>
      <c r="K44">
        <v>2</v>
      </c>
      <c r="L44" t="s">
        <v>25</v>
      </c>
      <c r="M44" t="s">
        <v>24</v>
      </c>
      <c r="N44" t="s">
        <v>34</v>
      </c>
      <c r="O44" t="s">
        <v>37</v>
      </c>
      <c r="P44" t="s">
        <v>24</v>
      </c>
      <c r="Q44" t="s">
        <v>39</v>
      </c>
    </row>
    <row r="45" spans="1:17" x14ac:dyDescent="0.25">
      <c r="A45">
        <v>44</v>
      </c>
      <c r="B45">
        <v>4</v>
      </c>
      <c r="C45">
        <v>1</v>
      </c>
      <c r="D45">
        <v>0</v>
      </c>
      <c r="E45" t="s">
        <v>20</v>
      </c>
      <c r="F45" t="s">
        <v>23</v>
      </c>
      <c r="G45" t="s">
        <v>24</v>
      </c>
      <c r="H45" t="s">
        <v>28</v>
      </c>
      <c r="I45" t="s">
        <v>30</v>
      </c>
      <c r="J45" t="s">
        <v>25</v>
      </c>
      <c r="K45">
        <v>1</v>
      </c>
      <c r="L45" t="s">
        <v>24</v>
      </c>
      <c r="M45" t="s">
        <v>24</v>
      </c>
      <c r="N45" t="s">
        <v>33</v>
      </c>
      <c r="O45" t="s">
        <v>36</v>
      </c>
      <c r="P45" t="s">
        <v>24</v>
      </c>
      <c r="Q45" t="s">
        <v>40</v>
      </c>
    </row>
    <row r="46" spans="1:17" x14ac:dyDescent="0.25">
      <c r="A46">
        <v>45</v>
      </c>
      <c r="B46">
        <v>4</v>
      </c>
      <c r="C46">
        <v>1</v>
      </c>
      <c r="D46">
        <v>0</v>
      </c>
      <c r="E46" t="s">
        <v>19</v>
      </c>
      <c r="F46" t="s">
        <v>23</v>
      </c>
      <c r="G46" t="s">
        <v>24</v>
      </c>
      <c r="H46" t="s">
        <v>26</v>
      </c>
      <c r="I46" t="s">
        <v>29</v>
      </c>
      <c r="J46" t="s">
        <v>24</v>
      </c>
      <c r="K46">
        <v>2</v>
      </c>
      <c r="L46" t="s">
        <v>25</v>
      </c>
      <c r="M46" t="s">
        <v>24</v>
      </c>
      <c r="N46" t="s">
        <v>20</v>
      </c>
      <c r="O46" t="s">
        <v>36</v>
      </c>
      <c r="P46" t="s">
        <v>24</v>
      </c>
      <c r="Q46" t="s">
        <v>39</v>
      </c>
    </row>
    <row r="47" spans="1:17" x14ac:dyDescent="0.25">
      <c r="A47">
        <v>46</v>
      </c>
      <c r="B47">
        <v>4</v>
      </c>
      <c r="C47">
        <v>2</v>
      </c>
      <c r="D47">
        <v>1</v>
      </c>
      <c r="E47" t="s">
        <v>17</v>
      </c>
      <c r="F47" t="s">
        <v>21</v>
      </c>
      <c r="G47" t="s">
        <v>24</v>
      </c>
      <c r="H47" t="s">
        <v>27</v>
      </c>
      <c r="I47" t="s">
        <v>32</v>
      </c>
      <c r="J47" t="s">
        <v>24</v>
      </c>
      <c r="K47">
        <v>4</v>
      </c>
      <c r="L47" t="s">
        <v>25</v>
      </c>
      <c r="M47" t="s">
        <v>24</v>
      </c>
      <c r="N47" t="s">
        <v>20</v>
      </c>
      <c r="O47" t="s">
        <v>36</v>
      </c>
      <c r="P47" t="s">
        <v>25</v>
      </c>
      <c r="Q47" t="s">
        <v>39</v>
      </c>
    </row>
    <row r="48" spans="1:17" x14ac:dyDescent="0.25">
      <c r="A48">
        <v>47</v>
      </c>
      <c r="B48">
        <v>4</v>
      </c>
      <c r="C48">
        <v>2</v>
      </c>
      <c r="D48">
        <v>1</v>
      </c>
      <c r="E48" t="s">
        <v>18</v>
      </c>
      <c r="F48" t="s">
        <v>22</v>
      </c>
      <c r="G48" t="s">
        <v>24</v>
      </c>
      <c r="H48" t="s">
        <v>26</v>
      </c>
      <c r="I48" t="s">
        <v>32</v>
      </c>
      <c r="J48" t="s">
        <v>24</v>
      </c>
      <c r="K48">
        <v>3</v>
      </c>
      <c r="L48" t="s">
        <v>25</v>
      </c>
      <c r="M48" t="s">
        <v>25</v>
      </c>
      <c r="N48" t="s">
        <v>20</v>
      </c>
      <c r="O48" t="s">
        <v>37</v>
      </c>
      <c r="P48" t="s">
        <v>24</v>
      </c>
      <c r="Q48" t="s">
        <v>38</v>
      </c>
    </row>
    <row r="49" spans="1:17" x14ac:dyDescent="0.25">
      <c r="A49">
        <v>48</v>
      </c>
      <c r="B49">
        <v>3</v>
      </c>
      <c r="C49">
        <v>2</v>
      </c>
      <c r="D49">
        <v>1</v>
      </c>
      <c r="E49" t="s">
        <v>18</v>
      </c>
      <c r="F49" t="s">
        <v>21</v>
      </c>
      <c r="G49" t="s">
        <v>24</v>
      </c>
      <c r="H49" t="s">
        <v>26</v>
      </c>
      <c r="I49" t="s">
        <v>30</v>
      </c>
      <c r="J49" t="s">
        <v>25</v>
      </c>
      <c r="K49">
        <v>3</v>
      </c>
      <c r="L49" t="s">
        <v>25</v>
      </c>
      <c r="M49" t="s">
        <v>25</v>
      </c>
      <c r="N49" t="s">
        <v>34</v>
      </c>
      <c r="O49" t="s">
        <v>36</v>
      </c>
      <c r="P49" t="s">
        <v>24</v>
      </c>
      <c r="Q49" t="s">
        <v>40</v>
      </c>
    </row>
    <row r="50" spans="1:17" x14ac:dyDescent="0.25">
      <c r="A50">
        <v>49</v>
      </c>
      <c r="B50">
        <v>2</v>
      </c>
      <c r="C50">
        <v>1</v>
      </c>
      <c r="D50">
        <v>0</v>
      </c>
      <c r="E50" t="s">
        <v>18</v>
      </c>
      <c r="F50" t="s">
        <v>22</v>
      </c>
      <c r="G50" t="s">
        <v>25</v>
      </c>
      <c r="H50" t="s">
        <v>26</v>
      </c>
      <c r="I50" t="s">
        <v>29</v>
      </c>
      <c r="J50" t="s">
        <v>24</v>
      </c>
      <c r="K50">
        <v>3</v>
      </c>
      <c r="L50" t="s">
        <v>25</v>
      </c>
      <c r="M50" t="s">
        <v>25</v>
      </c>
      <c r="N50" t="s">
        <v>20</v>
      </c>
      <c r="O50" t="s">
        <v>37</v>
      </c>
      <c r="P50" t="s">
        <v>25</v>
      </c>
      <c r="Q50" t="s">
        <v>38</v>
      </c>
    </row>
    <row r="51" spans="1:17" x14ac:dyDescent="0.25">
      <c r="A51">
        <v>50</v>
      </c>
      <c r="B51">
        <v>2</v>
      </c>
      <c r="C51">
        <v>1</v>
      </c>
      <c r="D51">
        <v>1</v>
      </c>
      <c r="E51" t="s">
        <v>20</v>
      </c>
      <c r="F51" t="s">
        <v>22</v>
      </c>
      <c r="G51" t="s">
        <v>24</v>
      </c>
      <c r="H51" t="s">
        <v>27</v>
      </c>
      <c r="I51" t="s">
        <v>31</v>
      </c>
      <c r="J51" t="s">
        <v>25</v>
      </c>
      <c r="K51">
        <v>4</v>
      </c>
      <c r="L51" t="s">
        <v>24</v>
      </c>
      <c r="M51" t="s">
        <v>25</v>
      </c>
      <c r="N51" t="s">
        <v>20</v>
      </c>
      <c r="O51" t="s">
        <v>36</v>
      </c>
      <c r="P51" t="s">
        <v>24</v>
      </c>
      <c r="Q51" t="s">
        <v>38</v>
      </c>
    </row>
    <row r="52" spans="1:17" x14ac:dyDescent="0.25">
      <c r="A52">
        <v>51</v>
      </c>
      <c r="B52">
        <v>3</v>
      </c>
      <c r="C52">
        <v>2</v>
      </c>
      <c r="D52">
        <v>0</v>
      </c>
      <c r="E52" t="s">
        <v>18</v>
      </c>
      <c r="F52" t="s">
        <v>22</v>
      </c>
      <c r="G52" t="s">
        <v>24</v>
      </c>
      <c r="H52" t="s">
        <v>26</v>
      </c>
      <c r="I52" t="s">
        <v>29</v>
      </c>
      <c r="J52" t="s">
        <v>25</v>
      </c>
      <c r="K52">
        <v>5</v>
      </c>
      <c r="L52" t="s">
        <v>24</v>
      </c>
      <c r="M52" t="s">
        <v>24</v>
      </c>
      <c r="N52" t="s">
        <v>33</v>
      </c>
      <c r="O52" t="s">
        <v>35</v>
      </c>
      <c r="P52" t="s">
        <v>24</v>
      </c>
      <c r="Q52" t="s">
        <v>40</v>
      </c>
    </row>
    <row r="53" spans="1:17" x14ac:dyDescent="0.25">
      <c r="A53">
        <v>52</v>
      </c>
      <c r="B53">
        <v>2</v>
      </c>
      <c r="C53">
        <v>2</v>
      </c>
      <c r="D53">
        <v>1</v>
      </c>
      <c r="E53" t="s">
        <v>17</v>
      </c>
      <c r="F53" t="s">
        <v>23</v>
      </c>
      <c r="G53" t="s">
        <v>25</v>
      </c>
      <c r="H53" t="s">
        <v>27</v>
      </c>
      <c r="I53" t="s">
        <v>32</v>
      </c>
      <c r="J53" t="s">
        <v>24</v>
      </c>
      <c r="K53">
        <v>5</v>
      </c>
      <c r="L53" t="s">
        <v>24</v>
      </c>
      <c r="M53" t="s">
        <v>24</v>
      </c>
      <c r="N53" t="s">
        <v>33</v>
      </c>
      <c r="O53" t="s">
        <v>35</v>
      </c>
      <c r="P53" t="s">
        <v>25</v>
      </c>
      <c r="Q53" t="s">
        <v>40</v>
      </c>
    </row>
    <row r="54" spans="1:17" x14ac:dyDescent="0.25">
      <c r="A54">
        <v>53</v>
      </c>
      <c r="B54">
        <v>3</v>
      </c>
      <c r="C54">
        <v>1</v>
      </c>
      <c r="D54">
        <v>0</v>
      </c>
      <c r="E54" t="s">
        <v>20</v>
      </c>
      <c r="F54" t="s">
        <v>21</v>
      </c>
      <c r="G54" t="s">
        <v>25</v>
      </c>
      <c r="H54" t="s">
        <v>26</v>
      </c>
      <c r="I54" t="s">
        <v>32</v>
      </c>
      <c r="J54" t="s">
        <v>24</v>
      </c>
      <c r="K54">
        <v>2</v>
      </c>
      <c r="L54" t="s">
        <v>24</v>
      </c>
      <c r="M54" t="s">
        <v>24</v>
      </c>
      <c r="N54" t="s">
        <v>33</v>
      </c>
      <c r="O54" t="s">
        <v>35</v>
      </c>
      <c r="P54" t="s">
        <v>24</v>
      </c>
      <c r="Q54" t="s">
        <v>40</v>
      </c>
    </row>
    <row r="55" spans="1:17" x14ac:dyDescent="0.25">
      <c r="A55">
        <v>54</v>
      </c>
      <c r="B55">
        <v>4</v>
      </c>
      <c r="C55">
        <v>2</v>
      </c>
      <c r="D55">
        <v>0</v>
      </c>
      <c r="E55" t="s">
        <v>17</v>
      </c>
      <c r="F55" t="s">
        <v>21</v>
      </c>
      <c r="G55" t="s">
        <v>25</v>
      </c>
      <c r="H55" t="s">
        <v>28</v>
      </c>
      <c r="I55" t="s">
        <v>29</v>
      </c>
      <c r="J55" t="s">
        <v>24</v>
      </c>
      <c r="K55">
        <v>5</v>
      </c>
      <c r="L55" t="s">
        <v>25</v>
      </c>
      <c r="M55" t="s">
        <v>25</v>
      </c>
      <c r="N55" t="s">
        <v>34</v>
      </c>
      <c r="O55" t="s">
        <v>35</v>
      </c>
      <c r="P55" t="s">
        <v>24</v>
      </c>
      <c r="Q55" t="s">
        <v>39</v>
      </c>
    </row>
    <row r="56" spans="1:17" x14ac:dyDescent="0.25">
      <c r="A56">
        <v>55</v>
      </c>
      <c r="B56">
        <v>3</v>
      </c>
      <c r="C56">
        <v>0</v>
      </c>
      <c r="D56">
        <v>0</v>
      </c>
      <c r="E56" t="s">
        <v>19</v>
      </c>
      <c r="F56" t="s">
        <v>22</v>
      </c>
      <c r="G56" t="s">
        <v>24</v>
      </c>
      <c r="H56" t="s">
        <v>26</v>
      </c>
      <c r="I56" t="s">
        <v>29</v>
      </c>
      <c r="J56" t="s">
        <v>25</v>
      </c>
      <c r="K56">
        <v>5</v>
      </c>
      <c r="L56" t="s">
        <v>25</v>
      </c>
      <c r="M56" t="s">
        <v>25</v>
      </c>
      <c r="N56" t="s">
        <v>20</v>
      </c>
      <c r="O56" t="s">
        <v>37</v>
      </c>
      <c r="P56" t="s">
        <v>24</v>
      </c>
      <c r="Q56" t="s">
        <v>40</v>
      </c>
    </row>
    <row r="57" spans="1:17" x14ac:dyDescent="0.25">
      <c r="A57">
        <v>56</v>
      </c>
      <c r="B57">
        <v>4</v>
      </c>
      <c r="C57">
        <v>1</v>
      </c>
      <c r="D57">
        <v>1</v>
      </c>
      <c r="E57" t="s">
        <v>19</v>
      </c>
      <c r="F57" t="s">
        <v>23</v>
      </c>
      <c r="G57" t="s">
        <v>25</v>
      </c>
      <c r="H57" t="s">
        <v>26</v>
      </c>
      <c r="I57" t="s">
        <v>31</v>
      </c>
      <c r="J57" t="s">
        <v>24</v>
      </c>
      <c r="K57">
        <v>3</v>
      </c>
      <c r="L57" t="s">
        <v>24</v>
      </c>
      <c r="M57" t="s">
        <v>24</v>
      </c>
      <c r="N57" t="s">
        <v>33</v>
      </c>
      <c r="O57" t="s">
        <v>36</v>
      </c>
      <c r="P57" t="s">
        <v>25</v>
      </c>
      <c r="Q57" t="s">
        <v>40</v>
      </c>
    </row>
    <row r="58" spans="1:17" x14ac:dyDescent="0.25">
      <c r="A58">
        <v>57</v>
      </c>
      <c r="B58">
        <v>4</v>
      </c>
      <c r="C58">
        <v>2</v>
      </c>
      <c r="D58">
        <v>1</v>
      </c>
      <c r="E58" t="s">
        <v>19</v>
      </c>
      <c r="F58" t="s">
        <v>23</v>
      </c>
      <c r="G58" t="s">
        <v>24</v>
      </c>
      <c r="H58" t="s">
        <v>28</v>
      </c>
      <c r="I58" t="s">
        <v>31</v>
      </c>
      <c r="J58" t="s">
        <v>25</v>
      </c>
      <c r="K58">
        <v>3</v>
      </c>
      <c r="L58" t="s">
        <v>25</v>
      </c>
      <c r="M58" t="s">
        <v>24</v>
      </c>
      <c r="N58" t="s">
        <v>33</v>
      </c>
      <c r="O58" t="s">
        <v>35</v>
      </c>
      <c r="P58" t="s">
        <v>24</v>
      </c>
      <c r="Q58" t="s">
        <v>40</v>
      </c>
    </row>
    <row r="59" spans="1:17" x14ac:dyDescent="0.25">
      <c r="A59">
        <v>58</v>
      </c>
      <c r="B59">
        <v>1</v>
      </c>
      <c r="C59">
        <v>1</v>
      </c>
      <c r="D59">
        <v>1</v>
      </c>
      <c r="E59" t="s">
        <v>19</v>
      </c>
      <c r="F59" t="s">
        <v>21</v>
      </c>
      <c r="G59" t="s">
        <v>24</v>
      </c>
      <c r="H59" t="s">
        <v>27</v>
      </c>
      <c r="I59" t="s">
        <v>29</v>
      </c>
      <c r="J59" t="s">
        <v>24</v>
      </c>
      <c r="K59">
        <v>2</v>
      </c>
      <c r="L59" t="s">
        <v>25</v>
      </c>
      <c r="M59" t="s">
        <v>25</v>
      </c>
      <c r="N59" t="s">
        <v>33</v>
      </c>
      <c r="O59" t="s">
        <v>37</v>
      </c>
      <c r="P59" t="s">
        <v>24</v>
      </c>
      <c r="Q59" t="s">
        <v>38</v>
      </c>
    </row>
    <row r="60" spans="1:17" x14ac:dyDescent="0.25">
      <c r="A60">
        <v>59</v>
      </c>
      <c r="B60">
        <v>3</v>
      </c>
      <c r="C60">
        <v>0</v>
      </c>
      <c r="D60">
        <v>1</v>
      </c>
      <c r="E60" t="s">
        <v>17</v>
      </c>
      <c r="F60" t="s">
        <v>23</v>
      </c>
      <c r="G60" t="s">
        <v>25</v>
      </c>
      <c r="H60" t="s">
        <v>27</v>
      </c>
      <c r="I60" t="s">
        <v>29</v>
      </c>
      <c r="J60" t="s">
        <v>24</v>
      </c>
      <c r="K60">
        <v>1</v>
      </c>
      <c r="L60" t="s">
        <v>24</v>
      </c>
      <c r="M60" t="s">
        <v>24</v>
      </c>
      <c r="N60" t="s">
        <v>20</v>
      </c>
      <c r="O60" t="s">
        <v>35</v>
      </c>
      <c r="P60" t="s">
        <v>25</v>
      </c>
      <c r="Q60" t="s">
        <v>38</v>
      </c>
    </row>
    <row r="61" spans="1:17" x14ac:dyDescent="0.25">
      <c r="A61">
        <v>60</v>
      </c>
      <c r="B61">
        <v>1</v>
      </c>
      <c r="C61">
        <v>1</v>
      </c>
      <c r="D61">
        <v>0</v>
      </c>
      <c r="E61" t="s">
        <v>20</v>
      </c>
      <c r="F61" t="s">
        <v>23</v>
      </c>
      <c r="G61" t="s">
        <v>25</v>
      </c>
      <c r="H61" t="s">
        <v>26</v>
      </c>
      <c r="I61" t="s">
        <v>29</v>
      </c>
      <c r="J61" t="s">
        <v>25</v>
      </c>
      <c r="K61">
        <v>2</v>
      </c>
      <c r="L61" t="s">
        <v>25</v>
      </c>
      <c r="M61" t="s">
        <v>25</v>
      </c>
      <c r="N61" t="s">
        <v>20</v>
      </c>
      <c r="O61" t="s">
        <v>35</v>
      </c>
      <c r="P61" t="s">
        <v>25</v>
      </c>
      <c r="Q61" t="s">
        <v>39</v>
      </c>
    </row>
    <row r="62" spans="1:17" x14ac:dyDescent="0.25">
      <c r="A62">
        <v>61</v>
      </c>
      <c r="B62">
        <v>3</v>
      </c>
      <c r="C62">
        <v>1</v>
      </c>
      <c r="D62">
        <v>1</v>
      </c>
      <c r="E62" t="s">
        <v>20</v>
      </c>
      <c r="F62" t="s">
        <v>22</v>
      </c>
      <c r="G62" t="s">
        <v>24</v>
      </c>
      <c r="H62" t="s">
        <v>28</v>
      </c>
      <c r="I62" t="s">
        <v>29</v>
      </c>
      <c r="J62" t="s">
        <v>25</v>
      </c>
      <c r="K62">
        <v>2</v>
      </c>
      <c r="L62" t="s">
        <v>24</v>
      </c>
      <c r="M62" t="s">
        <v>25</v>
      </c>
      <c r="N62" t="s">
        <v>20</v>
      </c>
      <c r="O62" t="s">
        <v>37</v>
      </c>
      <c r="P62" t="s">
        <v>24</v>
      </c>
      <c r="Q62" t="s">
        <v>38</v>
      </c>
    </row>
    <row r="63" spans="1:17" x14ac:dyDescent="0.25">
      <c r="A63">
        <v>62</v>
      </c>
      <c r="B63">
        <v>3</v>
      </c>
      <c r="C63">
        <v>1</v>
      </c>
      <c r="D63">
        <v>1</v>
      </c>
      <c r="E63" t="s">
        <v>18</v>
      </c>
      <c r="F63" t="s">
        <v>23</v>
      </c>
      <c r="G63" t="s">
        <v>25</v>
      </c>
      <c r="H63" t="s">
        <v>27</v>
      </c>
      <c r="I63" t="s">
        <v>30</v>
      </c>
      <c r="J63" t="s">
        <v>25</v>
      </c>
      <c r="K63">
        <v>4</v>
      </c>
      <c r="L63" t="s">
        <v>24</v>
      </c>
      <c r="M63" t="s">
        <v>25</v>
      </c>
      <c r="N63" t="s">
        <v>34</v>
      </c>
      <c r="O63" t="s">
        <v>37</v>
      </c>
      <c r="P63" t="s">
        <v>24</v>
      </c>
      <c r="Q63" t="s">
        <v>39</v>
      </c>
    </row>
    <row r="64" spans="1:17" x14ac:dyDescent="0.25">
      <c r="A64">
        <v>63</v>
      </c>
      <c r="B64">
        <v>1</v>
      </c>
      <c r="C64">
        <v>1</v>
      </c>
      <c r="D64">
        <v>0</v>
      </c>
      <c r="E64" t="s">
        <v>17</v>
      </c>
      <c r="F64" t="s">
        <v>22</v>
      </c>
      <c r="G64" t="s">
        <v>24</v>
      </c>
      <c r="H64" t="s">
        <v>26</v>
      </c>
      <c r="I64" t="s">
        <v>29</v>
      </c>
      <c r="J64" t="s">
        <v>25</v>
      </c>
      <c r="K64">
        <v>4</v>
      </c>
      <c r="L64" t="s">
        <v>25</v>
      </c>
      <c r="M64" t="s">
        <v>24</v>
      </c>
      <c r="N64" t="s">
        <v>34</v>
      </c>
      <c r="O64" t="s">
        <v>36</v>
      </c>
      <c r="P64" t="s">
        <v>24</v>
      </c>
      <c r="Q64" t="s">
        <v>38</v>
      </c>
    </row>
    <row r="65" spans="1:17" x14ac:dyDescent="0.25">
      <c r="A65">
        <v>64</v>
      </c>
      <c r="B65">
        <v>1</v>
      </c>
      <c r="C65">
        <v>0</v>
      </c>
      <c r="D65">
        <v>0</v>
      </c>
      <c r="E65" t="s">
        <v>19</v>
      </c>
      <c r="F65" t="s">
        <v>21</v>
      </c>
      <c r="G65" t="s">
        <v>25</v>
      </c>
      <c r="H65" t="s">
        <v>28</v>
      </c>
      <c r="I65" t="s">
        <v>31</v>
      </c>
      <c r="J65" t="s">
        <v>25</v>
      </c>
      <c r="K65">
        <v>2</v>
      </c>
      <c r="L65" t="s">
        <v>25</v>
      </c>
      <c r="M65" t="s">
        <v>24</v>
      </c>
      <c r="N65" t="s">
        <v>33</v>
      </c>
      <c r="O65" t="s">
        <v>36</v>
      </c>
      <c r="P65" t="s">
        <v>24</v>
      </c>
      <c r="Q65" t="s">
        <v>40</v>
      </c>
    </row>
    <row r="66" spans="1:17" x14ac:dyDescent="0.25">
      <c r="A66">
        <v>65</v>
      </c>
      <c r="B66">
        <v>3</v>
      </c>
      <c r="C66">
        <v>1</v>
      </c>
      <c r="D66">
        <v>0</v>
      </c>
      <c r="E66" t="s">
        <v>17</v>
      </c>
      <c r="F66" t="s">
        <v>23</v>
      </c>
      <c r="G66" t="s">
        <v>25</v>
      </c>
      <c r="H66" t="s">
        <v>27</v>
      </c>
      <c r="I66" t="s">
        <v>32</v>
      </c>
      <c r="J66" t="s">
        <v>25</v>
      </c>
      <c r="K66">
        <v>2</v>
      </c>
      <c r="L66" t="s">
        <v>24</v>
      </c>
      <c r="M66" t="s">
        <v>25</v>
      </c>
      <c r="N66" t="s">
        <v>20</v>
      </c>
      <c r="O66" t="s">
        <v>35</v>
      </c>
      <c r="P66" t="s">
        <v>25</v>
      </c>
      <c r="Q66" t="s">
        <v>38</v>
      </c>
    </row>
    <row r="67" spans="1:17" x14ac:dyDescent="0.25">
      <c r="A67">
        <v>66</v>
      </c>
      <c r="B67">
        <v>2</v>
      </c>
      <c r="C67">
        <v>1</v>
      </c>
      <c r="D67">
        <v>1</v>
      </c>
      <c r="E67" t="s">
        <v>18</v>
      </c>
      <c r="F67" t="s">
        <v>21</v>
      </c>
      <c r="G67" t="s">
        <v>25</v>
      </c>
      <c r="H67" t="s">
        <v>27</v>
      </c>
      <c r="I67" t="s">
        <v>30</v>
      </c>
      <c r="J67" t="s">
        <v>24</v>
      </c>
      <c r="K67">
        <v>2</v>
      </c>
      <c r="L67" t="s">
        <v>24</v>
      </c>
      <c r="M67" t="s">
        <v>24</v>
      </c>
      <c r="N67" t="s">
        <v>33</v>
      </c>
      <c r="O67" t="s">
        <v>35</v>
      </c>
      <c r="P67" t="s">
        <v>24</v>
      </c>
      <c r="Q67" t="s">
        <v>39</v>
      </c>
    </row>
    <row r="68" spans="1:17" x14ac:dyDescent="0.25">
      <c r="A68">
        <v>67</v>
      </c>
      <c r="B68">
        <v>4</v>
      </c>
      <c r="C68">
        <v>2</v>
      </c>
      <c r="D68">
        <v>0</v>
      </c>
      <c r="E68" t="s">
        <v>18</v>
      </c>
      <c r="F68" t="s">
        <v>21</v>
      </c>
      <c r="G68" t="s">
        <v>24</v>
      </c>
      <c r="H68" t="s">
        <v>28</v>
      </c>
      <c r="I68" t="s">
        <v>29</v>
      </c>
      <c r="J68" t="s">
        <v>24</v>
      </c>
      <c r="K68">
        <v>5</v>
      </c>
      <c r="L68" t="s">
        <v>25</v>
      </c>
      <c r="M68" t="s">
        <v>25</v>
      </c>
      <c r="N68" t="s">
        <v>20</v>
      </c>
      <c r="O68" t="s">
        <v>36</v>
      </c>
      <c r="P68" t="s">
        <v>25</v>
      </c>
      <c r="Q68" t="s">
        <v>38</v>
      </c>
    </row>
    <row r="69" spans="1:17" x14ac:dyDescent="0.25">
      <c r="A69">
        <v>68</v>
      </c>
      <c r="B69">
        <v>1</v>
      </c>
      <c r="C69">
        <v>1</v>
      </c>
      <c r="D69">
        <v>0</v>
      </c>
      <c r="E69" t="s">
        <v>17</v>
      </c>
      <c r="F69" t="s">
        <v>23</v>
      </c>
      <c r="G69" t="s">
        <v>25</v>
      </c>
      <c r="H69" t="s">
        <v>28</v>
      </c>
      <c r="I69" t="s">
        <v>32</v>
      </c>
      <c r="J69" t="s">
        <v>25</v>
      </c>
      <c r="K69">
        <v>4</v>
      </c>
      <c r="L69" t="s">
        <v>24</v>
      </c>
      <c r="M69" t="s">
        <v>25</v>
      </c>
      <c r="N69" t="s">
        <v>20</v>
      </c>
      <c r="O69" t="s">
        <v>36</v>
      </c>
      <c r="P69" t="s">
        <v>25</v>
      </c>
      <c r="Q69" t="s">
        <v>40</v>
      </c>
    </row>
    <row r="70" spans="1:17" x14ac:dyDescent="0.25">
      <c r="A70">
        <v>69</v>
      </c>
      <c r="B70">
        <v>4</v>
      </c>
      <c r="C70">
        <v>2</v>
      </c>
      <c r="D70">
        <v>0</v>
      </c>
      <c r="E70" t="s">
        <v>17</v>
      </c>
      <c r="F70" t="s">
        <v>23</v>
      </c>
      <c r="G70" t="s">
        <v>24</v>
      </c>
      <c r="H70" t="s">
        <v>28</v>
      </c>
      <c r="I70" t="s">
        <v>30</v>
      </c>
      <c r="J70" t="s">
        <v>24</v>
      </c>
      <c r="K70">
        <v>2</v>
      </c>
      <c r="L70" t="s">
        <v>24</v>
      </c>
      <c r="M70" t="s">
        <v>25</v>
      </c>
      <c r="N70" t="s">
        <v>20</v>
      </c>
      <c r="O70" t="s">
        <v>37</v>
      </c>
      <c r="P70" t="s">
        <v>24</v>
      </c>
      <c r="Q70" t="s">
        <v>39</v>
      </c>
    </row>
    <row r="71" spans="1:17" x14ac:dyDescent="0.25">
      <c r="A71">
        <v>70</v>
      </c>
      <c r="B71">
        <v>2</v>
      </c>
      <c r="C71">
        <v>0</v>
      </c>
      <c r="D71">
        <v>1</v>
      </c>
      <c r="E71" t="s">
        <v>17</v>
      </c>
      <c r="F71" t="s">
        <v>21</v>
      </c>
      <c r="G71" t="s">
        <v>24</v>
      </c>
      <c r="H71" t="s">
        <v>28</v>
      </c>
      <c r="I71" t="s">
        <v>32</v>
      </c>
      <c r="J71" t="s">
        <v>25</v>
      </c>
      <c r="K71">
        <v>3</v>
      </c>
      <c r="L71" t="s">
        <v>24</v>
      </c>
      <c r="M71" t="s">
        <v>25</v>
      </c>
      <c r="N71" t="s">
        <v>34</v>
      </c>
      <c r="O71" t="s">
        <v>36</v>
      </c>
      <c r="P71" t="s">
        <v>24</v>
      </c>
      <c r="Q71" t="s">
        <v>40</v>
      </c>
    </row>
    <row r="72" spans="1:17" x14ac:dyDescent="0.25">
      <c r="A72">
        <v>71</v>
      </c>
      <c r="B72">
        <v>2</v>
      </c>
      <c r="C72">
        <v>0</v>
      </c>
      <c r="D72">
        <v>0</v>
      </c>
      <c r="E72" t="s">
        <v>20</v>
      </c>
      <c r="F72" t="s">
        <v>23</v>
      </c>
      <c r="G72" t="s">
        <v>24</v>
      </c>
      <c r="H72" t="s">
        <v>26</v>
      </c>
      <c r="I72" t="s">
        <v>29</v>
      </c>
      <c r="J72" t="s">
        <v>24</v>
      </c>
      <c r="K72">
        <v>3</v>
      </c>
      <c r="L72" t="s">
        <v>25</v>
      </c>
      <c r="M72" t="s">
        <v>24</v>
      </c>
      <c r="N72" t="s">
        <v>34</v>
      </c>
      <c r="O72" t="s">
        <v>36</v>
      </c>
      <c r="P72" t="s">
        <v>25</v>
      </c>
      <c r="Q72" t="s">
        <v>40</v>
      </c>
    </row>
    <row r="73" spans="1:17" x14ac:dyDescent="0.25">
      <c r="A73">
        <v>72</v>
      </c>
      <c r="B73">
        <v>2</v>
      </c>
      <c r="C73">
        <v>0</v>
      </c>
      <c r="D73">
        <v>1</v>
      </c>
      <c r="E73" t="s">
        <v>19</v>
      </c>
      <c r="F73" t="s">
        <v>22</v>
      </c>
      <c r="G73" t="s">
        <v>24</v>
      </c>
      <c r="H73" t="s">
        <v>28</v>
      </c>
      <c r="I73" t="s">
        <v>29</v>
      </c>
      <c r="J73" t="s">
        <v>24</v>
      </c>
      <c r="K73">
        <v>5</v>
      </c>
      <c r="L73" t="s">
        <v>24</v>
      </c>
      <c r="M73" t="s">
        <v>25</v>
      </c>
      <c r="N73" t="s">
        <v>20</v>
      </c>
      <c r="O73" t="s">
        <v>35</v>
      </c>
      <c r="P73" t="s">
        <v>25</v>
      </c>
      <c r="Q73" t="s">
        <v>39</v>
      </c>
    </row>
    <row r="74" spans="1:17" x14ac:dyDescent="0.25">
      <c r="A74">
        <v>73</v>
      </c>
      <c r="B74">
        <v>1</v>
      </c>
      <c r="C74">
        <v>0</v>
      </c>
      <c r="D74">
        <v>1</v>
      </c>
      <c r="E74" t="s">
        <v>17</v>
      </c>
      <c r="F74" t="s">
        <v>22</v>
      </c>
      <c r="G74" t="s">
        <v>25</v>
      </c>
      <c r="H74" t="s">
        <v>27</v>
      </c>
      <c r="I74" t="s">
        <v>31</v>
      </c>
      <c r="J74" t="s">
        <v>25</v>
      </c>
      <c r="K74">
        <v>5</v>
      </c>
      <c r="L74" t="s">
        <v>25</v>
      </c>
      <c r="M74" t="s">
        <v>25</v>
      </c>
      <c r="N74" t="s">
        <v>33</v>
      </c>
      <c r="O74" t="s">
        <v>36</v>
      </c>
      <c r="P74" t="s">
        <v>24</v>
      </c>
      <c r="Q74" t="s">
        <v>40</v>
      </c>
    </row>
    <row r="75" spans="1:17" x14ac:dyDescent="0.25">
      <c r="A75">
        <v>74</v>
      </c>
      <c r="B75">
        <v>2</v>
      </c>
      <c r="C75">
        <v>2</v>
      </c>
      <c r="D75">
        <v>0</v>
      </c>
      <c r="E75" t="s">
        <v>17</v>
      </c>
      <c r="F75" t="s">
        <v>23</v>
      </c>
      <c r="G75" t="s">
        <v>24</v>
      </c>
      <c r="H75" t="s">
        <v>27</v>
      </c>
      <c r="I75" t="s">
        <v>29</v>
      </c>
      <c r="J75" t="s">
        <v>25</v>
      </c>
      <c r="K75">
        <v>1</v>
      </c>
      <c r="L75" t="s">
        <v>24</v>
      </c>
      <c r="M75" t="s">
        <v>24</v>
      </c>
      <c r="N75" t="s">
        <v>20</v>
      </c>
      <c r="O75" t="s">
        <v>35</v>
      </c>
      <c r="P75" t="s">
        <v>25</v>
      </c>
      <c r="Q75" t="s">
        <v>40</v>
      </c>
    </row>
    <row r="76" spans="1:17" x14ac:dyDescent="0.25">
      <c r="A76">
        <v>75</v>
      </c>
      <c r="B76">
        <v>1</v>
      </c>
      <c r="C76">
        <v>1</v>
      </c>
      <c r="D76">
        <v>0</v>
      </c>
      <c r="E76" t="s">
        <v>17</v>
      </c>
      <c r="F76" t="s">
        <v>21</v>
      </c>
      <c r="G76" t="s">
        <v>24</v>
      </c>
      <c r="H76" t="s">
        <v>26</v>
      </c>
      <c r="I76" t="s">
        <v>29</v>
      </c>
      <c r="J76" t="s">
        <v>25</v>
      </c>
      <c r="K76">
        <v>1</v>
      </c>
      <c r="L76" t="s">
        <v>25</v>
      </c>
      <c r="M76" t="s">
        <v>25</v>
      </c>
      <c r="N76" t="s">
        <v>20</v>
      </c>
      <c r="O76" t="s">
        <v>36</v>
      </c>
      <c r="P76" t="s">
        <v>24</v>
      </c>
      <c r="Q76" t="s">
        <v>38</v>
      </c>
    </row>
    <row r="77" spans="1:17" x14ac:dyDescent="0.25">
      <c r="A77">
        <v>76</v>
      </c>
      <c r="B77">
        <v>2</v>
      </c>
      <c r="C77">
        <v>0</v>
      </c>
      <c r="D77">
        <v>1</v>
      </c>
      <c r="E77" t="s">
        <v>18</v>
      </c>
      <c r="F77" t="s">
        <v>23</v>
      </c>
      <c r="G77" t="s">
        <v>25</v>
      </c>
      <c r="H77" t="s">
        <v>27</v>
      </c>
      <c r="I77" t="s">
        <v>30</v>
      </c>
      <c r="J77" t="s">
        <v>24</v>
      </c>
      <c r="K77">
        <v>1</v>
      </c>
      <c r="L77" t="s">
        <v>24</v>
      </c>
      <c r="M77" t="s">
        <v>25</v>
      </c>
      <c r="N77" t="s">
        <v>33</v>
      </c>
      <c r="O77" t="s">
        <v>37</v>
      </c>
      <c r="P77" t="s">
        <v>24</v>
      </c>
      <c r="Q77" t="s">
        <v>40</v>
      </c>
    </row>
    <row r="78" spans="1:17" x14ac:dyDescent="0.25">
      <c r="A78">
        <v>77</v>
      </c>
      <c r="B78">
        <v>4</v>
      </c>
      <c r="C78">
        <v>1</v>
      </c>
      <c r="D78">
        <v>0</v>
      </c>
      <c r="E78" t="s">
        <v>18</v>
      </c>
      <c r="F78" t="s">
        <v>23</v>
      </c>
      <c r="G78" t="s">
        <v>24</v>
      </c>
      <c r="H78" t="s">
        <v>27</v>
      </c>
      <c r="I78" t="s">
        <v>31</v>
      </c>
      <c r="J78" t="s">
        <v>25</v>
      </c>
      <c r="K78">
        <v>5</v>
      </c>
      <c r="L78" t="s">
        <v>25</v>
      </c>
      <c r="M78" t="s">
        <v>24</v>
      </c>
      <c r="N78" t="s">
        <v>20</v>
      </c>
      <c r="O78" t="s">
        <v>36</v>
      </c>
      <c r="P78" t="s">
        <v>25</v>
      </c>
      <c r="Q78" t="s">
        <v>40</v>
      </c>
    </row>
    <row r="79" spans="1:17" x14ac:dyDescent="0.25">
      <c r="A79">
        <v>78</v>
      </c>
      <c r="B79">
        <v>4</v>
      </c>
      <c r="C79">
        <v>2</v>
      </c>
      <c r="D79">
        <v>0</v>
      </c>
      <c r="E79" t="s">
        <v>20</v>
      </c>
      <c r="F79" t="s">
        <v>21</v>
      </c>
      <c r="G79" t="s">
        <v>25</v>
      </c>
      <c r="H79" t="s">
        <v>28</v>
      </c>
      <c r="I79" t="s">
        <v>30</v>
      </c>
      <c r="J79" t="s">
        <v>24</v>
      </c>
      <c r="K79">
        <v>5</v>
      </c>
      <c r="L79" t="s">
        <v>25</v>
      </c>
      <c r="M79" t="s">
        <v>24</v>
      </c>
      <c r="N79" t="s">
        <v>33</v>
      </c>
      <c r="O79" t="s">
        <v>36</v>
      </c>
      <c r="P79" t="s">
        <v>25</v>
      </c>
      <c r="Q79" t="s">
        <v>40</v>
      </c>
    </row>
    <row r="80" spans="1:17" x14ac:dyDescent="0.25">
      <c r="A80">
        <v>79</v>
      </c>
      <c r="B80">
        <v>3</v>
      </c>
      <c r="C80">
        <v>2</v>
      </c>
      <c r="D80">
        <v>1</v>
      </c>
      <c r="E80" t="s">
        <v>19</v>
      </c>
      <c r="F80" t="s">
        <v>21</v>
      </c>
      <c r="G80" t="s">
        <v>24</v>
      </c>
      <c r="H80" t="s">
        <v>27</v>
      </c>
      <c r="I80" t="s">
        <v>32</v>
      </c>
      <c r="J80" t="s">
        <v>25</v>
      </c>
      <c r="K80">
        <v>5</v>
      </c>
      <c r="L80" t="s">
        <v>25</v>
      </c>
      <c r="M80" t="s">
        <v>24</v>
      </c>
      <c r="N80" t="s">
        <v>34</v>
      </c>
      <c r="O80" t="s">
        <v>36</v>
      </c>
      <c r="P80" t="s">
        <v>24</v>
      </c>
      <c r="Q80" t="s">
        <v>40</v>
      </c>
    </row>
    <row r="81" spans="1:17" x14ac:dyDescent="0.25">
      <c r="A81">
        <v>80</v>
      </c>
      <c r="B81">
        <v>4</v>
      </c>
      <c r="C81">
        <v>2</v>
      </c>
      <c r="D81">
        <v>1</v>
      </c>
      <c r="E81" t="s">
        <v>20</v>
      </c>
      <c r="F81" t="s">
        <v>22</v>
      </c>
      <c r="G81" t="s">
        <v>25</v>
      </c>
      <c r="H81" t="s">
        <v>26</v>
      </c>
      <c r="I81" t="s">
        <v>29</v>
      </c>
      <c r="J81" t="s">
        <v>24</v>
      </c>
      <c r="K81">
        <v>3</v>
      </c>
      <c r="L81" t="s">
        <v>24</v>
      </c>
      <c r="M81" t="s">
        <v>25</v>
      </c>
      <c r="N81" t="s">
        <v>34</v>
      </c>
      <c r="O81" t="s">
        <v>35</v>
      </c>
      <c r="P81" t="s">
        <v>25</v>
      </c>
      <c r="Q81" t="s">
        <v>39</v>
      </c>
    </row>
    <row r="82" spans="1:17" x14ac:dyDescent="0.25">
      <c r="A82">
        <v>81</v>
      </c>
      <c r="B82">
        <v>3</v>
      </c>
      <c r="C82">
        <v>0</v>
      </c>
      <c r="D82">
        <v>0</v>
      </c>
      <c r="E82" t="s">
        <v>19</v>
      </c>
      <c r="F82" t="s">
        <v>21</v>
      </c>
      <c r="G82" t="s">
        <v>24</v>
      </c>
      <c r="H82" t="s">
        <v>28</v>
      </c>
      <c r="I82" t="s">
        <v>32</v>
      </c>
      <c r="J82" t="s">
        <v>24</v>
      </c>
      <c r="K82">
        <v>5</v>
      </c>
      <c r="L82" t="s">
        <v>24</v>
      </c>
      <c r="M82" t="s">
        <v>24</v>
      </c>
      <c r="N82" t="s">
        <v>33</v>
      </c>
      <c r="O82" t="s">
        <v>37</v>
      </c>
      <c r="P82" t="s">
        <v>24</v>
      </c>
      <c r="Q82" t="s">
        <v>38</v>
      </c>
    </row>
    <row r="83" spans="1:17" x14ac:dyDescent="0.25">
      <c r="A83">
        <v>82</v>
      </c>
      <c r="B83">
        <v>4</v>
      </c>
      <c r="C83">
        <v>1</v>
      </c>
      <c r="D83">
        <v>1</v>
      </c>
      <c r="E83" t="s">
        <v>18</v>
      </c>
      <c r="F83" t="s">
        <v>22</v>
      </c>
      <c r="G83" t="s">
        <v>25</v>
      </c>
      <c r="H83" t="s">
        <v>28</v>
      </c>
      <c r="I83" t="s">
        <v>30</v>
      </c>
      <c r="J83" t="s">
        <v>25</v>
      </c>
      <c r="K83">
        <v>3</v>
      </c>
      <c r="L83" t="s">
        <v>24</v>
      </c>
      <c r="M83" t="s">
        <v>24</v>
      </c>
      <c r="N83" t="s">
        <v>34</v>
      </c>
      <c r="O83" t="s">
        <v>36</v>
      </c>
      <c r="P83" t="s">
        <v>24</v>
      </c>
      <c r="Q83" t="s">
        <v>40</v>
      </c>
    </row>
    <row r="84" spans="1:17" x14ac:dyDescent="0.25">
      <c r="A84">
        <v>83</v>
      </c>
      <c r="B84">
        <v>1</v>
      </c>
      <c r="C84">
        <v>1</v>
      </c>
      <c r="D84">
        <v>0</v>
      </c>
      <c r="E84" t="s">
        <v>18</v>
      </c>
      <c r="F84" t="s">
        <v>21</v>
      </c>
      <c r="G84" t="s">
        <v>24</v>
      </c>
      <c r="H84" t="s">
        <v>26</v>
      </c>
      <c r="I84" t="s">
        <v>29</v>
      </c>
      <c r="J84" t="s">
        <v>24</v>
      </c>
      <c r="K84">
        <v>1</v>
      </c>
      <c r="L84" t="s">
        <v>25</v>
      </c>
      <c r="M84" t="s">
        <v>25</v>
      </c>
      <c r="N84" t="s">
        <v>34</v>
      </c>
      <c r="O84" t="s">
        <v>35</v>
      </c>
      <c r="P84" t="s">
        <v>24</v>
      </c>
      <c r="Q84" t="s">
        <v>40</v>
      </c>
    </row>
    <row r="85" spans="1:17" x14ac:dyDescent="0.25">
      <c r="A85">
        <v>84</v>
      </c>
      <c r="B85">
        <v>4</v>
      </c>
      <c r="C85">
        <v>1</v>
      </c>
      <c r="D85">
        <v>0</v>
      </c>
      <c r="E85" t="s">
        <v>18</v>
      </c>
      <c r="F85" t="s">
        <v>23</v>
      </c>
      <c r="G85" t="s">
        <v>24</v>
      </c>
      <c r="H85" t="s">
        <v>28</v>
      </c>
      <c r="I85" t="s">
        <v>29</v>
      </c>
      <c r="J85" t="s">
        <v>24</v>
      </c>
      <c r="K85">
        <v>1</v>
      </c>
      <c r="L85" t="s">
        <v>24</v>
      </c>
      <c r="M85" t="s">
        <v>25</v>
      </c>
      <c r="N85" t="s">
        <v>33</v>
      </c>
      <c r="O85" t="s">
        <v>37</v>
      </c>
      <c r="P85" t="s">
        <v>25</v>
      </c>
      <c r="Q85" t="s">
        <v>39</v>
      </c>
    </row>
    <row r="86" spans="1:17" x14ac:dyDescent="0.25">
      <c r="A86">
        <v>85</v>
      </c>
      <c r="B86">
        <v>3</v>
      </c>
      <c r="C86">
        <v>2</v>
      </c>
      <c r="D86">
        <v>0</v>
      </c>
      <c r="E86" t="s">
        <v>20</v>
      </c>
      <c r="F86" t="s">
        <v>22</v>
      </c>
      <c r="G86" t="s">
        <v>25</v>
      </c>
      <c r="H86" t="s">
        <v>28</v>
      </c>
      <c r="I86" t="s">
        <v>30</v>
      </c>
      <c r="J86" t="s">
        <v>25</v>
      </c>
      <c r="K86">
        <v>1</v>
      </c>
      <c r="L86" t="s">
        <v>25</v>
      </c>
      <c r="M86" t="s">
        <v>25</v>
      </c>
      <c r="N86" t="s">
        <v>34</v>
      </c>
      <c r="O86" t="s">
        <v>35</v>
      </c>
      <c r="P86" t="s">
        <v>24</v>
      </c>
      <c r="Q86" t="s">
        <v>40</v>
      </c>
    </row>
    <row r="87" spans="1:17" x14ac:dyDescent="0.25">
      <c r="A87">
        <v>86</v>
      </c>
      <c r="B87">
        <v>3</v>
      </c>
      <c r="C87">
        <v>0</v>
      </c>
      <c r="D87">
        <v>1</v>
      </c>
      <c r="E87" t="s">
        <v>17</v>
      </c>
      <c r="F87" t="s">
        <v>22</v>
      </c>
      <c r="G87" t="s">
        <v>25</v>
      </c>
      <c r="H87" t="s">
        <v>26</v>
      </c>
      <c r="I87" t="s">
        <v>30</v>
      </c>
      <c r="J87" t="s">
        <v>24</v>
      </c>
      <c r="K87">
        <v>2</v>
      </c>
      <c r="L87" t="s">
        <v>24</v>
      </c>
      <c r="M87" t="s">
        <v>25</v>
      </c>
      <c r="N87" t="s">
        <v>20</v>
      </c>
      <c r="O87" t="s">
        <v>35</v>
      </c>
      <c r="P87" t="s">
        <v>24</v>
      </c>
      <c r="Q87" t="s">
        <v>39</v>
      </c>
    </row>
    <row r="88" spans="1:17" x14ac:dyDescent="0.25">
      <c r="A88">
        <v>87</v>
      </c>
      <c r="B88">
        <v>2</v>
      </c>
      <c r="C88">
        <v>2</v>
      </c>
      <c r="D88">
        <v>0</v>
      </c>
      <c r="E88" t="s">
        <v>17</v>
      </c>
      <c r="F88" t="s">
        <v>22</v>
      </c>
      <c r="G88" t="s">
        <v>25</v>
      </c>
      <c r="H88" t="s">
        <v>28</v>
      </c>
      <c r="I88" t="s">
        <v>30</v>
      </c>
      <c r="J88" t="s">
        <v>25</v>
      </c>
      <c r="K88">
        <v>2</v>
      </c>
      <c r="L88" t="s">
        <v>25</v>
      </c>
      <c r="M88" t="s">
        <v>25</v>
      </c>
      <c r="N88" t="s">
        <v>20</v>
      </c>
      <c r="O88" t="s">
        <v>37</v>
      </c>
      <c r="P88" t="s">
        <v>24</v>
      </c>
      <c r="Q88" t="s">
        <v>38</v>
      </c>
    </row>
    <row r="89" spans="1:17" x14ac:dyDescent="0.25">
      <c r="A89">
        <v>88</v>
      </c>
      <c r="B89">
        <v>1</v>
      </c>
      <c r="C89">
        <v>2</v>
      </c>
      <c r="D89">
        <v>0</v>
      </c>
      <c r="E89" t="s">
        <v>18</v>
      </c>
      <c r="F89" t="s">
        <v>23</v>
      </c>
      <c r="G89" t="s">
        <v>25</v>
      </c>
      <c r="H89" t="s">
        <v>26</v>
      </c>
      <c r="I89" t="s">
        <v>30</v>
      </c>
      <c r="J89" t="s">
        <v>25</v>
      </c>
      <c r="K89">
        <v>4</v>
      </c>
      <c r="L89" t="s">
        <v>25</v>
      </c>
      <c r="M89" t="s">
        <v>24</v>
      </c>
      <c r="N89" t="s">
        <v>33</v>
      </c>
      <c r="O89" t="s">
        <v>36</v>
      </c>
      <c r="P89" t="s">
        <v>24</v>
      </c>
      <c r="Q89" t="s">
        <v>38</v>
      </c>
    </row>
    <row r="90" spans="1:17" x14ac:dyDescent="0.25">
      <c r="A90">
        <v>89</v>
      </c>
      <c r="B90">
        <v>4</v>
      </c>
      <c r="C90">
        <v>1</v>
      </c>
      <c r="D90">
        <v>0</v>
      </c>
      <c r="E90" t="s">
        <v>17</v>
      </c>
      <c r="F90" t="s">
        <v>23</v>
      </c>
      <c r="G90" t="s">
        <v>24</v>
      </c>
      <c r="H90" t="s">
        <v>26</v>
      </c>
      <c r="I90" t="s">
        <v>30</v>
      </c>
      <c r="J90" t="s">
        <v>25</v>
      </c>
      <c r="K90">
        <v>4</v>
      </c>
      <c r="L90" t="s">
        <v>25</v>
      </c>
      <c r="M90" t="s">
        <v>24</v>
      </c>
      <c r="N90" t="s">
        <v>34</v>
      </c>
      <c r="O90" t="s">
        <v>35</v>
      </c>
      <c r="P90" t="s">
        <v>24</v>
      </c>
      <c r="Q90" t="s">
        <v>40</v>
      </c>
    </row>
    <row r="91" spans="1:17" x14ac:dyDescent="0.25">
      <c r="A91">
        <v>90</v>
      </c>
      <c r="B91">
        <v>2</v>
      </c>
      <c r="C91">
        <v>2</v>
      </c>
      <c r="D91">
        <v>1</v>
      </c>
      <c r="E91" t="s">
        <v>17</v>
      </c>
      <c r="F91" t="s">
        <v>23</v>
      </c>
      <c r="G91" t="s">
        <v>24</v>
      </c>
      <c r="H91" t="s">
        <v>27</v>
      </c>
      <c r="I91" t="s">
        <v>29</v>
      </c>
      <c r="J91" t="s">
        <v>25</v>
      </c>
      <c r="K91">
        <v>4</v>
      </c>
      <c r="L91" t="s">
        <v>24</v>
      </c>
      <c r="M91" t="s">
        <v>24</v>
      </c>
      <c r="N91" t="s">
        <v>20</v>
      </c>
      <c r="O91" t="s">
        <v>35</v>
      </c>
      <c r="P91" t="s">
        <v>24</v>
      </c>
      <c r="Q91" t="s">
        <v>40</v>
      </c>
    </row>
    <row r="92" spans="1:17" x14ac:dyDescent="0.25">
      <c r="A92">
        <v>91</v>
      </c>
      <c r="B92">
        <v>4</v>
      </c>
      <c r="C92">
        <v>1</v>
      </c>
      <c r="D92">
        <v>1</v>
      </c>
      <c r="E92" t="s">
        <v>20</v>
      </c>
      <c r="F92" t="s">
        <v>23</v>
      </c>
      <c r="G92" t="s">
        <v>25</v>
      </c>
      <c r="H92" t="s">
        <v>27</v>
      </c>
      <c r="I92" t="s">
        <v>30</v>
      </c>
      <c r="J92" t="s">
        <v>24</v>
      </c>
      <c r="K92">
        <v>2</v>
      </c>
      <c r="L92" t="s">
        <v>24</v>
      </c>
      <c r="M92" t="s">
        <v>25</v>
      </c>
      <c r="N92" t="s">
        <v>20</v>
      </c>
      <c r="O92" t="s">
        <v>36</v>
      </c>
      <c r="P92" t="s">
        <v>24</v>
      </c>
      <c r="Q92" t="s">
        <v>40</v>
      </c>
    </row>
    <row r="93" spans="1:17" x14ac:dyDescent="0.25">
      <c r="A93">
        <v>92</v>
      </c>
      <c r="B93">
        <v>4</v>
      </c>
      <c r="C93">
        <v>0</v>
      </c>
      <c r="D93">
        <v>1</v>
      </c>
      <c r="E93" t="s">
        <v>19</v>
      </c>
      <c r="F93" t="s">
        <v>23</v>
      </c>
      <c r="G93" t="s">
        <v>24</v>
      </c>
      <c r="H93" t="s">
        <v>28</v>
      </c>
      <c r="I93" t="s">
        <v>29</v>
      </c>
      <c r="J93" t="s">
        <v>24</v>
      </c>
      <c r="K93">
        <v>2</v>
      </c>
      <c r="L93" t="s">
        <v>24</v>
      </c>
      <c r="M93" t="s">
        <v>25</v>
      </c>
      <c r="N93" t="s">
        <v>34</v>
      </c>
      <c r="O93" t="s">
        <v>36</v>
      </c>
      <c r="P93" t="s">
        <v>24</v>
      </c>
      <c r="Q93" t="s">
        <v>39</v>
      </c>
    </row>
    <row r="94" spans="1:17" x14ac:dyDescent="0.25">
      <c r="A94">
        <v>93</v>
      </c>
      <c r="B94">
        <v>2</v>
      </c>
      <c r="C94">
        <v>1</v>
      </c>
      <c r="D94">
        <v>1</v>
      </c>
      <c r="E94" t="s">
        <v>18</v>
      </c>
      <c r="F94" t="s">
        <v>22</v>
      </c>
      <c r="G94" t="s">
        <v>25</v>
      </c>
      <c r="H94" t="s">
        <v>28</v>
      </c>
      <c r="I94" t="s">
        <v>29</v>
      </c>
      <c r="J94" t="s">
        <v>24</v>
      </c>
      <c r="K94">
        <v>4</v>
      </c>
      <c r="L94" t="s">
        <v>25</v>
      </c>
      <c r="M94" t="s">
        <v>25</v>
      </c>
      <c r="N94" t="s">
        <v>34</v>
      </c>
      <c r="O94" t="s">
        <v>37</v>
      </c>
      <c r="P94" t="s">
        <v>24</v>
      </c>
      <c r="Q94" t="s">
        <v>40</v>
      </c>
    </row>
    <row r="95" spans="1:17" x14ac:dyDescent="0.25">
      <c r="A95">
        <v>94</v>
      </c>
      <c r="B95">
        <v>2</v>
      </c>
      <c r="C95">
        <v>0</v>
      </c>
      <c r="D95">
        <v>1</v>
      </c>
      <c r="E95" t="s">
        <v>18</v>
      </c>
      <c r="F95" t="s">
        <v>23</v>
      </c>
      <c r="G95" t="s">
        <v>25</v>
      </c>
      <c r="H95" t="s">
        <v>26</v>
      </c>
      <c r="I95" t="s">
        <v>30</v>
      </c>
      <c r="J95" t="s">
        <v>25</v>
      </c>
      <c r="K95">
        <v>4</v>
      </c>
      <c r="L95" t="s">
        <v>25</v>
      </c>
      <c r="M95" t="s">
        <v>24</v>
      </c>
      <c r="N95" t="s">
        <v>20</v>
      </c>
      <c r="O95" t="s">
        <v>37</v>
      </c>
      <c r="P95" t="s">
        <v>24</v>
      </c>
      <c r="Q95" t="s">
        <v>40</v>
      </c>
    </row>
    <row r="96" spans="1:17" x14ac:dyDescent="0.25">
      <c r="A96">
        <v>95</v>
      </c>
      <c r="B96">
        <v>2</v>
      </c>
      <c r="C96">
        <v>1</v>
      </c>
      <c r="D96">
        <v>0</v>
      </c>
      <c r="E96" t="s">
        <v>20</v>
      </c>
      <c r="F96" t="s">
        <v>22</v>
      </c>
      <c r="G96" t="s">
        <v>24</v>
      </c>
      <c r="H96" t="s">
        <v>28</v>
      </c>
      <c r="I96" t="s">
        <v>30</v>
      </c>
      <c r="J96" t="s">
        <v>24</v>
      </c>
      <c r="K96">
        <v>5</v>
      </c>
      <c r="L96" t="s">
        <v>24</v>
      </c>
      <c r="M96" t="s">
        <v>24</v>
      </c>
      <c r="N96" t="s">
        <v>20</v>
      </c>
      <c r="O96" t="s">
        <v>37</v>
      </c>
      <c r="P96" t="s">
        <v>24</v>
      </c>
      <c r="Q96" t="s">
        <v>38</v>
      </c>
    </row>
    <row r="97" spans="1:17" x14ac:dyDescent="0.25">
      <c r="A97">
        <v>96</v>
      </c>
      <c r="B97">
        <v>2</v>
      </c>
      <c r="C97">
        <v>2</v>
      </c>
      <c r="D97">
        <v>1</v>
      </c>
      <c r="E97" t="s">
        <v>20</v>
      </c>
      <c r="F97" t="s">
        <v>23</v>
      </c>
      <c r="G97" t="s">
        <v>24</v>
      </c>
      <c r="H97" t="s">
        <v>26</v>
      </c>
      <c r="I97" t="s">
        <v>31</v>
      </c>
      <c r="J97" t="s">
        <v>24</v>
      </c>
      <c r="K97">
        <v>4</v>
      </c>
      <c r="L97" t="s">
        <v>24</v>
      </c>
      <c r="M97" t="s">
        <v>25</v>
      </c>
      <c r="N97" t="s">
        <v>33</v>
      </c>
      <c r="O97" t="s">
        <v>36</v>
      </c>
      <c r="P97" t="s">
        <v>25</v>
      </c>
      <c r="Q97" t="s">
        <v>40</v>
      </c>
    </row>
    <row r="98" spans="1:17" x14ac:dyDescent="0.25">
      <c r="A98">
        <v>97</v>
      </c>
      <c r="B98">
        <v>2</v>
      </c>
      <c r="C98">
        <v>2</v>
      </c>
      <c r="D98">
        <v>1</v>
      </c>
      <c r="E98" t="s">
        <v>17</v>
      </c>
      <c r="F98" t="s">
        <v>21</v>
      </c>
      <c r="G98" t="s">
        <v>24</v>
      </c>
      <c r="H98" t="s">
        <v>26</v>
      </c>
      <c r="I98" t="s">
        <v>29</v>
      </c>
      <c r="J98" t="s">
        <v>25</v>
      </c>
      <c r="K98">
        <v>5</v>
      </c>
      <c r="L98" t="s">
        <v>24</v>
      </c>
      <c r="M98" t="s">
        <v>24</v>
      </c>
      <c r="N98" t="s">
        <v>33</v>
      </c>
      <c r="O98" t="s">
        <v>35</v>
      </c>
      <c r="P98" t="s">
        <v>24</v>
      </c>
      <c r="Q98" t="s">
        <v>38</v>
      </c>
    </row>
    <row r="99" spans="1:17" x14ac:dyDescent="0.25">
      <c r="A99">
        <v>98</v>
      </c>
      <c r="B99">
        <v>4</v>
      </c>
      <c r="C99">
        <v>0</v>
      </c>
      <c r="D99">
        <v>1</v>
      </c>
      <c r="E99" t="s">
        <v>18</v>
      </c>
      <c r="F99" t="s">
        <v>22</v>
      </c>
      <c r="G99" t="s">
        <v>24</v>
      </c>
      <c r="H99" t="s">
        <v>28</v>
      </c>
      <c r="I99" t="s">
        <v>30</v>
      </c>
      <c r="J99" t="s">
        <v>25</v>
      </c>
      <c r="K99">
        <v>3</v>
      </c>
      <c r="L99" t="s">
        <v>25</v>
      </c>
      <c r="M99" t="s">
        <v>25</v>
      </c>
      <c r="N99" t="s">
        <v>20</v>
      </c>
      <c r="O99" t="s">
        <v>35</v>
      </c>
      <c r="P99" t="s">
        <v>24</v>
      </c>
      <c r="Q99" t="s">
        <v>40</v>
      </c>
    </row>
    <row r="100" spans="1:17" x14ac:dyDescent="0.25">
      <c r="A100">
        <v>99</v>
      </c>
      <c r="B100">
        <v>2</v>
      </c>
      <c r="C100">
        <v>0</v>
      </c>
      <c r="D100">
        <v>0</v>
      </c>
      <c r="E100" t="s">
        <v>19</v>
      </c>
      <c r="F100" t="s">
        <v>21</v>
      </c>
      <c r="G100" t="s">
        <v>24</v>
      </c>
      <c r="H100" t="s">
        <v>26</v>
      </c>
      <c r="I100" t="s">
        <v>30</v>
      </c>
      <c r="J100" t="s">
        <v>24</v>
      </c>
      <c r="K100">
        <v>2</v>
      </c>
      <c r="L100" t="s">
        <v>25</v>
      </c>
      <c r="M100" t="s">
        <v>24</v>
      </c>
      <c r="N100" t="s">
        <v>33</v>
      </c>
      <c r="O100" t="s">
        <v>37</v>
      </c>
      <c r="P100" t="s">
        <v>24</v>
      </c>
      <c r="Q100" t="s">
        <v>38</v>
      </c>
    </row>
    <row r="101" spans="1:17" x14ac:dyDescent="0.25">
      <c r="A101">
        <v>100</v>
      </c>
      <c r="B101">
        <v>1</v>
      </c>
      <c r="C101">
        <v>0</v>
      </c>
      <c r="D101">
        <v>1</v>
      </c>
      <c r="E101" t="s">
        <v>20</v>
      </c>
      <c r="F101" t="s">
        <v>22</v>
      </c>
      <c r="G101" t="s">
        <v>24</v>
      </c>
      <c r="H101" t="s">
        <v>27</v>
      </c>
      <c r="I101" t="s">
        <v>30</v>
      </c>
      <c r="J101" t="s">
        <v>25</v>
      </c>
      <c r="K101">
        <v>4</v>
      </c>
      <c r="L101" t="s">
        <v>25</v>
      </c>
      <c r="M101" t="s">
        <v>24</v>
      </c>
      <c r="N101" t="s">
        <v>20</v>
      </c>
      <c r="O101" t="s">
        <v>36</v>
      </c>
      <c r="P101" t="s">
        <v>25</v>
      </c>
      <c r="Q101" t="s">
        <v>40</v>
      </c>
    </row>
    <row r="102" spans="1:17" x14ac:dyDescent="0.25">
      <c r="A102">
        <v>101</v>
      </c>
      <c r="B102">
        <v>3</v>
      </c>
      <c r="C102">
        <v>1</v>
      </c>
      <c r="D102">
        <v>1</v>
      </c>
      <c r="E102" t="s">
        <v>19</v>
      </c>
      <c r="F102" t="s">
        <v>21</v>
      </c>
      <c r="G102" t="s">
        <v>24</v>
      </c>
      <c r="H102" t="s">
        <v>28</v>
      </c>
      <c r="I102" t="s">
        <v>31</v>
      </c>
      <c r="J102" t="s">
        <v>25</v>
      </c>
      <c r="K102">
        <v>2</v>
      </c>
      <c r="L102" t="s">
        <v>25</v>
      </c>
      <c r="M102" t="s">
        <v>24</v>
      </c>
      <c r="N102" t="s">
        <v>20</v>
      </c>
      <c r="O102" t="s">
        <v>35</v>
      </c>
      <c r="P102" t="s">
        <v>24</v>
      </c>
      <c r="Q102" t="s">
        <v>38</v>
      </c>
    </row>
    <row r="103" spans="1:17" x14ac:dyDescent="0.25">
      <c r="A103">
        <v>102</v>
      </c>
      <c r="B103">
        <v>2</v>
      </c>
      <c r="C103">
        <v>1</v>
      </c>
      <c r="D103">
        <v>0</v>
      </c>
      <c r="E103" t="s">
        <v>19</v>
      </c>
      <c r="F103" t="s">
        <v>23</v>
      </c>
      <c r="G103" t="s">
        <v>25</v>
      </c>
      <c r="H103" t="s">
        <v>27</v>
      </c>
      <c r="I103" t="s">
        <v>31</v>
      </c>
      <c r="J103" t="s">
        <v>25</v>
      </c>
      <c r="K103">
        <v>2</v>
      </c>
      <c r="L103" t="s">
        <v>25</v>
      </c>
      <c r="M103" t="s">
        <v>25</v>
      </c>
      <c r="N103" t="s">
        <v>33</v>
      </c>
      <c r="O103" t="s">
        <v>37</v>
      </c>
      <c r="P103" t="s">
        <v>25</v>
      </c>
      <c r="Q103" t="s">
        <v>39</v>
      </c>
    </row>
    <row r="104" spans="1:17" x14ac:dyDescent="0.25">
      <c r="A104">
        <v>103</v>
      </c>
      <c r="B104">
        <v>2</v>
      </c>
      <c r="C104">
        <v>0</v>
      </c>
      <c r="D104">
        <v>1</v>
      </c>
      <c r="E104" t="s">
        <v>18</v>
      </c>
      <c r="F104" t="s">
        <v>23</v>
      </c>
      <c r="G104" t="s">
        <v>25</v>
      </c>
      <c r="H104" t="s">
        <v>28</v>
      </c>
      <c r="I104" t="s">
        <v>32</v>
      </c>
      <c r="J104" t="s">
        <v>25</v>
      </c>
      <c r="K104">
        <v>2</v>
      </c>
      <c r="L104" t="s">
        <v>24</v>
      </c>
      <c r="M104" t="s">
        <v>24</v>
      </c>
      <c r="N104" t="s">
        <v>33</v>
      </c>
      <c r="O104" t="s">
        <v>35</v>
      </c>
      <c r="P104" t="s">
        <v>24</v>
      </c>
      <c r="Q104" t="s">
        <v>38</v>
      </c>
    </row>
    <row r="105" spans="1:17" x14ac:dyDescent="0.25">
      <c r="A105">
        <v>104</v>
      </c>
      <c r="B105">
        <v>4</v>
      </c>
      <c r="C105">
        <v>2</v>
      </c>
      <c r="D105">
        <v>0</v>
      </c>
      <c r="E105" t="s">
        <v>18</v>
      </c>
      <c r="F105" t="s">
        <v>23</v>
      </c>
      <c r="G105" t="s">
        <v>25</v>
      </c>
      <c r="H105" t="s">
        <v>26</v>
      </c>
      <c r="I105" t="s">
        <v>29</v>
      </c>
      <c r="J105" t="s">
        <v>24</v>
      </c>
      <c r="K105">
        <v>3</v>
      </c>
      <c r="L105" t="s">
        <v>25</v>
      </c>
      <c r="M105" t="s">
        <v>24</v>
      </c>
      <c r="N105" t="s">
        <v>34</v>
      </c>
      <c r="O105" t="s">
        <v>35</v>
      </c>
      <c r="P105" t="s">
        <v>24</v>
      </c>
      <c r="Q105" t="s">
        <v>38</v>
      </c>
    </row>
    <row r="106" spans="1:17" x14ac:dyDescent="0.25">
      <c r="A106">
        <v>105</v>
      </c>
      <c r="B106">
        <v>2</v>
      </c>
      <c r="C106">
        <v>1</v>
      </c>
      <c r="D106">
        <v>0</v>
      </c>
      <c r="E106" t="s">
        <v>20</v>
      </c>
      <c r="F106" t="s">
        <v>22</v>
      </c>
      <c r="G106" t="s">
        <v>25</v>
      </c>
      <c r="H106" t="s">
        <v>28</v>
      </c>
      <c r="I106" t="s">
        <v>32</v>
      </c>
      <c r="J106" t="s">
        <v>25</v>
      </c>
      <c r="K106">
        <v>1</v>
      </c>
      <c r="L106" t="s">
        <v>25</v>
      </c>
      <c r="M106" t="s">
        <v>25</v>
      </c>
      <c r="N106" t="s">
        <v>34</v>
      </c>
      <c r="O106" t="s">
        <v>36</v>
      </c>
      <c r="P106" t="s">
        <v>25</v>
      </c>
      <c r="Q106" t="s">
        <v>38</v>
      </c>
    </row>
    <row r="107" spans="1:17" x14ac:dyDescent="0.25">
      <c r="A107">
        <v>106</v>
      </c>
      <c r="B107">
        <v>2</v>
      </c>
      <c r="C107">
        <v>1</v>
      </c>
      <c r="D107">
        <v>0</v>
      </c>
      <c r="E107" t="s">
        <v>18</v>
      </c>
      <c r="F107" t="s">
        <v>21</v>
      </c>
      <c r="G107" t="s">
        <v>25</v>
      </c>
      <c r="H107" t="s">
        <v>27</v>
      </c>
      <c r="I107" t="s">
        <v>30</v>
      </c>
      <c r="J107" t="s">
        <v>25</v>
      </c>
      <c r="K107">
        <v>4</v>
      </c>
      <c r="L107" t="s">
        <v>25</v>
      </c>
      <c r="M107" t="s">
        <v>24</v>
      </c>
      <c r="N107" t="s">
        <v>34</v>
      </c>
      <c r="O107" t="s">
        <v>36</v>
      </c>
      <c r="P107" t="s">
        <v>24</v>
      </c>
      <c r="Q107" t="s">
        <v>40</v>
      </c>
    </row>
    <row r="108" spans="1:17" x14ac:dyDescent="0.25">
      <c r="A108">
        <v>107</v>
      </c>
      <c r="B108">
        <v>2</v>
      </c>
      <c r="C108">
        <v>1</v>
      </c>
      <c r="D108">
        <v>0</v>
      </c>
      <c r="E108" t="s">
        <v>18</v>
      </c>
      <c r="F108" t="s">
        <v>23</v>
      </c>
      <c r="G108" t="s">
        <v>24</v>
      </c>
      <c r="H108" t="s">
        <v>26</v>
      </c>
      <c r="I108" t="s">
        <v>31</v>
      </c>
      <c r="J108" t="s">
        <v>25</v>
      </c>
      <c r="K108">
        <v>1</v>
      </c>
      <c r="L108" t="s">
        <v>25</v>
      </c>
      <c r="M108" t="s">
        <v>25</v>
      </c>
      <c r="N108" t="s">
        <v>20</v>
      </c>
      <c r="O108" t="s">
        <v>35</v>
      </c>
      <c r="P108" t="s">
        <v>25</v>
      </c>
      <c r="Q108" t="s">
        <v>40</v>
      </c>
    </row>
    <row r="109" spans="1:17" x14ac:dyDescent="0.25">
      <c r="A109">
        <v>108</v>
      </c>
      <c r="B109">
        <v>4</v>
      </c>
      <c r="C109">
        <v>0</v>
      </c>
      <c r="D109">
        <v>0</v>
      </c>
      <c r="E109" t="s">
        <v>18</v>
      </c>
      <c r="F109" t="s">
        <v>21</v>
      </c>
      <c r="G109" t="s">
        <v>25</v>
      </c>
      <c r="H109" t="s">
        <v>28</v>
      </c>
      <c r="I109" t="s">
        <v>31</v>
      </c>
      <c r="J109" t="s">
        <v>25</v>
      </c>
      <c r="K109">
        <v>1</v>
      </c>
      <c r="L109" t="s">
        <v>25</v>
      </c>
      <c r="M109" t="s">
        <v>25</v>
      </c>
      <c r="N109" t="s">
        <v>33</v>
      </c>
      <c r="O109" t="s">
        <v>37</v>
      </c>
      <c r="P109" t="s">
        <v>25</v>
      </c>
      <c r="Q109" t="s">
        <v>40</v>
      </c>
    </row>
    <row r="110" spans="1:17" x14ac:dyDescent="0.25">
      <c r="A110">
        <v>109</v>
      </c>
      <c r="B110">
        <v>2</v>
      </c>
      <c r="C110">
        <v>0</v>
      </c>
      <c r="D110">
        <v>1</v>
      </c>
      <c r="E110" t="s">
        <v>19</v>
      </c>
      <c r="F110" t="s">
        <v>21</v>
      </c>
      <c r="G110" t="s">
        <v>25</v>
      </c>
      <c r="H110" t="s">
        <v>28</v>
      </c>
      <c r="I110" t="s">
        <v>32</v>
      </c>
      <c r="J110" t="s">
        <v>25</v>
      </c>
      <c r="K110">
        <v>1</v>
      </c>
      <c r="L110" t="s">
        <v>24</v>
      </c>
      <c r="M110" t="s">
        <v>25</v>
      </c>
      <c r="N110" t="s">
        <v>20</v>
      </c>
      <c r="O110" t="s">
        <v>36</v>
      </c>
      <c r="P110" t="s">
        <v>24</v>
      </c>
      <c r="Q110" t="s">
        <v>39</v>
      </c>
    </row>
    <row r="111" spans="1:17" x14ac:dyDescent="0.25">
      <c r="A111">
        <v>110</v>
      </c>
      <c r="B111">
        <v>3</v>
      </c>
      <c r="C111">
        <v>0</v>
      </c>
      <c r="D111">
        <v>0</v>
      </c>
      <c r="E111" t="s">
        <v>20</v>
      </c>
      <c r="F111" t="s">
        <v>23</v>
      </c>
      <c r="G111" t="s">
        <v>25</v>
      </c>
      <c r="H111" t="s">
        <v>28</v>
      </c>
      <c r="I111" t="s">
        <v>31</v>
      </c>
      <c r="J111" t="s">
        <v>25</v>
      </c>
      <c r="K111">
        <v>2</v>
      </c>
      <c r="L111" t="s">
        <v>25</v>
      </c>
      <c r="M111" t="s">
        <v>25</v>
      </c>
      <c r="N111" t="s">
        <v>33</v>
      </c>
      <c r="O111" t="s">
        <v>35</v>
      </c>
      <c r="P111" t="s">
        <v>24</v>
      </c>
      <c r="Q111" t="s">
        <v>39</v>
      </c>
    </row>
    <row r="112" spans="1:17" x14ac:dyDescent="0.25">
      <c r="A112">
        <v>111</v>
      </c>
      <c r="B112">
        <v>4</v>
      </c>
      <c r="C112">
        <v>0</v>
      </c>
      <c r="D112">
        <v>0</v>
      </c>
      <c r="E112" t="s">
        <v>17</v>
      </c>
      <c r="F112" t="s">
        <v>23</v>
      </c>
      <c r="G112" t="s">
        <v>25</v>
      </c>
      <c r="H112" t="s">
        <v>27</v>
      </c>
      <c r="I112" t="s">
        <v>30</v>
      </c>
      <c r="J112" t="s">
        <v>25</v>
      </c>
      <c r="K112">
        <v>5</v>
      </c>
      <c r="L112" t="s">
        <v>25</v>
      </c>
      <c r="M112" t="s">
        <v>25</v>
      </c>
      <c r="N112" t="s">
        <v>20</v>
      </c>
      <c r="O112" t="s">
        <v>36</v>
      </c>
      <c r="P112" t="s">
        <v>24</v>
      </c>
      <c r="Q112" t="s">
        <v>38</v>
      </c>
    </row>
    <row r="113" spans="1:17" x14ac:dyDescent="0.25">
      <c r="A113">
        <v>112</v>
      </c>
      <c r="B113">
        <v>3</v>
      </c>
      <c r="C113">
        <v>0</v>
      </c>
      <c r="D113">
        <v>1</v>
      </c>
      <c r="E113" t="s">
        <v>19</v>
      </c>
      <c r="F113" t="s">
        <v>21</v>
      </c>
      <c r="G113" t="s">
        <v>25</v>
      </c>
      <c r="H113" t="s">
        <v>27</v>
      </c>
      <c r="I113" t="s">
        <v>31</v>
      </c>
      <c r="J113" t="s">
        <v>25</v>
      </c>
      <c r="K113">
        <v>2</v>
      </c>
      <c r="L113" t="s">
        <v>25</v>
      </c>
      <c r="M113" t="s">
        <v>24</v>
      </c>
      <c r="N113" t="s">
        <v>34</v>
      </c>
      <c r="O113" t="s">
        <v>36</v>
      </c>
      <c r="P113" t="s">
        <v>24</v>
      </c>
      <c r="Q113" t="s">
        <v>39</v>
      </c>
    </row>
    <row r="114" spans="1:17" x14ac:dyDescent="0.25">
      <c r="A114">
        <v>113</v>
      </c>
      <c r="B114">
        <v>4</v>
      </c>
      <c r="C114">
        <v>2</v>
      </c>
      <c r="D114">
        <v>0</v>
      </c>
      <c r="E114" t="s">
        <v>18</v>
      </c>
      <c r="F114" t="s">
        <v>23</v>
      </c>
      <c r="G114" t="s">
        <v>25</v>
      </c>
      <c r="H114" t="s">
        <v>28</v>
      </c>
      <c r="I114" t="s">
        <v>32</v>
      </c>
      <c r="J114" t="s">
        <v>24</v>
      </c>
      <c r="K114">
        <v>2</v>
      </c>
      <c r="L114" t="s">
        <v>24</v>
      </c>
      <c r="M114" t="s">
        <v>25</v>
      </c>
      <c r="N114" t="s">
        <v>34</v>
      </c>
      <c r="O114" t="s">
        <v>36</v>
      </c>
      <c r="P114" t="s">
        <v>25</v>
      </c>
      <c r="Q114" t="s">
        <v>38</v>
      </c>
    </row>
    <row r="115" spans="1:17" x14ac:dyDescent="0.25">
      <c r="A115">
        <v>114</v>
      </c>
      <c r="B115">
        <v>2</v>
      </c>
      <c r="C115">
        <v>2</v>
      </c>
      <c r="D115">
        <v>1</v>
      </c>
      <c r="E115" t="s">
        <v>19</v>
      </c>
      <c r="F115" t="s">
        <v>23</v>
      </c>
      <c r="G115" t="s">
        <v>25</v>
      </c>
      <c r="H115" t="s">
        <v>26</v>
      </c>
      <c r="I115" t="s">
        <v>30</v>
      </c>
      <c r="J115" t="s">
        <v>25</v>
      </c>
      <c r="K115">
        <v>1</v>
      </c>
      <c r="L115" t="s">
        <v>24</v>
      </c>
      <c r="M115" t="s">
        <v>25</v>
      </c>
      <c r="N115" t="s">
        <v>34</v>
      </c>
      <c r="O115" t="s">
        <v>35</v>
      </c>
      <c r="P115" t="s">
        <v>25</v>
      </c>
      <c r="Q115" t="s">
        <v>38</v>
      </c>
    </row>
    <row r="116" spans="1:17" x14ac:dyDescent="0.25">
      <c r="A116">
        <v>115</v>
      </c>
      <c r="B116">
        <v>3</v>
      </c>
      <c r="C116">
        <v>0</v>
      </c>
      <c r="D116">
        <v>1</v>
      </c>
      <c r="E116" t="s">
        <v>18</v>
      </c>
      <c r="F116" t="s">
        <v>23</v>
      </c>
      <c r="G116" t="s">
        <v>24</v>
      </c>
      <c r="H116" t="s">
        <v>26</v>
      </c>
      <c r="I116" t="s">
        <v>32</v>
      </c>
      <c r="J116" t="s">
        <v>24</v>
      </c>
      <c r="K116">
        <v>2</v>
      </c>
      <c r="L116" t="s">
        <v>24</v>
      </c>
      <c r="M116" t="s">
        <v>25</v>
      </c>
      <c r="N116" t="s">
        <v>20</v>
      </c>
      <c r="O116" t="s">
        <v>37</v>
      </c>
      <c r="P116" t="s">
        <v>24</v>
      </c>
      <c r="Q116" t="s">
        <v>38</v>
      </c>
    </row>
    <row r="117" spans="1:17" x14ac:dyDescent="0.25">
      <c r="A117">
        <v>116</v>
      </c>
      <c r="B117">
        <v>4</v>
      </c>
      <c r="C117">
        <v>1</v>
      </c>
      <c r="D117">
        <v>1</v>
      </c>
      <c r="E117" t="s">
        <v>18</v>
      </c>
      <c r="F117" t="s">
        <v>22</v>
      </c>
      <c r="G117" t="s">
        <v>24</v>
      </c>
      <c r="H117" t="s">
        <v>27</v>
      </c>
      <c r="I117" t="s">
        <v>31</v>
      </c>
      <c r="J117" t="s">
        <v>25</v>
      </c>
      <c r="K117">
        <v>1</v>
      </c>
      <c r="L117" t="s">
        <v>25</v>
      </c>
      <c r="M117" t="s">
        <v>25</v>
      </c>
      <c r="N117" t="s">
        <v>33</v>
      </c>
      <c r="O117" t="s">
        <v>37</v>
      </c>
      <c r="P117" t="s">
        <v>25</v>
      </c>
      <c r="Q117" t="s">
        <v>39</v>
      </c>
    </row>
    <row r="118" spans="1:17" x14ac:dyDescent="0.25">
      <c r="A118">
        <v>117</v>
      </c>
      <c r="B118">
        <v>1</v>
      </c>
      <c r="C118">
        <v>0</v>
      </c>
      <c r="D118">
        <v>0</v>
      </c>
      <c r="E118" t="s">
        <v>19</v>
      </c>
      <c r="F118" t="s">
        <v>21</v>
      </c>
      <c r="G118" t="s">
        <v>25</v>
      </c>
      <c r="H118" t="s">
        <v>26</v>
      </c>
      <c r="I118" t="s">
        <v>32</v>
      </c>
      <c r="J118" t="s">
        <v>25</v>
      </c>
      <c r="K118">
        <v>5</v>
      </c>
      <c r="L118" t="s">
        <v>24</v>
      </c>
      <c r="M118" t="s">
        <v>24</v>
      </c>
      <c r="N118" t="s">
        <v>33</v>
      </c>
      <c r="O118" t="s">
        <v>37</v>
      </c>
      <c r="P118" t="s">
        <v>25</v>
      </c>
      <c r="Q118" t="s">
        <v>40</v>
      </c>
    </row>
    <row r="119" spans="1:17" x14ac:dyDescent="0.25">
      <c r="A119">
        <v>118</v>
      </c>
      <c r="B119">
        <v>2</v>
      </c>
      <c r="C119">
        <v>2</v>
      </c>
      <c r="D119">
        <v>0</v>
      </c>
      <c r="E119" t="s">
        <v>20</v>
      </c>
      <c r="F119" t="s">
        <v>21</v>
      </c>
      <c r="G119" t="s">
        <v>24</v>
      </c>
      <c r="H119" t="s">
        <v>27</v>
      </c>
      <c r="I119" t="s">
        <v>32</v>
      </c>
      <c r="J119" t="s">
        <v>25</v>
      </c>
      <c r="K119">
        <v>4</v>
      </c>
      <c r="L119" t="s">
        <v>25</v>
      </c>
      <c r="M119" t="s">
        <v>25</v>
      </c>
      <c r="N119" t="s">
        <v>34</v>
      </c>
      <c r="O119" t="s">
        <v>36</v>
      </c>
      <c r="P119" t="s">
        <v>24</v>
      </c>
      <c r="Q119" t="s">
        <v>39</v>
      </c>
    </row>
    <row r="120" spans="1:17" x14ac:dyDescent="0.25">
      <c r="A120">
        <v>119</v>
      </c>
      <c r="B120">
        <v>4</v>
      </c>
      <c r="C120">
        <v>2</v>
      </c>
      <c r="D120">
        <v>0</v>
      </c>
      <c r="E120" t="s">
        <v>18</v>
      </c>
      <c r="F120" t="s">
        <v>22</v>
      </c>
      <c r="G120" t="s">
        <v>24</v>
      </c>
      <c r="H120" t="s">
        <v>28</v>
      </c>
      <c r="I120" t="s">
        <v>29</v>
      </c>
      <c r="J120" t="s">
        <v>25</v>
      </c>
      <c r="K120">
        <v>1</v>
      </c>
      <c r="L120" t="s">
        <v>25</v>
      </c>
      <c r="M120" t="s">
        <v>24</v>
      </c>
      <c r="N120" t="s">
        <v>34</v>
      </c>
      <c r="O120" t="s">
        <v>35</v>
      </c>
      <c r="P120" t="s">
        <v>25</v>
      </c>
      <c r="Q120" t="s">
        <v>38</v>
      </c>
    </row>
    <row r="121" spans="1:17" x14ac:dyDescent="0.25">
      <c r="A121">
        <v>120</v>
      </c>
      <c r="B121">
        <v>1</v>
      </c>
      <c r="C121">
        <v>1</v>
      </c>
      <c r="D121">
        <v>1</v>
      </c>
      <c r="E121" t="s">
        <v>20</v>
      </c>
      <c r="F121" t="s">
        <v>21</v>
      </c>
      <c r="G121" t="s">
        <v>24</v>
      </c>
      <c r="H121" t="s">
        <v>27</v>
      </c>
      <c r="I121" t="s">
        <v>31</v>
      </c>
      <c r="J121" t="s">
        <v>24</v>
      </c>
      <c r="K121">
        <v>5</v>
      </c>
      <c r="L121" t="s">
        <v>24</v>
      </c>
      <c r="M121" t="s">
        <v>25</v>
      </c>
      <c r="N121" t="s">
        <v>34</v>
      </c>
      <c r="O121" t="s">
        <v>36</v>
      </c>
      <c r="P121" t="s">
        <v>25</v>
      </c>
      <c r="Q121" t="s">
        <v>38</v>
      </c>
    </row>
    <row r="122" spans="1:17" x14ac:dyDescent="0.25">
      <c r="A122">
        <v>121</v>
      </c>
      <c r="B122">
        <v>4</v>
      </c>
      <c r="C122">
        <v>2</v>
      </c>
      <c r="D122">
        <v>0</v>
      </c>
      <c r="E122" t="s">
        <v>17</v>
      </c>
      <c r="F122" t="s">
        <v>23</v>
      </c>
      <c r="G122" t="s">
        <v>24</v>
      </c>
      <c r="H122" t="s">
        <v>27</v>
      </c>
      <c r="I122" t="s">
        <v>31</v>
      </c>
      <c r="J122" t="s">
        <v>25</v>
      </c>
      <c r="K122">
        <v>4</v>
      </c>
      <c r="L122" t="s">
        <v>25</v>
      </c>
      <c r="M122" t="s">
        <v>24</v>
      </c>
      <c r="N122" t="s">
        <v>34</v>
      </c>
      <c r="O122" t="s">
        <v>37</v>
      </c>
      <c r="P122" t="s">
        <v>24</v>
      </c>
      <c r="Q122" t="s">
        <v>39</v>
      </c>
    </row>
    <row r="123" spans="1:17" x14ac:dyDescent="0.25">
      <c r="A123">
        <v>122</v>
      </c>
      <c r="B123">
        <v>1</v>
      </c>
      <c r="C123">
        <v>0</v>
      </c>
      <c r="D123">
        <v>0</v>
      </c>
      <c r="E123" t="s">
        <v>18</v>
      </c>
      <c r="F123" t="s">
        <v>21</v>
      </c>
      <c r="G123" t="s">
        <v>25</v>
      </c>
      <c r="H123" t="s">
        <v>28</v>
      </c>
      <c r="I123" t="s">
        <v>32</v>
      </c>
      <c r="J123" t="s">
        <v>25</v>
      </c>
      <c r="K123">
        <v>3</v>
      </c>
      <c r="L123" t="s">
        <v>25</v>
      </c>
      <c r="M123" t="s">
        <v>25</v>
      </c>
      <c r="N123" t="s">
        <v>33</v>
      </c>
      <c r="O123" t="s">
        <v>37</v>
      </c>
      <c r="P123" t="s">
        <v>25</v>
      </c>
      <c r="Q123" t="s">
        <v>38</v>
      </c>
    </row>
    <row r="124" spans="1:17" x14ac:dyDescent="0.25">
      <c r="A124">
        <v>123</v>
      </c>
      <c r="B124">
        <v>2</v>
      </c>
      <c r="C124">
        <v>1</v>
      </c>
      <c r="D124">
        <v>0</v>
      </c>
      <c r="E124" t="s">
        <v>20</v>
      </c>
      <c r="F124" t="s">
        <v>23</v>
      </c>
      <c r="G124" t="s">
        <v>24</v>
      </c>
      <c r="H124" t="s">
        <v>26</v>
      </c>
      <c r="I124" t="s">
        <v>29</v>
      </c>
      <c r="J124" t="s">
        <v>24</v>
      </c>
      <c r="K124">
        <v>1</v>
      </c>
      <c r="L124" t="s">
        <v>25</v>
      </c>
      <c r="M124" t="s">
        <v>25</v>
      </c>
      <c r="N124" t="s">
        <v>20</v>
      </c>
      <c r="O124" t="s">
        <v>35</v>
      </c>
      <c r="P124" t="s">
        <v>24</v>
      </c>
      <c r="Q124" t="s">
        <v>38</v>
      </c>
    </row>
    <row r="125" spans="1:17" x14ac:dyDescent="0.25">
      <c r="A125">
        <v>124</v>
      </c>
      <c r="B125">
        <v>3</v>
      </c>
      <c r="C125">
        <v>0</v>
      </c>
      <c r="D125">
        <v>1</v>
      </c>
      <c r="E125" t="s">
        <v>20</v>
      </c>
      <c r="F125" t="s">
        <v>22</v>
      </c>
      <c r="G125" t="s">
        <v>24</v>
      </c>
      <c r="H125" t="s">
        <v>27</v>
      </c>
      <c r="I125" t="s">
        <v>31</v>
      </c>
      <c r="J125" t="s">
        <v>24</v>
      </c>
      <c r="K125">
        <v>1</v>
      </c>
      <c r="L125" t="s">
        <v>24</v>
      </c>
      <c r="M125" t="s">
        <v>24</v>
      </c>
      <c r="N125" t="s">
        <v>20</v>
      </c>
      <c r="O125" t="s">
        <v>36</v>
      </c>
      <c r="P125" t="s">
        <v>25</v>
      </c>
      <c r="Q125" t="s">
        <v>39</v>
      </c>
    </row>
    <row r="126" spans="1:17" x14ac:dyDescent="0.25">
      <c r="A126">
        <v>125</v>
      </c>
      <c r="B126">
        <v>1</v>
      </c>
      <c r="C126">
        <v>0</v>
      </c>
      <c r="D126">
        <v>1</v>
      </c>
      <c r="E126" t="s">
        <v>17</v>
      </c>
      <c r="F126" t="s">
        <v>23</v>
      </c>
      <c r="G126" t="s">
        <v>24</v>
      </c>
      <c r="H126" t="s">
        <v>27</v>
      </c>
      <c r="I126" t="s">
        <v>30</v>
      </c>
      <c r="J126" t="s">
        <v>25</v>
      </c>
      <c r="K126">
        <v>3</v>
      </c>
      <c r="L126" t="s">
        <v>25</v>
      </c>
      <c r="M126" t="s">
        <v>25</v>
      </c>
      <c r="N126" t="s">
        <v>20</v>
      </c>
      <c r="O126" t="s">
        <v>37</v>
      </c>
      <c r="P126" t="s">
        <v>24</v>
      </c>
      <c r="Q126" t="s">
        <v>39</v>
      </c>
    </row>
    <row r="127" spans="1:17" x14ac:dyDescent="0.25">
      <c r="A127">
        <v>126</v>
      </c>
      <c r="B127">
        <v>4</v>
      </c>
      <c r="C127">
        <v>1</v>
      </c>
      <c r="D127">
        <v>0</v>
      </c>
      <c r="E127" t="s">
        <v>20</v>
      </c>
      <c r="F127" t="s">
        <v>21</v>
      </c>
      <c r="G127" t="s">
        <v>25</v>
      </c>
      <c r="H127" t="s">
        <v>28</v>
      </c>
      <c r="I127" t="s">
        <v>32</v>
      </c>
      <c r="J127" t="s">
        <v>24</v>
      </c>
      <c r="K127">
        <v>3</v>
      </c>
      <c r="L127" t="s">
        <v>25</v>
      </c>
      <c r="M127" t="s">
        <v>24</v>
      </c>
      <c r="N127" t="s">
        <v>20</v>
      </c>
      <c r="O127" t="s">
        <v>35</v>
      </c>
      <c r="P127" t="s">
        <v>25</v>
      </c>
      <c r="Q127" t="s">
        <v>39</v>
      </c>
    </row>
    <row r="128" spans="1:17" x14ac:dyDescent="0.25">
      <c r="A128">
        <v>127</v>
      </c>
      <c r="B128">
        <v>2</v>
      </c>
      <c r="C128">
        <v>0</v>
      </c>
      <c r="D128">
        <v>0</v>
      </c>
      <c r="E128" t="s">
        <v>20</v>
      </c>
      <c r="F128" t="s">
        <v>21</v>
      </c>
      <c r="G128" t="s">
        <v>25</v>
      </c>
      <c r="H128" t="s">
        <v>26</v>
      </c>
      <c r="I128" t="s">
        <v>31</v>
      </c>
      <c r="J128" t="s">
        <v>24</v>
      </c>
      <c r="K128">
        <v>1</v>
      </c>
      <c r="L128" t="s">
        <v>24</v>
      </c>
      <c r="M128" t="s">
        <v>25</v>
      </c>
      <c r="N128" t="s">
        <v>34</v>
      </c>
      <c r="O128" t="s">
        <v>36</v>
      </c>
      <c r="P128" t="s">
        <v>25</v>
      </c>
      <c r="Q128" t="s">
        <v>38</v>
      </c>
    </row>
    <row r="129" spans="1:17" x14ac:dyDescent="0.25">
      <c r="A129">
        <v>128</v>
      </c>
      <c r="B129">
        <v>1</v>
      </c>
      <c r="C129">
        <v>2</v>
      </c>
      <c r="D129">
        <v>0</v>
      </c>
      <c r="E129" t="s">
        <v>17</v>
      </c>
      <c r="F129" t="s">
        <v>21</v>
      </c>
      <c r="G129" t="s">
        <v>25</v>
      </c>
      <c r="H129" t="s">
        <v>27</v>
      </c>
      <c r="I129" t="s">
        <v>30</v>
      </c>
      <c r="J129" t="s">
        <v>24</v>
      </c>
      <c r="K129">
        <v>3</v>
      </c>
      <c r="L129" t="s">
        <v>25</v>
      </c>
      <c r="M129" t="s">
        <v>24</v>
      </c>
      <c r="N129" t="s">
        <v>34</v>
      </c>
      <c r="O129" t="s">
        <v>36</v>
      </c>
      <c r="P129" t="s">
        <v>24</v>
      </c>
      <c r="Q129" t="s">
        <v>38</v>
      </c>
    </row>
    <row r="130" spans="1:17" x14ac:dyDescent="0.25">
      <c r="A130">
        <v>129</v>
      </c>
      <c r="B130">
        <v>4</v>
      </c>
      <c r="C130">
        <v>0</v>
      </c>
      <c r="D130">
        <v>0</v>
      </c>
      <c r="E130" t="s">
        <v>18</v>
      </c>
      <c r="F130" t="s">
        <v>22</v>
      </c>
      <c r="G130" t="s">
        <v>25</v>
      </c>
      <c r="H130" t="s">
        <v>28</v>
      </c>
      <c r="I130" t="s">
        <v>31</v>
      </c>
      <c r="J130" t="s">
        <v>25</v>
      </c>
      <c r="K130">
        <v>2</v>
      </c>
      <c r="L130" t="s">
        <v>25</v>
      </c>
      <c r="M130" t="s">
        <v>25</v>
      </c>
      <c r="N130" t="s">
        <v>34</v>
      </c>
      <c r="O130" t="s">
        <v>37</v>
      </c>
      <c r="P130" t="s">
        <v>24</v>
      </c>
      <c r="Q130" t="s">
        <v>40</v>
      </c>
    </row>
    <row r="131" spans="1:17" x14ac:dyDescent="0.25">
      <c r="A131">
        <v>130</v>
      </c>
      <c r="B131">
        <v>4</v>
      </c>
      <c r="C131">
        <v>1</v>
      </c>
      <c r="D131">
        <v>1</v>
      </c>
      <c r="E131" t="s">
        <v>20</v>
      </c>
      <c r="F131" t="s">
        <v>22</v>
      </c>
      <c r="G131" t="s">
        <v>25</v>
      </c>
      <c r="H131" t="s">
        <v>27</v>
      </c>
      <c r="I131" t="s">
        <v>30</v>
      </c>
      <c r="J131" t="s">
        <v>25</v>
      </c>
      <c r="K131">
        <v>4</v>
      </c>
      <c r="L131" t="s">
        <v>24</v>
      </c>
      <c r="M131" t="s">
        <v>25</v>
      </c>
      <c r="N131" t="s">
        <v>20</v>
      </c>
      <c r="O131" t="s">
        <v>37</v>
      </c>
      <c r="P131" t="s">
        <v>24</v>
      </c>
      <c r="Q131" t="s">
        <v>40</v>
      </c>
    </row>
    <row r="132" spans="1:17" x14ac:dyDescent="0.25">
      <c r="A132">
        <v>131</v>
      </c>
      <c r="B132">
        <v>4</v>
      </c>
      <c r="C132">
        <v>1</v>
      </c>
      <c r="D132">
        <v>1</v>
      </c>
      <c r="E132" t="s">
        <v>20</v>
      </c>
      <c r="F132" t="s">
        <v>21</v>
      </c>
      <c r="G132" t="s">
        <v>25</v>
      </c>
      <c r="H132" t="s">
        <v>28</v>
      </c>
      <c r="I132" t="s">
        <v>32</v>
      </c>
      <c r="J132" t="s">
        <v>25</v>
      </c>
      <c r="K132">
        <v>4</v>
      </c>
      <c r="L132" t="s">
        <v>25</v>
      </c>
      <c r="M132" t="s">
        <v>24</v>
      </c>
      <c r="N132" t="s">
        <v>34</v>
      </c>
      <c r="O132" t="s">
        <v>36</v>
      </c>
      <c r="P132" t="s">
        <v>24</v>
      </c>
      <c r="Q132" t="s">
        <v>39</v>
      </c>
    </row>
    <row r="133" spans="1:17" x14ac:dyDescent="0.25">
      <c r="A133">
        <v>132</v>
      </c>
      <c r="B133">
        <v>1</v>
      </c>
      <c r="C133">
        <v>1</v>
      </c>
      <c r="D133">
        <v>1</v>
      </c>
      <c r="E133" t="s">
        <v>20</v>
      </c>
      <c r="F133" t="s">
        <v>23</v>
      </c>
      <c r="G133" t="s">
        <v>25</v>
      </c>
      <c r="H133" t="s">
        <v>26</v>
      </c>
      <c r="I133" t="s">
        <v>31</v>
      </c>
      <c r="J133" t="s">
        <v>24</v>
      </c>
      <c r="K133">
        <v>4</v>
      </c>
      <c r="L133" t="s">
        <v>25</v>
      </c>
      <c r="M133" t="s">
        <v>25</v>
      </c>
      <c r="N133" t="s">
        <v>34</v>
      </c>
      <c r="O133" t="s">
        <v>36</v>
      </c>
      <c r="P133" t="s">
        <v>25</v>
      </c>
      <c r="Q133" t="s">
        <v>40</v>
      </c>
    </row>
    <row r="134" spans="1:17" x14ac:dyDescent="0.25">
      <c r="A134">
        <v>133</v>
      </c>
      <c r="B134">
        <v>1</v>
      </c>
      <c r="C134">
        <v>0</v>
      </c>
      <c r="D134">
        <v>1</v>
      </c>
      <c r="E134" t="s">
        <v>19</v>
      </c>
      <c r="F134" t="s">
        <v>22</v>
      </c>
      <c r="G134" t="s">
        <v>24</v>
      </c>
      <c r="H134" t="s">
        <v>26</v>
      </c>
      <c r="I134" t="s">
        <v>31</v>
      </c>
      <c r="J134" t="s">
        <v>25</v>
      </c>
      <c r="K134">
        <v>2</v>
      </c>
      <c r="L134" t="s">
        <v>25</v>
      </c>
      <c r="M134" t="s">
        <v>25</v>
      </c>
      <c r="N134" t="s">
        <v>33</v>
      </c>
      <c r="O134" t="s">
        <v>37</v>
      </c>
      <c r="P134" t="s">
        <v>25</v>
      </c>
      <c r="Q134" t="s">
        <v>38</v>
      </c>
    </row>
    <row r="135" spans="1:17" x14ac:dyDescent="0.25">
      <c r="A135">
        <v>134</v>
      </c>
      <c r="B135">
        <v>1</v>
      </c>
      <c r="C135">
        <v>1</v>
      </c>
      <c r="D135">
        <v>0</v>
      </c>
      <c r="E135" t="s">
        <v>17</v>
      </c>
      <c r="F135" t="s">
        <v>21</v>
      </c>
      <c r="G135" t="s">
        <v>24</v>
      </c>
      <c r="H135" t="s">
        <v>26</v>
      </c>
      <c r="I135" t="s">
        <v>29</v>
      </c>
      <c r="J135" t="s">
        <v>24</v>
      </c>
      <c r="K135">
        <v>3</v>
      </c>
      <c r="L135" t="s">
        <v>25</v>
      </c>
      <c r="M135" t="s">
        <v>25</v>
      </c>
      <c r="N135" t="s">
        <v>33</v>
      </c>
      <c r="O135" t="s">
        <v>36</v>
      </c>
      <c r="P135" t="s">
        <v>25</v>
      </c>
      <c r="Q135" t="s">
        <v>40</v>
      </c>
    </row>
    <row r="136" spans="1:17" x14ac:dyDescent="0.25">
      <c r="A136">
        <v>135</v>
      </c>
      <c r="B136">
        <v>3</v>
      </c>
      <c r="C136">
        <v>1</v>
      </c>
      <c r="D136">
        <v>0</v>
      </c>
      <c r="E136" t="s">
        <v>19</v>
      </c>
      <c r="F136" t="s">
        <v>21</v>
      </c>
      <c r="G136" t="s">
        <v>24</v>
      </c>
      <c r="H136" t="s">
        <v>26</v>
      </c>
      <c r="I136" t="s">
        <v>32</v>
      </c>
      <c r="J136" t="s">
        <v>25</v>
      </c>
      <c r="K136">
        <v>5</v>
      </c>
      <c r="L136" t="s">
        <v>25</v>
      </c>
      <c r="M136" t="s">
        <v>25</v>
      </c>
      <c r="N136" t="s">
        <v>34</v>
      </c>
      <c r="O136" t="s">
        <v>37</v>
      </c>
      <c r="P136" t="s">
        <v>24</v>
      </c>
      <c r="Q136" t="s">
        <v>38</v>
      </c>
    </row>
    <row r="137" spans="1:17" x14ac:dyDescent="0.25">
      <c r="A137">
        <v>136</v>
      </c>
      <c r="B137">
        <v>1</v>
      </c>
      <c r="C137">
        <v>0</v>
      </c>
      <c r="D137">
        <v>0</v>
      </c>
      <c r="E137" t="s">
        <v>17</v>
      </c>
      <c r="F137" t="s">
        <v>22</v>
      </c>
      <c r="G137" t="s">
        <v>25</v>
      </c>
      <c r="H137" t="s">
        <v>27</v>
      </c>
      <c r="I137" t="s">
        <v>30</v>
      </c>
      <c r="J137" t="s">
        <v>25</v>
      </c>
      <c r="K137">
        <v>3</v>
      </c>
      <c r="L137" t="s">
        <v>24</v>
      </c>
      <c r="M137" t="s">
        <v>25</v>
      </c>
      <c r="N137" t="s">
        <v>33</v>
      </c>
      <c r="O137" t="s">
        <v>36</v>
      </c>
      <c r="P137" t="s">
        <v>25</v>
      </c>
      <c r="Q137" t="s">
        <v>39</v>
      </c>
    </row>
    <row r="138" spans="1:17" x14ac:dyDescent="0.25">
      <c r="A138">
        <v>137</v>
      </c>
      <c r="B138">
        <v>1</v>
      </c>
      <c r="C138">
        <v>2</v>
      </c>
      <c r="D138">
        <v>1</v>
      </c>
      <c r="E138" t="s">
        <v>18</v>
      </c>
      <c r="F138" t="s">
        <v>22</v>
      </c>
      <c r="G138" t="s">
        <v>25</v>
      </c>
      <c r="H138" t="s">
        <v>27</v>
      </c>
      <c r="I138" t="s">
        <v>31</v>
      </c>
      <c r="J138" t="s">
        <v>24</v>
      </c>
      <c r="K138">
        <v>1</v>
      </c>
      <c r="L138" t="s">
        <v>24</v>
      </c>
      <c r="M138" t="s">
        <v>25</v>
      </c>
      <c r="N138" t="s">
        <v>33</v>
      </c>
      <c r="O138" t="s">
        <v>37</v>
      </c>
      <c r="P138" t="s">
        <v>25</v>
      </c>
      <c r="Q138" t="s">
        <v>39</v>
      </c>
    </row>
    <row r="139" spans="1:17" x14ac:dyDescent="0.25">
      <c r="A139">
        <v>138</v>
      </c>
      <c r="B139">
        <v>1</v>
      </c>
      <c r="C139">
        <v>0</v>
      </c>
      <c r="D139">
        <v>0</v>
      </c>
      <c r="E139" t="s">
        <v>18</v>
      </c>
      <c r="F139" t="s">
        <v>22</v>
      </c>
      <c r="G139" t="s">
        <v>25</v>
      </c>
      <c r="H139" t="s">
        <v>26</v>
      </c>
      <c r="I139" t="s">
        <v>31</v>
      </c>
      <c r="J139" t="s">
        <v>25</v>
      </c>
      <c r="K139">
        <v>4</v>
      </c>
      <c r="L139" t="s">
        <v>24</v>
      </c>
      <c r="M139" t="s">
        <v>24</v>
      </c>
      <c r="N139" t="s">
        <v>34</v>
      </c>
      <c r="O139" t="s">
        <v>35</v>
      </c>
      <c r="P139" t="s">
        <v>24</v>
      </c>
      <c r="Q139" t="s">
        <v>38</v>
      </c>
    </row>
    <row r="140" spans="1:17" x14ac:dyDescent="0.25">
      <c r="A140">
        <v>139</v>
      </c>
      <c r="B140">
        <v>3</v>
      </c>
      <c r="C140">
        <v>1</v>
      </c>
      <c r="D140">
        <v>1</v>
      </c>
      <c r="E140" t="s">
        <v>20</v>
      </c>
      <c r="F140" t="s">
        <v>23</v>
      </c>
      <c r="G140" t="s">
        <v>25</v>
      </c>
      <c r="H140" t="s">
        <v>26</v>
      </c>
      <c r="I140" t="s">
        <v>30</v>
      </c>
      <c r="J140" t="s">
        <v>24</v>
      </c>
      <c r="K140">
        <v>3</v>
      </c>
      <c r="L140" t="s">
        <v>24</v>
      </c>
      <c r="M140" t="s">
        <v>24</v>
      </c>
      <c r="N140" t="s">
        <v>34</v>
      </c>
      <c r="O140" t="s">
        <v>37</v>
      </c>
      <c r="P140" t="s">
        <v>24</v>
      </c>
      <c r="Q140" t="s">
        <v>40</v>
      </c>
    </row>
    <row r="141" spans="1:17" x14ac:dyDescent="0.25">
      <c r="A141">
        <v>140</v>
      </c>
      <c r="B141">
        <v>1</v>
      </c>
      <c r="C141">
        <v>1</v>
      </c>
      <c r="D141">
        <v>1</v>
      </c>
      <c r="E141" t="s">
        <v>17</v>
      </c>
      <c r="F141" t="s">
        <v>23</v>
      </c>
      <c r="G141" t="s">
        <v>25</v>
      </c>
      <c r="H141" t="s">
        <v>26</v>
      </c>
      <c r="I141" t="s">
        <v>32</v>
      </c>
      <c r="J141" t="s">
        <v>24</v>
      </c>
      <c r="K141">
        <v>5</v>
      </c>
      <c r="L141" t="s">
        <v>25</v>
      </c>
      <c r="M141" t="s">
        <v>24</v>
      </c>
      <c r="N141" t="s">
        <v>34</v>
      </c>
      <c r="O141" t="s">
        <v>37</v>
      </c>
      <c r="P141" t="s">
        <v>25</v>
      </c>
      <c r="Q141" t="s">
        <v>39</v>
      </c>
    </row>
    <row r="142" spans="1:17" x14ac:dyDescent="0.25">
      <c r="A142">
        <v>141</v>
      </c>
      <c r="B142">
        <v>4</v>
      </c>
      <c r="C142">
        <v>0</v>
      </c>
      <c r="D142">
        <v>0</v>
      </c>
      <c r="E142" t="s">
        <v>18</v>
      </c>
      <c r="F142" t="s">
        <v>21</v>
      </c>
      <c r="G142" t="s">
        <v>24</v>
      </c>
      <c r="H142" t="s">
        <v>27</v>
      </c>
      <c r="I142" t="s">
        <v>29</v>
      </c>
      <c r="J142" t="s">
        <v>25</v>
      </c>
      <c r="K142">
        <v>1</v>
      </c>
      <c r="L142" t="s">
        <v>25</v>
      </c>
      <c r="M142" t="s">
        <v>25</v>
      </c>
      <c r="N142" t="s">
        <v>34</v>
      </c>
      <c r="O142" t="s">
        <v>35</v>
      </c>
      <c r="P142" t="s">
        <v>24</v>
      </c>
      <c r="Q142" t="s">
        <v>39</v>
      </c>
    </row>
    <row r="143" spans="1:17" x14ac:dyDescent="0.25">
      <c r="A143">
        <v>142</v>
      </c>
      <c r="B143">
        <v>1</v>
      </c>
      <c r="C143">
        <v>2</v>
      </c>
      <c r="D143">
        <v>0</v>
      </c>
      <c r="E143" t="s">
        <v>17</v>
      </c>
      <c r="F143" t="s">
        <v>22</v>
      </c>
      <c r="G143" t="s">
        <v>24</v>
      </c>
      <c r="H143" t="s">
        <v>26</v>
      </c>
      <c r="I143" t="s">
        <v>29</v>
      </c>
      <c r="J143" t="s">
        <v>24</v>
      </c>
      <c r="K143">
        <v>2</v>
      </c>
      <c r="L143" t="s">
        <v>25</v>
      </c>
      <c r="M143" t="s">
        <v>24</v>
      </c>
      <c r="N143" t="s">
        <v>20</v>
      </c>
      <c r="O143" t="s">
        <v>36</v>
      </c>
      <c r="P143" t="s">
        <v>25</v>
      </c>
      <c r="Q143" t="s">
        <v>40</v>
      </c>
    </row>
    <row r="144" spans="1:17" x14ac:dyDescent="0.25">
      <c r="A144">
        <v>143</v>
      </c>
      <c r="B144">
        <v>4</v>
      </c>
      <c r="C144">
        <v>1</v>
      </c>
      <c r="D144">
        <v>0</v>
      </c>
      <c r="E144" t="s">
        <v>18</v>
      </c>
      <c r="F144" t="s">
        <v>23</v>
      </c>
      <c r="G144" t="s">
        <v>25</v>
      </c>
      <c r="H144" t="s">
        <v>26</v>
      </c>
      <c r="I144" t="s">
        <v>31</v>
      </c>
      <c r="J144" t="s">
        <v>25</v>
      </c>
      <c r="K144">
        <v>2</v>
      </c>
      <c r="L144" t="s">
        <v>25</v>
      </c>
      <c r="M144" t="s">
        <v>25</v>
      </c>
      <c r="N144" t="s">
        <v>20</v>
      </c>
      <c r="O144" t="s">
        <v>35</v>
      </c>
      <c r="P144" t="s">
        <v>25</v>
      </c>
      <c r="Q144" t="s">
        <v>40</v>
      </c>
    </row>
    <row r="145" spans="1:17" x14ac:dyDescent="0.25">
      <c r="A145">
        <v>144</v>
      </c>
      <c r="B145">
        <v>4</v>
      </c>
      <c r="C145">
        <v>1</v>
      </c>
      <c r="D145">
        <v>1</v>
      </c>
      <c r="E145" t="s">
        <v>19</v>
      </c>
      <c r="F145" t="s">
        <v>22</v>
      </c>
      <c r="G145" t="s">
        <v>25</v>
      </c>
      <c r="H145" t="s">
        <v>26</v>
      </c>
      <c r="I145" t="s">
        <v>30</v>
      </c>
      <c r="J145" t="s">
        <v>25</v>
      </c>
      <c r="K145">
        <v>5</v>
      </c>
      <c r="L145" t="s">
        <v>25</v>
      </c>
      <c r="M145" t="s">
        <v>25</v>
      </c>
      <c r="N145" t="s">
        <v>34</v>
      </c>
      <c r="O145" t="s">
        <v>37</v>
      </c>
      <c r="P145" t="s">
        <v>24</v>
      </c>
      <c r="Q145" t="s">
        <v>38</v>
      </c>
    </row>
    <row r="146" spans="1:17" x14ac:dyDescent="0.25">
      <c r="A146">
        <v>145</v>
      </c>
      <c r="B146">
        <v>4</v>
      </c>
      <c r="C146">
        <v>1</v>
      </c>
      <c r="D146">
        <v>0</v>
      </c>
      <c r="E146" t="s">
        <v>18</v>
      </c>
      <c r="F146" t="s">
        <v>21</v>
      </c>
      <c r="G146" t="s">
        <v>25</v>
      </c>
      <c r="H146" t="s">
        <v>28</v>
      </c>
      <c r="I146" t="s">
        <v>31</v>
      </c>
      <c r="J146" t="s">
        <v>24</v>
      </c>
      <c r="K146">
        <v>1</v>
      </c>
      <c r="L146" t="s">
        <v>24</v>
      </c>
      <c r="M146" t="s">
        <v>25</v>
      </c>
      <c r="N146" t="s">
        <v>33</v>
      </c>
      <c r="O146" t="s">
        <v>36</v>
      </c>
      <c r="P146" t="s">
        <v>25</v>
      </c>
      <c r="Q146" t="s">
        <v>40</v>
      </c>
    </row>
    <row r="147" spans="1:17" x14ac:dyDescent="0.25">
      <c r="A147">
        <v>146</v>
      </c>
      <c r="B147">
        <v>3</v>
      </c>
      <c r="C147">
        <v>0</v>
      </c>
      <c r="D147">
        <v>1</v>
      </c>
      <c r="E147" t="s">
        <v>19</v>
      </c>
      <c r="F147" t="s">
        <v>23</v>
      </c>
      <c r="G147" t="s">
        <v>25</v>
      </c>
      <c r="H147" t="s">
        <v>26</v>
      </c>
      <c r="I147" t="s">
        <v>30</v>
      </c>
      <c r="J147" t="s">
        <v>25</v>
      </c>
      <c r="K147">
        <v>4</v>
      </c>
      <c r="L147" t="s">
        <v>24</v>
      </c>
      <c r="M147" t="s">
        <v>25</v>
      </c>
      <c r="N147" t="s">
        <v>34</v>
      </c>
      <c r="O147" t="s">
        <v>35</v>
      </c>
      <c r="P147" t="s">
        <v>24</v>
      </c>
      <c r="Q147" t="s">
        <v>40</v>
      </c>
    </row>
    <row r="148" spans="1:17" x14ac:dyDescent="0.25">
      <c r="A148">
        <v>147</v>
      </c>
      <c r="B148">
        <v>3</v>
      </c>
      <c r="C148">
        <v>1</v>
      </c>
      <c r="D148">
        <v>0</v>
      </c>
      <c r="E148" t="s">
        <v>18</v>
      </c>
      <c r="F148" t="s">
        <v>23</v>
      </c>
      <c r="G148" t="s">
        <v>24</v>
      </c>
      <c r="H148" t="s">
        <v>28</v>
      </c>
      <c r="I148" t="s">
        <v>29</v>
      </c>
      <c r="J148" t="s">
        <v>24</v>
      </c>
      <c r="K148">
        <v>3</v>
      </c>
      <c r="L148" t="s">
        <v>25</v>
      </c>
      <c r="M148" t="s">
        <v>24</v>
      </c>
      <c r="N148" t="s">
        <v>34</v>
      </c>
      <c r="O148" t="s">
        <v>36</v>
      </c>
      <c r="P148" t="s">
        <v>24</v>
      </c>
      <c r="Q148" t="s">
        <v>40</v>
      </c>
    </row>
    <row r="149" spans="1:17" x14ac:dyDescent="0.25">
      <c r="A149">
        <v>148</v>
      </c>
      <c r="B149">
        <v>3</v>
      </c>
      <c r="C149">
        <v>2</v>
      </c>
      <c r="D149">
        <v>1</v>
      </c>
      <c r="E149" t="s">
        <v>20</v>
      </c>
      <c r="F149" t="s">
        <v>23</v>
      </c>
      <c r="G149" t="s">
        <v>25</v>
      </c>
      <c r="H149" t="s">
        <v>28</v>
      </c>
      <c r="I149" t="s">
        <v>32</v>
      </c>
      <c r="J149" t="s">
        <v>25</v>
      </c>
      <c r="K149">
        <v>1</v>
      </c>
      <c r="L149" t="s">
        <v>25</v>
      </c>
      <c r="M149" t="s">
        <v>25</v>
      </c>
      <c r="N149" t="s">
        <v>33</v>
      </c>
      <c r="O149" t="s">
        <v>36</v>
      </c>
      <c r="P149" t="s">
        <v>25</v>
      </c>
      <c r="Q149" t="s">
        <v>38</v>
      </c>
    </row>
    <row r="150" spans="1:17" x14ac:dyDescent="0.25">
      <c r="A150">
        <v>149</v>
      </c>
      <c r="B150">
        <v>1</v>
      </c>
      <c r="C150">
        <v>1</v>
      </c>
      <c r="D150">
        <v>1</v>
      </c>
      <c r="E150" t="s">
        <v>19</v>
      </c>
      <c r="F150" t="s">
        <v>21</v>
      </c>
      <c r="G150" t="s">
        <v>25</v>
      </c>
      <c r="H150" t="s">
        <v>26</v>
      </c>
      <c r="I150" t="s">
        <v>30</v>
      </c>
      <c r="J150" t="s">
        <v>25</v>
      </c>
      <c r="K150">
        <v>2</v>
      </c>
      <c r="L150" t="s">
        <v>25</v>
      </c>
      <c r="M150" t="s">
        <v>24</v>
      </c>
      <c r="N150" t="s">
        <v>20</v>
      </c>
      <c r="O150" t="s">
        <v>35</v>
      </c>
      <c r="P150" t="s">
        <v>25</v>
      </c>
      <c r="Q150" t="s">
        <v>38</v>
      </c>
    </row>
    <row r="151" spans="1:17" x14ac:dyDescent="0.25">
      <c r="A151">
        <v>150</v>
      </c>
      <c r="B151">
        <v>4</v>
      </c>
      <c r="C151">
        <v>1</v>
      </c>
      <c r="D151">
        <v>0</v>
      </c>
      <c r="E151" t="s">
        <v>18</v>
      </c>
      <c r="F151" t="s">
        <v>22</v>
      </c>
      <c r="G151" t="s">
        <v>25</v>
      </c>
      <c r="H151" t="s">
        <v>28</v>
      </c>
      <c r="I151" t="s">
        <v>29</v>
      </c>
      <c r="J151" t="s">
        <v>25</v>
      </c>
      <c r="K151">
        <v>5</v>
      </c>
      <c r="L151" t="s">
        <v>24</v>
      </c>
      <c r="M151" t="s">
        <v>25</v>
      </c>
      <c r="N151" t="s">
        <v>34</v>
      </c>
      <c r="O151" t="s">
        <v>36</v>
      </c>
      <c r="P151" t="s">
        <v>25</v>
      </c>
      <c r="Q151" t="s">
        <v>39</v>
      </c>
    </row>
    <row r="152" spans="1:17" x14ac:dyDescent="0.25">
      <c r="A152">
        <v>151</v>
      </c>
      <c r="B152">
        <v>3</v>
      </c>
      <c r="C152">
        <v>2</v>
      </c>
      <c r="D152">
        <v>1</v>
      </c>
      <c r="E152" t="s">
        <v>20</v>
      </c>
      <c r="F152" t="s">
        <v>23</v>
      </c>
      <c r="G152" t="s">
        <v>25</v>
      </c>
      <c r="H152" t="s">
        <v>26</v>
      </c>
      <c r="I152" t="s">
        <v>31</v>
      </c>
      <c r="J152" t="s">
        <v>25</v>
      </c>
      <c r="K152">
        <v>5</v>
      </c>
      <c r="L152" t="s">
        <v>25</v>
      </c>
      <c r="M152" t="s">
        <v>24</v>
      </c>
      <c r="N152" t="s">
        <v>34</v>
      </c>
      <c r="O152" t="s">
        <v>35</v>
      </c>
      <c r="P152" t="s">
        <v>24</v>
      </c>
      <c r="Q152" t="s">
        <v>38</v>
      </c>
    </row>
    <row r="153" spans="1:17" x14ac:dyDescent="0.25">
      <c r="A153">
        <v>152</v>
      </c>
      <c r="B153">
        <v>3</v>
      </c>
      <c r="C153">
        <v>1</v>
      </c>
      <c r="D153">
        <v>1</v>
      </c>
      <c r="E153" t="s">
        <v>19</v>
      </c>
      <c r="F153" t="s">
        <v>21</v>
      </c>
      <c r="G153" t="s">
        <v>24</v>
      </c>
      <c r="H153" t="s">
        <v>27</v>
      </c>
      <c r="I153" t="s">
        <v>30</v>
      </c>
      <c r="J153" t="s">
        <v>25</v>
      </c>
      <c r="K153">
        <v>3</v>
      </c>
      <c r="L153" t="s">
        <v>25</v>
      </c>
      <c r="M153" t="s">
        <v>24</v>
      </c>
      <c r="N153" t="s">
        <v>20</v>
      </c>
      <c r="O153" t="s">
        <v>37</v>
      </c>
      <c r="P153" t="s">
        <v>25</v>
      </c>
      <c r="Q153" t="s">
        <v>39</v>
      </c>
    </row>
    <row r="154" spans="1:17" x14ac:dyDescent="0.25">
      <c r="A154">
        <v>153</v>
      </c>
      <c r="B154">
        <v>1</v>
      </c>
      <c r="C154">
        <v>0</v>
      </c>
      <c r="D154">
        <v>0</v>
      </c>
      <c r="E154" t="s">
        <v>20</v>
      </c>
      <c r="F154" t="s">
        <v>22</v>
      </c>
      <c r="G154" t="s">
        <v>25</v>
      </c>
      <c r="H154" t="s">
        <v>27</v>
      </c>
      <c r="I154" t="s">
        <v>32</v>
      </c>
      <c r="J154" t="s">
        <v>24</v>
      </c>
      <c r="K154">
        <v>5</v>
      </c>
      <c r="L154" t="s">
        <v>25</v>
      </c>
      <c r="M154" t="s">
        <v>24</v>
      </c>
      <c r="N154" t="s">
        <v>20</v>
      </c>
      <c r="O154" t="s">
        <v>36</v>
      </c>
      <c r="P154" t="s">
        <v>24</v>
      </c>
      <c r="Q154" t="s">
        <v>40</v>
      </c>
    </row>
    <row r="155" spans="1:17" x14ac:dyDescent="0.25">
      <c r="A155">
        <v>154</v>
      </c>
      <c r="B155">
        <v>3</v>
      </c>
      <c r="C155">
        <v>0</v>
      </c>
      <c r="D155">
        <v>1</v>
      </c>
      <c r="E155" t="s">
        <v>17</v>
      </c>
      <c r="F155" t="s">
        <v>21</v>
      </c>
      <c r="G155" t="s">
        <v>25</v>
      </c>
      <c r="H155" t="s">
        <v>27</v>
      </c>
      <c r="I155" t="s">
        <v>31</v>
      </c>
      <c r="J155" t="s">
        <v>24</v>
      </c>
      <c r="K155">
        <v>5</v>
      </c>
      <c r="L155" t="s">
        <v>24</v>
      </c>
      <c r="M155" t="s">
        <v>24</v>
      </c>
      <c r="N155" t="s">
        <v>33</v>
      </c>
      <c r="O155" t="s">
        <v>37</v>
      </c>
      <c r="P155" t="s">
        <v>24</v>
      </c>
      <c r="Q155" t="s">
        <v>39</v>
      </c>
    </row>
    <row r="156" spans="1:17" x14ac:dyDescent="0.25">
      <c r="A156">
        <v>155</v>
      </c>
      <c r="B156">
        <v>1</v>
      </c>
      <c r="C156">
        <v>0</v>
      </c>
      <c r="D156">
        <v>0</v>
      </c>
      <c r="E156" t="s">
        <v>17</v>
      </c>
      <c r="F156" t="s">
        <v>22</v>
      </c>
      <c r="G156" t="s">
        <v>24</v>
      </c>
      <c r="H156" t="s">
        <v>27</v>
      </c>
      <c r="I156" t="s">
        <v>31</v>
      </c>
      <c r="J156" t="s">
        <v>24</v>
      </c>
      <c r="K156">
        <v>1</v>
      </c>
      <c r="L156" t="s">
        <v>25</v>
      </c>
      <c r="M156" t="s">
        <v>24</v>
      </c>
      <c r="N156" t="s">
        <v>20</v>
      </c>
      <c r="O156" t="s">
        <v>37</v>
      </c>
      <c r="P156" t="s">
        <v>25</v>
      </c>
      <c r="Q156" t="s">
        <v>39</v>
      </c>
    </row>
    <row r="157" spans="1:17" x14ac:dyDescent="0.25">
      <c r="A157">
        <v>156</v>
      </c>
      <c r="B157">
        <v>2</v>
      </c>
      <c r="C157">
        <v>2</v>
      </c>
      <c r="D157">
        <v>1</v>
      </c>
      <c r="E157" t="s">
        <v>19</v>
      </c>
      <c r="F157" t="s">
        <v>21</v>
      </c>
      <c r="G157" t="s">
        <v>24</v>
      </c>
      <c r="H157" t="s">
        <v>28</v>
      </c>
      <c r="I157" t="s">
        <v>29</v>
      </c>
      <c r="J157" t="s">
        <v>24</v>
      </c>
      <c r="K157">
        <v>4</v>
      </c>
      <c r="L157" t="s">
        <v>24</v>
      </c>
      <c r="M157" t="s">
        <v>24</v>
      </c>
      <c r="N157" t="s">
        <v>20</v>
      </c>
      <c r="O157" t="s">
        <v>36</v>
      </c>
      <c r="P157" t="s">
        <v>24</v>
      </c>
      <c r="Q157" t="s">
        <v>40</v>
      </c>
    </row>
    <row r="158" spans="1:17" x14ac:dyDescent="0.25">
      <c r="A158">
        <v>157</v>
      </c>
      <c r="B158">
        <v>3</v>
      </c>
      <c r="C158">
        <v>1</v>
      </c>
      <c r="D158">
        <v>0</v>
      </c>
      <c r="E158" t="s">
        <v>18</v>
      </c>
      <c r="F158" t="s">
        <v>22</v>
      </c>
      <c r="G158" t="s">
        <v>24</v>
      </c>
      <c r="H158" t="s">
        <v>26</v>
      </c>
      <c r="I158" t="s">
        <v>30</v>
      </c>
      <c r="J158" t="s">
        <v>24</v>
      </c>
      <c r="K158">
        <v>3</v>
      </c>
      <c r="L158" t="s">
        <v>24</v>
      </c>
      <c r="M158" t="s">
        <v>25</v>
      </c>
      <c r="N158" t="s">
        <v>20</v>
      </c>
      <c r="O158" t="s">
        <v>35</v>
      </c>
      <c r="P158" t="s">
        <v>25</v>
      </c>
      <c r="Q158" t="s">
        <v>39</v>
      </c>
    </row>
    <row r="159" spans="1:17" x14ac:dyDescent="0.25">
      <c r="A159">
        <v>158</v>
      </c>
      <c r="B159">
        <v>2</v>
      </c>
      <c r="C159">
        <v>0</v>
      </c>
      <c r="D159">
        <v>0</v>
      </c>
      <c r="E159" t="s">
        <v>19</v>
      </c>
      <c r="F159" t="s">
        <v>23</v>
      </c>
      <c r="G159" t="s">
        <v>25</v>
      </c>
      <c r="H159" t="s">
        <v>26</v>
      </c>
      <c r="I159" t="s">
        <v>31</v>
      </c>
      <c r="J159" t="s">
        <v>24</v>
      </c>
      <c r="K159">
        <v>1</v>
      </c>
      <c r="L159" t="s">
        <v>24</v>
      </c>
      <c r="M159" t="s">
        <v>24</v>
      </c>
      <c r="N159" t="s">
        <v>33</v>
      </c>
      <c r="O159" t="s">
        <v>36</v>
      </c>
      <c r="P159" t="s">
        <v>25</v>
      </c>
      <c r="Q159" t="s">
        <v>38</v>
      </c>
    </row>
    <row r="160" spans="1:17" x14ac:dyDescent="0.25">
      <c r="A160">
        <v>159</v>
      </c>
      <c r="B160">
        <v>1</v>
      </c>
      <c r="C160">
        <v>2</v>
      </c>
      <c r="D160">
        <v>1</v>
      </c>
      <c r="E160" t="s">
        <v>20</v>
      </c>
      <c r="F160" t="s">
        <v>22</v>
      </c>
      <c r="G160" t="s">
        <v>25</v>
      </c>
      <c r="H160" t="s">
        <v>26</v>
      </c>
      <c r="I160" t="s">
        <v>32</v>
      </c>
      <c r="J160" t="s">
        <v>25</v>
      </c>
      <c r="K160">
        <v>4</v>
      </c>
      <c r="L160" t="s">
        <v>24</v>
      </c>
      <c r="M160" t="s">
        <v>25</v>
      </c>
      <c r="N160" t="s">
        <v>20</v>
      </c>
      <c r="O160" t="s">
        <v>37</v>
      </c>
      <c r="P160" t="s">
        <v>25</v>
      </c>
      <c r="Q160" t="s">
        <v>38</v>
      </c>
    </row>
    <row r="161" spans="1:17" x14ac:dyDescent="0.25">
      <c r="A161">
        <v>160</v>
      </c>
      <c r="B161">
        <v>4</v>
      </c>
      <c r="C161">
        <v>1</v>
      </c>
      <c r="D161">
        <v>1</v>
      </c>
      <c r="E161" t="s">
        <v>18</v>
      </c>
      <c r="F161" t="s">
        <v>21</v>
      </c>
      <c r="G161" t="s">
        <v>24</v>
      </c>
      <c r="H161" t="s">
        <v>27</v>
      </c>
      <c r="I161" t="s">
        <v>30</v>
      </c>
      <c r="J161" t="s">
        <v>25</v>
      </c>
      <c r="K161">
        <v>1</v>
      </c>
      <c r="L161" t="s">
        <v>24</v>
      </c>
      <c r="M161" t="s">
        <v>24</v>
      </c>
      <c r="N161" t="s">
        <v>20</v>
      </c>
      <c r="O161" t="s">
        <v>37</v>
      </c>
      <c r="P161" t="s">
        <v>25</v>
      </c>
      <c r="Q161" t="s">
        <v>38</v>
      </c>
    </row>
    <row r="162" spans="1:17" x14ac:dyDescent="0.25">
      <c r="A162">
        <v>161</v>
      </c>
      <c r="B162">
        <v>3</v>
      </c>
      <c r="C162">
        <v>2</v>
      </c>
      <c r="D162">
        <v>1</v>
      </c>
      <c r="E162" t="s">
        <v>17</v>
      </c>
      <c r="F162" t="s">
        <v>21</v>
      </c>
      <c r="G162" t="s">
        <v>24</v>
      </c>
      <c r="H162" t="s">
        <v>27</v>
      </c>
      <c r="I162" t="s">
        <v>32</v>
      </c>
      <c r="J162" t="s">
        <v>24</v>
      </c>
      <c r="K162">
        <v>1</v>
      </c>
      <c r="L162" t="s">
        <v>24</v>
      </c>
      <c r="M162" t="s">
        <v>25</v>
      </c>
      <c r="N162" t="s">
        <v>33</v>
      </c>
      <c r="O162" t="s">
        <v>35</v>
      </c>
      <c r="P162" t="s">
        <v>25</v>
      </c>
      <c r="Q162" t="s">
        <v>38</v>
      </c>
    </row>
    <row r="163" spans="1:17" x14ac:dyDescent="0.25">
      <c r="A163">
        <v>162</v>
      </c>
      <c r="B163">
        <v>1</v>
      </c>
      <c r="C163">
        <v>0</v>
      </c>
      <c r="D163">
        <v>1</v>
      </c>
      <c r="E163" t="s">
        <v>18</v>
      </c>
      <c r="F163" t="s">
        <v>22</v>
      </c>
      <c r="G163" t="s">
        <v>24</v>
      </c>
      <c r="H163" t="s">
        <v>26</v>
      </c>
      <c r="I163" t="s">
        <v>31</v>
      </c>
      <c r="J163" t="s">
        <v>24</v>
      </c>
      <c r="K163">
        <v>5</v>
      </c>
      <c r="L163" t="s">
        <v>25</v>
      </c>
      <c r="M163" t="s">
        <v>24</v>
      </c>
      <c r="N163" t="s">
        <v>20</v>
      </c>
      <c r="O163" t="s">
        <v>36</v>
      </c>
      <c r="P163" t="s">
        <v>25</v>
      </c>
      <c r="Q163" t="s">
        <v>39</v>
      </c>
    </row>
    <row r="164" spans="1:17" x14ac:dyDescent="0.25">
      <c r="A164">
        <v>163</v>
      </c>
      <c r="B164">
        <v>4</v>
      </c>
      <c r="C164">
        <v>0</v>
      </c>
      <c r="D164">
        <v>1</v>
      </c>
      <c r="E164" t="s">
        <v>17</v>
      </c>
      <c r="F164" t="s">
        <v>23</v>
      </c>
      <c r="G164" t="s">
        <v>24</v>
      </c>
      <c r="H164" t="s">
        <v>27</v>
      </c>
      <c r="I164" t="s">
        <v>32</v>
      </c>
      <c r="J164" t="s">
        <v>25</v>
      </c>
      <c r="K164">
        <v>4</v>
      </c>
      <c r="L164" t="s">
        <v>25</v>
      </c>
      <c r="M164" t="s">
        <v>24</v>
      </c>
      <c r="N164" t="s">
        <v>20</v>
      </c>
      <c r="O164" t="s">
        <v>37</v>
      </c>
      <c r="P164" t="s">
        <v>25</v>
      </c>
      <c r="Q164" t="s">
        <v>39</v>
      </c>
    </row>
    <row r="165" spans="1:17" x14ac:dyDescent="0.25">
      <c r="A165">
        <v>164</v>
      </c>
      <c r="B165">
        <v>4</v>
      </c>
      <c r="C165">
        <v>0</v>
      </c>
      <c r="D165">
        <v>0</v>
      </c>
      <c r="E165" t="s">
        <v>18</v>
      </c>
      <c r="F165" t="s">
        <v>23</v>
      </c>
      <c r="G165" t="s">
        <v>24</v>
      </c>
      <c r="H165" t="s">
        <v>26</v>
      </c>
      <c r="I165" t="s">
        <v>29</v>
      </c>
      <c r="J165" t="s">
        <v>25</v>
      </c>
      <c r="K165">
        <v>3</v>
      </c>
      <c r="L165" t="s">
        <v>25</v>
      </c>
      <c r="M165" t="s">
        <v>25</v>
      </c>
      <c r="N165" t="s">
        <v>33</v>
      </c>
      <c r="O165" t="s">
        <v>37</v>
      </c>
      <c r="P165" t="s">
        <v>24</v>
      </c>
      <c r="Q165" t="s">
        <v>40</v>
      </c>
    </row>
    <row r="166" spans="1:17" x14ac:dyDescent="0.25">
      <c r="A166">
        <v>165</v>
      </c>
      <c r="B166">
        <v>2</v>
      </c>
      <c r="C166">
        <v>2</v>
      </c>
      <c r="D166">
        <v>1</v>
      </c>
      <c r="E166" t="s">
        <v>18</v>
      </c>
      <c r="F166" t="s">
        <v>22</v>
      </c>
      <c r="G166" t="s">
        <v>24</v>
      </c>
      <c r="H166" t="s">
        <v>26</v>
      </c>
      <c r="I166" t="s">
        <v>32</v>
      </c>
      <c r="J166" t="s">
        <v>25</v>
      </c>
      <c r="K166">
        <v>3</v>
      </c>
      <c r="L166" t="s">
        <v>24</v>
      </c>
      <c r="M166" t="s">
        <v>24</v>
      </c>
      <c r="N166" t="s">
        <v>34</v>
      </c>
      <c r="O166" t="s">
        <v>37</v>
      </c>
      <c r="P166" t="s">
        <v>25</v>
      </c>
      <c r="Q166" t="s">
        <v>39</v>
      </c>
    </row>
    <row r="167" spans="1:17" x14ac:dyDescent="0.25">
      <c r="A167">
        <v>166</v>
      </c>
      <c r="B167">
        <v>1</v>
      </c>
      <c r="C167">
        <v>2</v>
      </c>
      <c r="D167">
        <v>0</v>
      </c>
      <c r="E167" t="s">
        <v>18</v>
      </c>
      <c r="F167" t="s">
        <v>22</v>
      </c>
      <c r="G167" t="s">
        <v>25</v>
      </c>
      <c r="H167" t="s">
        <v>26</v>
      </c>
      <c r="I167" t="s">
        <v>30</v>
      </c>
      <c r="J167" t="s">
        <v>24</v>
      </c>
      <c r="K167">
        <v>4</v>
      </c>
      <c r="L167" t="s">
        <v>25</v>
      </c>
      <c r="M167" t="s">
        <v>24</v>
      </c>
      <c r="N167" t="s">
        <v>33</v>
      </c>
      <c r="O167" t="s">
        <v>35</v>
      </c>
      <c r="P167" t="s">
        <v>24</v>
      </c>
      <c r="Q167" t="s">
        <v>39</v>
      </c>
    </row>
    <row r="168" spans="1:17" x14ac:dyDescent="0.25">
      <c r="A168">
        <v>167</v>
      </c>
      <c r="B168">
        <v>4</v>
      </c>
      <c r="C168">
        <v>0</v>
      </c>
      <c r="D168">
        <v>0</v>
      </c>
      <c r="E168" t="s">
        <v>20</v>
      </c>
      <c r="F168" t="s">
        <v>21</v>
      </c>
      <c r="G168" t="s">
        <v>25</v>
      </c>
      <c r="H168" t="s">
        <v>26</v>
      </c>
      <c r="I168" t="s">
        <v>32</v>
      </c>
      <c r="J168" t="s">
        <v>24</v>
      </c>
      <c r="K168">
        <v>5</v>
      </c>
      <c r="L168" t="s">
        <v>24</v>
      </c>
      <c r="M168" t="s">
        <v>24</v>
      </c>
      <c r="N168" t="s">
        <v>20</v>
      </c>
      <c r="O168" t="s">
        <v>37</v>
      </c>
      <c r="P168" t="s">
        <v>24</v>
      </c>
      <c r="Q168" t="s">
        <v>39</v>
      </c>
    </row>
    <row r="169" spans="1:17" x14ac:dyDescent="0.25">
      <c r="A169">
        <v>168</v>
      </c>
      <c r="B169">
        <v>3</v>
      </c>
      <c r="C169">
        <v>2</v>
      </c>
      <c r="D169">
        <v>1</v>
      </c>
      <c r="E169" t="s">
        <v>20</v>
      </c>
      <c r="F169" t="s">
        <v>23</v>
      </c>
      <c r="G169" t="s">
        <v>25</v>
      </c>
      <c r="H169" t="s">
        <v>26</v>
      </c>
      <c r="I169" t="s">
        <v>32</v>
      </c>
      <c r="J169" t="s">
        <v>24</v>
      </c>
      <c r="K169">
        <v>2</v>
      </c>
      <c r="L169" t="s">
        <v>24</v>
      </c>
      <c r="M169" t="s">
        <v>25</v>
      </c>
      <c r="N169" t="s">
        <v>20</v>
      </c>
      <c r="O169" t="s">
        <v>37</v>
      </c>
      <c r="P169" t="s">
        <v>24</v>
      </c>
      <c r="Q169" t="s">
        <v>40</v>
      </c>
    </row>
    <row r="170" spans="1:17" x14ac:dyDescent="0.25">
      <c r="A170">
        <v>169</v>
      </c>
      <c r="B170">
        <v>3</v>
      </c>
      <c r="C170">
        <v>0</v>
      </c>
      <c r="D170">
        <v>0</v>
      </c>
      <c r="E170" t="s">
        <v>19</v>
      </c>
      <c r="F170" t="s">
        <v>22</v>
      </c>
      <c r="G170" t="s">
        <v>24</v>
      </c>
      <c r="H170" t="s">
        <v>26</v>
      </c>
      <c r="I170" t="s">
        <v>29</v>
      </c>
      <c r="J170" t="s">
        <v>25</v>
      </c>
      <c r="K170">
        <v>1</v>
      </c>
      <c r="L170" t="s">
        <v>24</v>
      </c>
      <c r="M170" t="s">
        <v>24</v>
      </c>
      <c r="N170" t="s">
        <v>20</v>
      </c>
      <c r="O170" t="s">
        <v>36</v>
      </c>
      <c r="P170" t="s">
        <v>25</v>
      </c>
      <c r="Q170" t="s">
        <v>38</v>
      </c>
    </row>
    <row r="171" spans="1:17" x14ac:dyDescent="0.25">
      <c r="A171">
        <v>170</v>
      </c>
      <c r="B171">
        <v>2</v>
      </c>
      <c r="C171">
        <v>0</v>
      </c>
      <c r="D171">
        <v>0</v>
      </c>
      <c r="E171" t="s">
        <v>19</v>
      </c>
      <c r="F171" t="s">
        <v>23</v>
      </c>
      <c r="G171" t="s">
        <v>24</v>
      </c>
      <c r="H171" t="s">
        <v>26</v>
      </c>
      <c r="I171" t="s">
        <v>32</v>
      </c>
      <c r="J171" t="s">
        <v>25</v>
      </c>
      <c r="K171">
        <v>5</v>
      </c>
      <c r="L171" t="s">
        <v>25</v>
      </c>
      <c r="M171" t="s">
        <v>25</v>
      </c>
      <c r="N171" t="s">
        <v>33</v>
      </c>
      <c r="O171" t="s">
        <v>36</v>
      </c>
      <c r="P171" t="s">
        <v>24</v>
      </c>
      <c r="Q171" t="s">
        <v>39</v>
      </c>
    </row>
    <row r="172" spans="1:17" x14ac:dyDescent="0.25">
      <c r="A172">
        <v>171</v>
      </c>
      <c r="B172">
        <v>4</v>
      </c>
      <c r="C172">
        <v>1</v>
      </c>
      <c r="D172">
        <v>0</v>
      </c>
      <c r="E172" t="s">
        <v>17</v>
      </c>
      <c r="F172" t="s">
        <v>22</v>
      </c>
      <c r="G172" t="s">
        <v>24</v>
      </c>
      <c r="H172" t="s">
        <v>27</v>
      </c>
      <c r="I172" t="s">
        <v>32</v>
      </c>
      <c r="J172" t="s">
        <v>24</v>
      </c>
      <c r="K172">
        <v>4</v>
      </c>
      <c r="L172" t="s">
        <v>24</v>
      </c>
      <c r="M172" t="s">
        <v>24</v>
      </c>
      <c r="N172" t="s">
        <v>20</v>
      </c>
      <c r="O172" t="s">
        <v>37</v>
      </c>
      <c r="P172" t="s">
        <v>24</v>
      </c>
      <c r="Q172" t="s">
        <v>40</v>
      </c>
    </row>
    <row r="173" spans="1:17" x14ac:dyDescent="0.25">
      <c r="A173">
        <v>172</v>
      </c>
      <c r="B173">
        <v>1</v>
      </c>
      <c r="C173">
        <v>2</v>
      </c>
      <c r="D173">
        <v>0</v>
      </c>
      <c r="E173" t="s">
        <v>20</v>
      </c>
      <c r="F173" t="s">
        <v>22</v>
      </c>
      <c r="G173" t="s">
        <v>24</v>
      </c>
      <c r="H173" t="s">
        <v>26</v>
      </c>
      <c r="I173" t="s">
        <v>31</v>
      </c>
      <c r="J173" t="s">
        <v>24</v>
      </c>
      <c r="K173">
        <v>1</v>
      </c>
      <c r="L173" t="s">
        <v>24</v>
      </c>
      <c r="M173" t="s">
        <v>24</v>
      </c>
      <c r="N173" t="s">
        <v>20</v>
      </c>
      <c r="O173" t="s">
        <v>37</v>
      </c>
      <c r="P173" t="s">
        <v>25</v>
      </c>
      <c r="Q173" t="s">
        <v>40</v>
      </c>
    </row>
    <row r="174" spans="1:17" x14ac:dyDescent="0.25">
      <c r="A174">
        <v>173</v>
      </c>
      <c r="B174">
        <v>3</v>
      </c>
      <c r="C174">
        <v>0</v>
      </c>
      <c r="D174">
        <v>1</v>
      </c>
      <c r="E174" t="s">
        <v>17</v>
      </c>
      <c r="F174" t="s">
        <v>23</v>
      </c>
      <c r="G174" t="s">
        <v>24</v>
      </c>
      <c r="H174" t="s">
        <v>26</v>
      </c>
      <c r="I174" t="s">
        <v>31</v>
      </c>
      <c r="J174" t="s">
        <v>25</v>
      </c>
      <c r="K174">
        <v>3</v>
      </c>
      <c r="L174" t="s">
        <v>25</v>
      </c>
      <c r="M174" t="s">
        <v>25</v>
      </c>
      <c r="N174" t="s">
        <v>33</v>
      </c>
      <c r="O174" t="s">
        <v>36</v>
      </c>
      <c r="P174" t="s">
        <v>25</v>
      </c>
      <c r="Q174" t="s">
        <v>40</v>
      </c>
    </row>
    <row r="175" spans="1:17" x14ac:dyDescent="0.25">
      <c r="A175">
        <v>174</v>
      </c>
      <c r="B175">
        <v>4</v>
      </c>
      <c r="C175">
        <v>0</v>
      </c>
      <c r="D175">
        <v>0</v>
      </c>
      <c r="E175" t="s">
        <v>19</v>
      </c>
      <c r="F175" t="s">
        <v>22</v>
      </c>
      <c r="G175" t="s">
        <v>24</v>
      </c>
      <c r="H175" t="s">
        <v>27</v>
      </c>
      <c r="I175" t="s">
        <v>30</v>
      </c>
      <c r="J175" t="s">
        <v>25</v>
      </c>
      <c r="K175">
        <v>2</v>
      </c>
      <c r="L175" t="s">
        <v>25</v>
      </c>
      <c r="M175" t="s">
        <v>24</v>
      </c>
      <c r="N175" t="s">
        <v>34</v>
      </c>
      <c r="O175" t="s">
        <v>35</v>
      </c>
      <c r="P175" t="s">
        <v>24</v>
      </c>
      <c r="Q175" t="s">
        <v>38</v>
      </c>
    </row>
    <row r="176" spans="1:17" x14ac:dyDescent="0.25">
      <c r="A176">
        <v>175</v>
      </c>
      <c r="B176">
        <v>4</v>
      </c>
      <c r="C176">
        <v>2</v>
      </c>
      <c r="D176">
        <v>1</v>
      </c>
      <c r="E176" t="s">
        <v>17</v>
      </c>
      <c r="F176" t="s">
        <v>22</v>
      </c>
      <c r="G176" t="s">
        <v>25</v>
      </c>
      <c r="H176" t="s">
        <v>27</v>
      </c>
      <c r="I176" t="s">
        <v>31</v>
      </c>
      <c r="J176" t="s">
        <v>25</v>
      </c>
      <c r="K176">
        <v>3</v>
      </c>
      <c r="L176" t="s">
        <v>24</v>
      </c>
      <c r="M176" t="s">
        <v>24</v>
      </c>
      <c r="N176" t="s">
        <v>34</v>
      </c>
      <c r="O176" t="s">
        <v>35</v>
      </c>
      <c r="P176" t="s">
        <v>25</v>
      </c>
      <c r="Q176" t="s">
        <v>39</v>
      </c>
    </row>
    <row r="177" spans="1:17" x14ac:dyDescent="0.25">
      <c r="A177">
        <v>176</v>
      </c>
      <c r="B177">
        <v>2</v>
      </c>
      <c r="C177">
        <v>1</v>
      </c>
      <c r="D177">
        <v>1</v>
      </c>
      <c r="E177" t="s">
        <v>19</v>
      </c>
      <c r="F177" t="s">
        <v>21</v>
      </c>
      <c r="G177" t="s">
        <v>25</v>
      </c>
      <c r="H177" t="s">
        <v>27</v>
      </c>
      <c r="I177" t="s">
        <v>31</v>
      </c>
      <c r="J177" t="s">
        <v>25</v>
      </c>
      <c r="K177">
        <v>4</v>
      </c>
      <c r="L177" t="s">
        <v>24</v>
      </c>
      <c r="M177" t="s">
        <v>25</v>
      </c>
      <c r="N177" t="s">
        <v>20</v>
      </c>
      <c r="O177" t="s">
        <v>35</v>
      </c>
      <c r="P177" t="s">
        <v>25</v>
      </c>
      <c r="Q177" t="s">
        <v>40</v>
      </c>
    </row>
    <row r="178" spans="1:17" x14ac:dyDescent="0.25">
      <c r="A178">
        <v>177</v>
      </c>
      <c r="B178">
        <v>3</v>
      </c>
      <c r="C178">
        <v>1</v>
      </c>
      <c r="D178">
        <v>0</v>
      </c>
      <c r="E178" t="s">
        <v>20</v>
      </c>
      <c r="F178" t="s">
        <v>22</v>
      </c>
      <c r="G178" t="s">
        <v>24</v>
      </c>
      <c r="H178" t="s">
        <v>26</v>
      </c>
      <c r="I178" t="s">
        <v>31</v>
      </c>
      <c r="J178" t="s">
        <v>24</v>
      </c>
      <c r="K178">
        <v>1</v>
      </c>
      <c r="L178" t="s">
        <v>25</v>
      </c>
      <c r="M178" t="s">
        <v>24</v>
      </c>
      <c r="N178" t="s">
        <v>33</v>
      </c>
      <c r="O178" t="s">
        <v>35</v>
      </c>
      <c r="P178" t="s">
        <v>25</v>
      </c>
      <c r="Q178" t="s">
        <v>38</v>
      </c>
    </row>
    <row r="179" spans="1:17" x14ac:dyDescent="0.25">
      <c r="A179">
        <v>178</v>
      </c>
      <c r="B179">
        <v>3</v>
      </c>
      <c r="C179">
        <v>0</v>
      </c>
      <c r="D179">
        <v>1</v>
      </c>
      <c r="E179" t="s">
        <v>18</v>
      </c>
      <c r="F179" t="s">
        <v>22</v>
      </c>
      <c r="G179" t="s">
        <v>25</v>
      </c>
      <c r="H179" t="s">
        <v>28</v>
      </c>
      <c r="I179" t="s">
        <v>31</v>
      </c>
      <c r="J179" t="s">
        <v>25</v>
      </c>
      <c r="K179">
        <v>4</v>
      </c>
      <c r="L179" t="s">
        <v>25</v>
      </c>
      <c r="M179" t="s">
        <v>25</v>
      </c>
      <c r="N179" t="s">
        <v>20</v>
      </c>
      <c r="O179" t="s">
        <v>35</v>
      </c>
      <c r="P179" t="s">
        <v>25</v>
      </c>
      <c r="Q179" t="s">
        <v>40</v>
      </c>
    </row>
    <row r="180" spans="1:17" x14ac:dyDescent="0.25">
      <c r="A180">
        <v>179</v>
      </c>
      <c r="B180">
        <v>1</v>
      </c>
      <c r="C180">
        <v>2</v>
      </c>
      <c r="D180">
        <v>1</v>
      </c>
      <c r="E180" t="s">
        <v>20</v>
      </c>
      <c r="F180" t="s">
        <v>22</v>
      </c>
      <c r="G180" t="s">
        <v>24</v>
      </c>
      <c r="H180" t="s">
        <v>28</v>
      </c>
      <c r="I180" t="s">
        <v>29</v>
      </c>
      <c r="J180" t="s">
        <v>25</v>
      </c>
      <c r="K180">
        <v>1</v>
      </c>
      <c r="L180" t="s">
        <v>25</v>
      </c>
      <c r="M180" t="s">
        <v>25</v>
      </c>
      <c r="N180" t="s">
        <v>33</v>
      </c>
      <c r="O180" t="s">
        <v>35</v>
      </c>
      <c r="P180" t="s">
        <v>24</v>
      </c>
      <c r="Q180" t="s">
        <v>40</v>
      </c>
    </row>
    <row r="181" spans="1:17" x14ac:dyDescent="0.25">
      <c r="A181">
        <v>180</v>
      </c>
      <c r="B181">
        <v>3</v>
      </c>
      <c r="C181">
        <v>1</v>
      </c>
      <c r="D181">
        <v>1</v>
      </c>
      <c r="E181" t="s">
        <v>17</v>
      </c>
      <c r="F181" t="s">
        <v>21</v>
      </c>
      <c r="G181" t="s">
        <v>25</v>
      </c>
      <c r="H181" t="s">
        <v>27</v>
      </c>
      <c r="I181" t="s">
        <v>31</v>
      </c>
      <c r="J181" t="s">
        <v>25</v>
      </c>
      <c r="K181">
        <v>5</v>
      </c>
      <c r="L181" t="s">
        <v>24</v>
      </c>
      <c r="M181" t="s">
        <v>25</v>
      </c>
      <c r="N181" t="s">
        <v>33</v>
      </c>
      <c r="O181" t="s">
        <v>35</v>
      </c>
      <c r="P181" t="s">
        <v>25</v>
      </c>
      <c r="Q181" t="s">
        <v>40</v>
      </c>
    </row>
    <row r="182" spans="1:17" x14ac:dyDescent="0.25">
      <c r="A182">
        <v>181</v>
      </c>
      <c r="B182">
        <v>1</v>
      </c>
      <c r="C182">
        <v>2</v>
      </c>
      <c r="D182">
        <v>0</v>
      </c>
      <c r="E182" t="s">
        <v>17</v>
      </c>
      <c r="F182" t="s">
        <v>23</v>
      </c>
      <c r="G182" t="s">
        <v>24</v>
      </c>
      <c r="H182" t="s">
        <v>28</v>
      </c>
      <c r="I182" t="s">
        <v>29</v>
      </c>
      <c r="J182" t="s">
        <v>24</v>
      </c>
      <c r="K182">
        <v>2</v>
      </c>
      <c r="L182" t="s">
        <v>25</v>
      </c>
      <c r="M182" t="s">
        <v>24</v>
      </c>
      <c r="N182" t="s">
        <v>34</v>
      </c>
      <c r="O182" t="s">
        <v>35</v>
      </c>
      <c r="P182" t="s">
        <v>25</v>
      </c>
      <c r="Q182" t="s">
        <v>40</v>
      </c>
    </row>
    <row r="183" spans="1:17" x14ac:dyDescent="0.25">
      <c r="A183">
        <v>182</v>
      </c>
      <c r="B183">
        <v>3</v>
      </c>
      <c r="C183">
        <v>2</v>
      </c>
      <c r="D183">
        <v>1</v>
      </c>
      <c r="E183" t="s">
        <v>20</v>
      </c>
      <c r="F183" t="s">
        <v>21</v>
      </c>
      <c r="G183" t="s">
        <v>24</v>
      </c>
      <c r="H183" t="s">
        <v>27</v>
      </c>
      <c r="I183" t="s">
        <v>29</v>
      </c>
      <c r="J183" t="s">
        <v>24</v>
      </c>
      <c r="K183">
        <v>5</v>
      </c>
      <c r="L183" t="s">
        <v>25</v>
      </c>
      <c r="M183" t="s">
        <v>25</v>
      </c>
      <c r="N183" t="s">
        <v>34</v>
      </c>
      <c r="O183" t="s">
        <v>36</v>
      </c>
      <c r="P183" t="s">
        <v>25</v>
      </c>
      <c r="Q183" t="s">
        <v>40</v>
      </c>
    </row>
    <row r="184" spans="1:17" x14ac:dyDescent="0.25">
      <c r="A184">
        <v>183</v>
      </c>
      <c r="B184">
        <v>2</v>
      </c>
      <c r="C184">
        <v>0</v>
      </c>
      <c r="D184">
        <v>1</v>
      </c>
      <c r="E184" t="s">
        <v>20</v>
      </c>
      <c r="F184" t="s">
        <v>21</v>
      </c>
      <c r="G184" t="s">
        <v>25</v>
      </c>
      <c r="H184" t="s">
        <v>26</v>
      </c>
      <c r="I184" t="s">
        <v>31</v>
      </c>
      <c r="J184" t="s">
        <v>25</v>
      </c>
      <c r="K184">
        <v>5</v>
      </c>
      <c r="L184" t="s">
        <v>25</v>
      </c>
      <c r="M184" t="s">
        <v>25</v>
      </c>
      <c r="N184" t="s">
        <v>33</v>
      </c>
      <c r="O184" t="s">
        <v>35</v>
      </c>
      <c r="P184" t="s">
        <v>24</v>
      </c>
      <c r="Q184" t="s">
        <v>38</v>
      </c>
    </row>
    <row r="185" spans="1:17" x14ac:dyDescent="0.25">
      <c r="A185">
        <v>184</v>
      </c>
      <c r="B185">
        <v>3</v>
      </c>
      <c r="C185">
        <v>1</v>
      </c>
      <c r="D185">
        <v>1</v>
      </c>
      <c r="E185" t="s">
        <v>19</v>
      </c>
      <c r="F185" t="s">
        <v>23</v>
      </c>
      <c r="G185" t="s">
        <v>25</v>
      </c>
      <c r="H185" t="s">
        <v>28</v>
      </c>
      <c r="I185" t="s">
        <v>32</v>
      </c>
      <c r="J185" t="s">
        <v>25</v>
      </c>
      <c r="K185">
        <v>4</v>
      </c>
      <c r="L185" t="s">
        <v>24</v>
      </c>
      <c r="M185" t="s">
        <v>24</v>
      </c>
      <c r="N185" t="s">
        <v>20</v>
      </c>
      <c r="O185" t="s">
        <v>35</v>
      </c>
      <c r="P185" t="s">
        <v>24</v>
      </c>
      <c r="Q185" t="s">
        <v>39</v>
      </c>
    </row>
    <row r="186" spans="1:17" x14ac:dyDescent="0.25">
      <c r="A186">
        <v>185</v>
      </c>
      <c r="B186">
        <v>1</v>
      </c>
      <c r="C186">
        <v>0</v>
      </c>
      <c r="D186">
        <v>0</v>
      </c>
      <c r="E186" t="s">
        <v>17</v>
      </c>
      <c r="F186" t="s">
        <v>21</v>
      </c>
      <c r="G186" t="s">
        <v>24</v>
      </c>
      <c r="H186" t="s">
        <v>26</v>
      </c>
      <c r="I186" t="s">
        <v>29</v>
      </c>
      <c r="J186" t="s">
        <v>25</v>
      </c>
      <c r="K186">
        <v>2</v>
      </c>
      <c r="L186" t="s">
        <v>25</v>
      </c>
      <c r="M186" t="s">
        <v>25</v>
      </c>
      <c r="N186" t="s">
        <v>34</v>
      </c>
      <c r="O186" t="s">
        <v>35</v>
      </c>
      <c r="P186" t="s">
        <v>25</v>
      </c>
      <c r="Q186" t="s">
        <v>39</v>
      </c>
    </row>
    <row r="187" spans="1:17" x14ac:dyDescent="0.25">
      <c r="A187">
        <v>186</v>
      </c>
      <c r="B187">
        <v>1</v>
      </c>
      <c r="C187">
        <v>1</v>
      </c>
      <c r="D187">
        <v>1</v>
      </c>
      <c r="E187" t="s">
        <v>17</v>
      </c>
      <c r="F187" t="s">
        <v>23</v>
      </c>
      <c r="G187" t="s">
        <v>24</v>
      </c>
      <c r="H187" t="s">
        <v>28</v>
      </c>
      <c r="I187" t="s">
        <v>32</v>
      </c>
      <c r="J187" t="s">
        <v>24</v>
      </c>
      <c r="K187">
        <v>1</v>
      </c>
      <c r="L187" t="s">
        <v>25</v>
      </c>
      <c r="M187" t="s">
        <v>24</v>
      </c>
      <c r="N187" t="s">
        <v>20</v>
      </c>
      <c r="O187" t="s">
        <v>37</v>
      </c>
      <c r="P187" t="s">
        <v>25</v>
      </c>
      <c r="Q187" t="s">
        <v>39</v>
      </c>
    </row>
    <row r="188" spans="1:17" x14ac:dyDescent="0.25">
      <c r="A188">
        <v>187</v>
      </c>
      <c r="B188">
        <v>2</v>
      </c>
      <c r="C188">
        <v>1</v>
      </c>
      <c r="D188">
        <v>0</v>
      </c>
      <c r="E188" t="s">
        <v>20</v>
      </c>
      <c r="F188" t="s">
        <v>21</v>
      </c>
      <c r="G188" t="s">
        <v>25</v>
      </c>
      <c r="H188" t="s">
        <v>26</v>
      </c>
      <c r="I188" t="s">
        <v>32</v>
      </c>
      <c r="J188" t="s">
        <v>24</v>
      </c>
      <c r="K188">
        <v>1</v>
      </c>
      <c r="L188" t="s">
        <v>25</v>
      </c>
      <c r="M188" t="s">
        <v>24</v>
      </c>
      <c r="N188" t="s">
        <v>34</v>
      </c>
      <c r="O188" t="s">
        <v>36</v>
      </c>
      <c r="P188" t="s">
        <v>24</v>
      </c>
      <c r="Q188" t="s">
        <v>39</v>
      </c>
    </row>
    <row r="189" spans="1:17" x14ac:dyDescent="0.25">
      <c r="A189">
        <v>188</v>
      </c>
      <c r="B189">
        <v>3</v>
      </c>
      <c r="C189">
        <v>1</v>
      </c>
      <c r="D189">
        <v>0</v>
      </c>
      <c r="E189" t="s">
        <v>18</v>
      </c>
      <c r="F189" t="s">
        <v>23</v>
      </c>
      <c r="G189" t="s">
        <v>25</v>
      </c>
      <c r="H189" t="s">
        <v>28</v>
      </c>
      <c r="I189" t="s">
        <v>31</v>
      </c>
      <c r="J189" t="s">
        <v>24</v>
      </c>
      <c r="K189">
        <v>3</v>
      </c>
      <c r="L189" t="s">
        <v>25</v>
      </c>
      <c r="M189" t="s">
        <v>24</v>
      </c>
      <c r="N189" t="s">
        <v>34</v>
      </c>
      <c r="O189" t="s">
        <v>36</v>
      </c>
      <c r="P189" t="s">
        <v>25</v>
      </c>
      <c r="Q189" t="s">
        <v>38</v>
      </c>
    </row>
    <row r="190" spans="1:17" x14ac:dyDescent="0.25">
      <c r="A190">
        <v>189</v>
      </c>
      <c r="B190">
        <v>3</v>
      </c>
      <c r="C190">
        <v>1</v>
      </c>
      <c r="D190">
        <v>0</v>
      </c>
      <c r="E190" t="s">
        <v>17</v>
      </c>
      <c r="F190" t="s">
        <v>22</v>
      </c>
      <c r="G190" t="s">
        <v>24</v>
      </c>
      <c r="H190" t="s">
        <v>26</v>
      </c>
      <c r="I190" t="s">
        <v>30</v>
      </c>
      <c r="J190" t="s">
        <v>25</v>
      </c>
      <c r="K190">
        <v>1</v>
      </c>
      <c r="L190" t="s">
        <v>25</v>
      </c>
      <c r="M190" t="s">
        <v>24</v>
      </c>
      <c r="N190" t="s">
        <v>20</v>
      </c>
      <c r="O190" t="s">
        <v>36</v>
      </c>
      <c r="P190" t="s">
        <v>25</v>
      </c>
      <c r="Q190" t="s">
        <v>38</v>
      </c>
    </row>
    <row r="191" spans="1:17" x14ac:dyDescent="0.25">
      <c r="A191">
        <v>190</v>
      </c>
      <c r="B191">
        <v>2</v>
      </c>
      <c r="C191">
        <v>1</v>
      </c>
      <c r="D191">
        <v>0</v>
      </c>
      <c r="E191" t="s">
        <v>18</v>
      </c>
      <c r="F191" t="s">
        <v>21</v>
      </c>
      <c r="G191" t="s">
        <v>25</v>
      </c>
      <c r="H191" t="s">
        <v>26</v>
      </c>
      <c r="I191" t="s">
        <v>31</v>
      </c>
      <c r="J191" t="s">
        <v>24</v>
      </c>
      <c r="K191">
        <v>4</v>
      </c>
      <c r="L191" t="s">
        <v>24</v>
      </c>
      <c r="M191" t="s">
        <v>25</v>
      </c>
      <c r="N191" t="s">
        <v>34</v>
      </c>
      <c r="O191" t="s">
        <v>35</v>
      </c>
      <c r="P191" t="s">
        <v>24</v>
      </c>
      <c r="Q191" t="s">
        <v>38</v>
      </c>
    </row>
    <row r="192" spans="1:17" x14ac:dyDescent="0.25">
      <c r="A192">
        <v>191</v>
      </c>
      <c r="B192">
        <v>3</v>
      </c>
      <c r="C192">
        <v>2</v>
      </c>
      <c r="D192">
        <v>0</v>
      </c>
      <c r="E192" t="s">
        <v>20</v>
      </c>
      <c r="F192" t="s">
        <v>21</v>
      </c>
      <c r="G192" t="s">
        <v>24</v>
      </c>
      <c r="H192" t="s">
        <v>28</v>
      </c>
      <c r="I192" t="s">
        <v>30</v>
      </c>
      <c r="J192" t="s">
        <v>25</v>
      </c>
      <c r="K192">
        <v>5</v>
      </c>
      <c r="L192" t="s">
        <v>24</v>
      </c>
      <c r="M192" t="s">
        <v>25</v>
      </c>
      <c r="N192" t="s">
        <v>34</v>
      </c>
      <c r="O192" t="s">
        <v>35</v>
      </c>
      <c r="P192" t="s">
        <v>25</v>
      </c>
      <c r="Q192" t="s">
        <v>40</v>
      </c>
    </row>
    <row r="193" spans="1:17" x14ac:dyDescent="0.25">
      <c r="A193">
        <v>192</v>
      </c>
      <c r="B193">
        <v>3</v>
      </c>
      <c r="C193">
        <v>0</v>
      </c>
      <c r="D193">
        <v>0</v>
      </c>
      <c r="E193" t="s">
        <v>20</v>
      </c>
      <c r="F193" t="s">
        <v>21</v>
      </c>
      <c r="G193" t="s">
        <v>24</v>
      </c>
      <c r="H193" t="s">
        <v>26</v>
      </c>
      <c r="I193" t="s">
        <v>30</v>
      </c>
      <c r="J193" t="s">
        <v>25</v>
      </c>
      <c r="K193">
        <v>5</v>
      </c>
      <c r="L193" t="s">
        <v>24</v>
      </c>
      <c r="M193" t="s">
        <v>25</v>
      </c>
      <c r="N193" t="s">
        <v>20</v>
      </c>
      <c r="O193" t="s">
        <v>37</v>
      </c>
      <c r="P193" t="s">
        <v>25</v>
      </c>
      <c r="Q193" t="s">
        <v>40</v>
      </c>
    </row>
    <row r="194" spans="1:17" x14ac:dyDescent="0.25">
      <c r="A194">
        <v>193</v>
      </c>
      <c r="B194">
        <v>1</v>
      </c>
      <c r="C194">
        <v>2</v>
      </c>
      <c r="D194">
        <v>1</v>
      </c>
      <c r="E194" t="s">
        <v>19</v>
      </c>
      <c r="F194" t="s">
        <v>21</v>
      </c>
      <c r="G194" t="s">
        <v>24</v>
      </c>
      <c r="H194" t="s">
        <v>26</v>
      </c>
      <c r="I194" t="s">
        <v>31</v>
      </c>
      <c r="J194" t="s">
        <v>25</v>
      </c>
      <c r="K194">
        <v>5</v>
      </c>
      <c r="L194" t="s">
        <v>25</v>
      </c>
      <c r="M194" t="s">
        <v>25</v>
      </c>
      <c r="N194" t="s">
        <v>34</v>
      </c>
      <c r="O194" t="s">
        <v>36</v>
      </c>
      <c r="P194" t="s">
        <v>24</v>
      </c>
      <c r="Q194" t="s">
        <v>40</v>
      </c>
    </row>
    <row r="195" spans="1:17" x14ac:dyDescent="0.25">
      <c r="A195">
        <v>194</v>
      </c>
      <c r="B195">
        <v>3</v>
      </c>
      <c r="C195">
        <v>1</v>
      </c>
      <c r="D195">
        <v>0</v>
      </c>
      <c r="E195" t="s">
        <v>17</v>
      </c>
      <c r="F195" t="s">
        <v>22</v>
      </c>
      <c r="G195" t="s">
        <v>24</v>
      </c>
      <c r="H195" t="s">
        <v>26</v>
      </c>
      <c r="I195" t="s">
        <v>31</v>
      </c>
      <c r="J195" t="s">
        <v>24</v>
      </c>
      <c r="K195">
        <v>2</v>
      </c>
      <c r="L195" t="s">
        <v>24</v>
      </c>
      <c r="M195" t="s">
        <v>25</v>
      </c>
      <c r="N195" t="s">
        <v>34</v>
      </c>
      <c r="O195" t="s">
        <v>35</v>
      </c>
      <c r="P195" t="s">
        <v>24</v>
      </c>
      <c r="Q195" t="s">
        <v>39</v>
      </c>
    </row>
    <row r="196" spans="1:17" x14ac:dyDescent="0.25">
      <c r="A196">
        <v>195</v>
      </c>
      <c r="B196">
        <v>3</v>
      </c>
      <c r="C196">
        <v>0</v>
      </c>
      <c r="D196">
        <v>1</v>
      </c>
      <c r="E196" t="s">
        <v>18</v>
      </c>
      <c r="F196" t="s">
        <v>21</v>
      </c>
      <c r="G196" t="s">
        <v>25</v>
      </c>
      <c r="H196" t="s">
        <v>28</v>
      </c>
      <c r="I196" t="s">
        <v>30</v>
      </c>
      <c r="J196" t="s">
        <v>25</v>
      </c>
      <c r="K196">
        <v>1</v>
      </c>
      <c r="L196" t="s">
        <v>24</v>
      </c>
      <c r="M196" t="s">
        <v>24</v>
      </c>
      <c r="N196" t="s">
        <v>34</v>
      </c>
      <c r="O196" t="s">
        <v>36</v>
      </c>
      <c r="P196" t="s">
        <v>25</v>
      </c>
      <c r="Q196" t="s">
        <v>40</v>
      </c>
    </row>
    <row r="197" spans="1:17" x14ac:dyDescent="0.25">
      <c r="A197">
        <v>196</v>
      </c>
      <c r="B197">
        <v>2</v>
      </c>
      <c r="C197">
        <v>1</v>
      </c>
      <c r="D197">
        <v>1</v>
      </c>
      <c r="E197" t="s">
        <v>19</v>
      </c>
      <c r="F197" t="s">
        <v>22</v>
      </c>
      <c r="G197" t="s">
        <v>25</v>
      </c>
      <c r="H197" t="s">
        <v>28</v>
      </c>
      <c r="I197" t="s">
        <v>31</v>
      </c>
      <c r="J197" t="s">
        <v>24</v>
      </c>
      <c r="K197">
        <v>4</v>
      </c>
      <c r="L197" t="s">
        <v>24</v>
      </c>
      <c r="M197" t="s">
        <v>25</v>
      </c>
      <c r="N197" t="s">
        <v>20</v>
      </c>
      <c r="O197" t="s">
        <v>37</v>
      </c>
      <c r="P197" t="s">
        <v>24</v>
      </c>
      <c r="Q197" t="s">
        <v>39</v>
      </c>
    </row>
    <row r="198" spans="1:17" x14ac:dyDescent="0.25">
      <c r="A198">
        <v>197</v>
      </c>
      <c r="B198">
        <v>2</v>
      </c>
      <c r="C198">
        <v>0</v>
      </c>
      <c r="D198">
        <v>0</v>
      </c>
      <c r="E198" t="s">
        <v>17</v>
      </c>
      <c r="F198" t="s">
        <v>22</v>
      </c>
      <c r="G198" t="s">
        <v>25</v>
      </c>
      <c r="H198" t="s">
        <v>26</v>
      </c>
      <c r="I198" t="s">
        <v>30</v>
      </c>
      <c r="J198" t="s">
        <v>24</v>
      </c>
      <c r="K198">
        <v>2</v>
      </c>
      <c r="L198" t="s">
        <v>25</v>
      </c>
      <c r="M198" t="s">
        <v>25</v>
      </c>
      <c r="N198" t="s">
        <v>33</v>
      </c>
      <c r="O198" t="s">
        <v>37</v>
      </c>
      <c r="P198" t="s">
        <v>25</v>
      </c>
      <c r="Q198" t="s">
        <v>40</v>
      </c>
    </row>
    <row r="199" spans="1:17" x14ac:dyDescent="0.25">
      <c r="A199">
        <v>198</v>
      </c>
      <c r="B199">
        <v>4</v>
      </c>
      <c r="C199">
        <v>2</v>
      </c>
      <c r="D199">
        <v>1</v>
      </c>
      <c r="E199" t="s">
        <v>19</v>
      </c>
      <c r="F199" t="s">
        <v>22</v>
      </c>
      <c r="G199" t="s">
        <v>25</v>
      </c>
      <c r="H199" t="s">
        <v>26</v>
      </c>
      <c r="I199" t="s">
        <v>32</v>
      </c>
      <c r="J199" t="s">
        <v>25</v>
      </c>
      <c r="K199">
        <v>3</v>
      </c>
      <c r="L199" t="s">
        <v>25</v>
      </c>
      <c r="M199" t="s">
        <v>25</v>
      </c>
      <c r="N199" t="s">
        <v>20</v>
      </c>
      <c r="O199" t="s">
        <v>37</v>
      </c>
      <c r="P199" t="s">
        <v>25</v>
      </c>
      <c r="Q199" t="s">
        <v>39</v>
      </c>
    </row>
    <row r="200" spans="1:17" x14ac:dyDescent="0.25">
      <c r="A200">
        <v>199</v>
      </c>
      <c r="B200">
        <v>1</v>
      </c>
      <c r="C200">
        <v>0</v>
      </c>
      <c r="D200">
        <v>1</v>
      </c>
      <c r="E200" t="s">
        <v>20</v>
      </c>
      <c r="F200" t="s">
        <v>22</v>
      </c>
      <c r="G200" t="s">
        <v>25</v>
      </c>
      <c r="H200" t="s">
        <v>28</v>
      </c>
      <c r="I200" t="s">
        <v>31</v>
      </c>
      <c r="J200" t="s">
        <v>25</v>
      </c>
      <c r="K200">
        <v>4</v>
      </c>
      <c r="L200" t="s">
        <v>24</v>
      </c>
      <c r="M200" t="s">
        <v>24</v>
      </c>
      <c r="N200" t="s">
        <v>33</v>
      </c>
      <c r="O200" t="s">
        <v>36</v>
      </c>
      <c r="P200" t="s">
        <v>25</v>
      </c>
      <c r="Q200" t="s">
        <v>40</v>
      </c>
    </row>
    <row r="201" spans="1:17" x14ac:dyDescent="0.25">
      <c r="A201">
        <v>200</v>
      </c>
      <c r="B201">
        <v>3</v>
      </c>
      <c r="C201">
        <v>0</v>
      </c>
      <c r="D201">
        <v>1</v>
      </c>
      <c r="E201" t="s">
        <v>17</v>
      </c>
      <c r="F201" t="s">
        <v>23</v>
      </c>
      <c r="G201" t="s">
        <v>25</v>
      </c>
      <c r="H201" t="s">
        <v>28</v>
      </c>
      <c r="I201" t="s">
        <v>32</v>
      </c>
      <c r="J201" t="s">
        <v>24</v>
      </c>
      <c r="K201">
        <v>4</v>
      </c>
      <c r="L201" t="s">
        <v>24</v>
      </c>
      <c r="M201" t="s">
        <v>24</v>
      </c>
      <c r="N201" t="s">
        <v>34</v>
      </c>
      <c r="O201" t="s">
        <v>35</v>
      </c>
      <c r="P201" t="s">
        <v>24</v>
      </c>
      <c r="Q201" t="s">
        <v>40</v>
      </c>
    </row>
    <row r="202" spans="1:17" x14ac:dyDescent="0.25">
      <c r="A202">
        <v>201</v>
      </c>
      <c r="B202">
        <v>3</v>
      </c>
      <c r="C202">
        <v>0</v>
      </c>
      <c r="D202">
        <v>1</v>
      </c>
      <c r="E202" t="s">
        <v>19</v>
      </c>
      <c r="F202" t="s">
        <v>23</v>
      </c>
      <c r="G202" t="s">
        <v>25</v>
      </c>
      <c r="H202" t="s">
        <v>26</v>
      </c>
      <c r="I202" t="s">
        <v>29</v>
      </c>
      <c r="J202" t="s">
        <v>25</v>
      </c>
      <c r="K202">
        <v>4</v>
      </c>
      <c r="L202" t="s">
        <v>25</v>
      </c>
      <c r="M202" t="s">
        <v>25</v>
      </c>
      <c r="N202" t="s">
        <v>33</v>
      </c>
      <c r="O202" t="s">
        <v>35</v>
      </c>
      <c r="P202" t="s">
        <v>24</v>
      </c>
      <c r="Q202" t="s">
        <v>38</v>
      </c>
    </row>
    <row r="203" spans="1:17" x14ac:dyDescent="0.25">
      <c r="A203">
        <v>202</v>
      </c>
      <c r="B203">
        <v>4</v>
      </c>
      <c r="C203">
        <v>0</v>
      </c>
      <c r="D203">
        <v>0</v>
      </c>
      <c r="E203" t="s">
        <v>19</v>
      </c>
      <c r="F203" t="s">
        <v>21</v>
      </c>
      <c r="G203" t="s">
        <v>24</v>
      </c>
      <c r="H203" t="s">
        <v>26</v>
      </c>
      <c r="I203" t="s">
        <v>32</v>
      </c>
      <c r="J203" t="s">
        <v>24</v>
      </c>
      <c r="K203">
        <v>5</v>
      </c>
      <c r="L203" t="s">
        <v>25</v>
      </c>
      <c r="M203" t="s">
        <v>24</v>
      </c>
      <c r="N203" t="s">
        <v>20</v>
      </c>
      <c r="O203" t="s">
        <v>37</v>
      </c>
      <c r="P203" t="s">
        <v>25</v>
      </c>
      <c r="Q203" t="s">
        <v>40</v>
      </c>
    </row>
    <row r="204" spans="1:17" x14ac:dyDescent="0.25">
      <c r="A204">
        <v>203</v>
      </c>
      <c r="B204">
        <v>3</v>
      </c>
      <c r="C204">
        <v>0</v>
      </c>
      <c r="D204">
        <v>1</v>
      </c>
      <c r="E204" t="s">
        <v>18</v>
      </c>
      <c r="F204" t="s">
        <v>23</v>
      </c>
      <c r="G204" t="s">
        <v>25</v>
      </c>
      <c r="H204" t="s">
        <v>26</v>
      </c>
      <c r="I204" t="s">
        <v>32</v>
      </c>
      <c r="J204" t="s">
        <v>25</v>
      </c>
      <c r="K204">
        <v>4</v>
      </c>
      <c r="L204" t="s">
        <v>24</v>
      </c>
      <c r="M204" t="s">
        <v>25</v>
      </c>
      <c r="N204" t="s">
        <v>20</v>
      </c>
      <c r="O204" t="s">
        <v>35</v>
      </c>
      <c r="P204" t="s">
        <v>25</v>
      </c>
      <c r="Q204" t="s">
        <v>40</v>
      </c>
    </row>
    <row r="205" spans="1:17" x14ac:dyDescent="0.25">
      <c r="A205">
        <v>204</v>
      </c>
      <c r="B205">
        <v>1</v>
      </c>
      <c r="C205">
        <v>1</v>
      </c>
      <c r="D205">
        <v>0</v>
      </c>
      <c r="E205" t="s">
        <v>19</v>
      </c>
      <c r="F205" t="s">
        <v>23</v>
      </c>
      <c r="G205" t="s">
        <v>25</v>
      </c>
      <c r="H205" t="s">
        <v>27</v>
      </c>
      <c r="I205" t="s">
        <v>30</v>
      </c>
      <c r="J205" t="s">
        <v>24</v>
      </c>
      <c r="K205">
        <v>1</v>
      </c>
      <c r="L205" t="s">
        <v>25</v>
      </c>
      <c r="M205" t="s">
        <v>25</v>
      </c>
      <c r="N205" t="s">
        <v>34</v>
      </c>
      <c r="O205" t="s">
        <v>37</v>
      </c>
      <c r="P205" t="s">
        <v>24</v>
      </c>
      <c r="Q205" t="s">
        <v>38</v>
      </c>
    </row>
    <row r="206" spans="1:17" x14ac:dyDescent="0.25">
      <c r="A206">
        <v>205</v>
      </c>
      <c r="B206">
        <v>4</v>
      </c>
      <c r="C206">
        <v>0</v>
      </c>
      <c r="D206">
        <v>1</v>
      </c>
      <c r="E206" t="s">
        <v>17</v>
      </c>
      <c r="F206" t="s">
        <v>21</v>
      </c>
      <c r="G206" t="s">
        <v>24</v>
      </c>
      <c r="H206" t="s">
        <v>28</v>
      </c>
      <c r="I206" t="s">
        <v>32</v>
      </c>
      <c r="J206" t="s">
        <v>24</v>
      </c>
      <c r="K206">
        <v>4</v>
      </c>
      <c r="L206" t="s">
        <v>24</v>
      </c>
      <c r="M206" t="s">
        <v>24</v>
      </c>
      <c r="N206" t="s">
        <v>33</v>
      </c>
      <c r="O206" t="s">
        <v>36</v>
      </c>
      <c r="P206" t="s">
        <v>24</v>
      </c>
      <c r="Q206" t="s">
        <v>39</v>
      </c>
    </row>
    <row r="207" spans="1:17" x14ac:dyDescent="0.25">
      <c r="A207">
        <v>206</v>
      </c>
      <c r="B207">
        <v>1</v>
      </c>
      <c r="C207">
        <v>0</v>
      </c>
      <c r="D207">
        <v>1</v>
      </c>
      <c r="E207" t="s">
        <v>17</v>
      </c>
      <c r="F207" t="s">
        <v>21</v>
      </c>
      <c r="G207" t="s">
        <v>25</v>
      </c>
      <c r="H207" t="s">
        <v>27</v>
      </c>
      <c r="I207" t="s">
        <v>31</v>
      </c>
      <c r="J207" t="s">
        <v>24</v>
      </c>
      <c r="K207">
        <v>5</v>
      </c>
      <c r="L207" t="s">
        <v>25</v>
      </c>
      <c r="M207" t="s">
        <v>24</v>
      </c>
      <c r="N207" t="s">
        <v>34</v>
      </c>
      <c r="O207" t="s">
        <v>37</v>
      </c>
      <c r="P207" t="s">
        <v>24</v>
      </c>
      <c r="Q207" t="s">
        <v>38</v>
      </c>
    </row>
    <row r="208" spans="1:17" x14ac:dyDescent="0.25">
      <c r="A208">
        <v>207</v>
      </c>
      <c r="B208">
        <v>4</v>
      </c>
      <c r="C208">
        <v>2</v>
      </c>
      <c r="D208">
        <v>0</v>
      </c>
      <c r="E208" t="s">
        <v>18</v>
      </c>
      <c r="F208" t="s">
        <v>21</v>
      </c>
      <c r="G208" t="s">
        <v>25</v>
      </c>
      <c r="H208" t="s">
        <v>28</v>
      </c>
      <c r="I208" t="s">
        <v>30</v>
      </c>
      <c r="J208" t="s">
        <v>24</v>
      </c>
      <c r="K208">
        <v>4</v>
      </c>
      <c r="L208" t="s">
        <v>24</v>
      </c>
      <c r="M208" t="s">
        <v>25</v>
      </c>
      <c r="N208" t="s">
        <v>34</v>
      </c>
      <c r="O208" t="s">
        <v>36</v>
      </c>
      <c r="P208" t="s">
        <v>25</v>
      </c>
      <c r="Q208" t="s">
        <v>38</v>
      </c>
    </row>
    <row r="209" spans="1:17" x14ac:dyDescent="0.25">
      <c r="A209">
        <v>208</v>
      </c>
      <c r="B209">
        <v>4</v>
      </c>
      <c r="C209">
        <v>0</v>
      </c>
      <c r="D209">
        <v>1</v>
      </c>
      <c r="E209" t="s">
        <v>17</v>
      </c>
      <c r="F209" t="s">
        <v>23</v>
      </c>
      <c r="G209" t="s">
        <v>24</v>
      </c>
      <c r="H209" t="s">
        <v>28</v>
      </c>
      <c r="I209" t="s">
        <v>29</v>
      </c>
      <c r="J209" t="s">
        <v>25</v>
      </c>
      <c r="K209">
        <v>3</v>
      </c>
      <c r="L209" t="s">
        <v>24</v>
      </c>
      <c r="M209" t="s">
        <v>25</v>
      </c>
      <c r="N209" t="s">
        <v>20</v>
      </c>
      <c r="O209" t="s">
        <v>37</v>
      </c>
      <c r="P209" t="s">
        <v>24</v>
      </c>
      <c r="Q209" t="s">
        <v>39</v>
      </c>
    </row>
    <row r="210" spans="1:17" x14ac:dyDescent="0.25">
      <c r="A210">
        <v>209</v>
      </c>
      <c r="B210">
        <v>2</v>
      </c>
      <c r="C210">
        <v>2</v>
      </c>
      <c r="D210">
        <v>1</v>
      </c>
      <c r="E210" t="s">
        <v>20</v>
      </c>
      <c r="F210" t="s">
        <v>23</v>
      </c>
      <c r="G210" t="s">
        <v>25</v>
      </c>
      <c r="H210" t="s">
        <v>28</v>
      </c>
      <c r="I210" t="s">
        <v>31</v>
      </c>
      <c r="J210" t="s">
        <v>25</v>
      </c>
      <c r="K210">
        <v>3</v>
      </c>
      <c r="L210" t="s">
        <v>25</v>
      </c>
      <c r="M210" t="s">
        <v>24</v>
      </c>
      <c r="N210" t="s">
        <v>33</v>
      </c>
      <c r="O210" t="s">
        <v>35</v>
      </c>
      <c r="P210" t="s">
        <v>24</v>
      </c>
      <c r="Q210" t="s">
        <v>40</v>
      </c>
    </row>
    <row r="211" spans="1:17" x14ac:dyDescent="0.25">
      <c r="A211">
        <v>210</v>
      </c>
      <c r="B211">
        <v>1</v>
      </c>
      <c r="C211">
        <v>1</v>
      </c>
      <c r="D211">
        <v>1</v>
      </c>
      <c r="E211" t="s">
        <v>17</v>
      </c>
      <c r="F211" t="s">
        <v>21</v>
      </c>
      <c r="G211" t="s">
        <v>25</v>
      </c>
      <c r="H211" t="s">
        <v>28</v>
      </c>
      <c r="I211" t="s">
        <v>29</v>
      </c>
      <c r="J211" t="s">
        <v>24</v>
      </c>
      <c r="K211">
        <v>5</v>
      </c>
      <c r="L211" t="s">
        <v>24</v>
      </c>
      <c r="M211" t="s">
        <v>25</v>
      </c>
      <c r="N211" t="s">
        <v>33</v>
      </c>
      <c r="O211" t="s">
        <v>35</v>
      </c>
      <c r="P211" t="s">
        <v>25</v>
      </c>
      <c r="Q211" t="s">
        <v>39</v>
      </c>
    </row>
    <row r="212" spans="1:17" x14ac:dyDescent="0.25">
      <c r="A212">
        <v>211</v>
      </c>
      <c r="B212">
        <v>3</v>
      </c>
      <c r="C212">
        <v>0</v>
      </c>
      <c r="D212">
        <v>0</v>
      </c>
      <c r="E212" t="s">
        <v>17</v>
      </c>
      <c r="F212" t="s">
        <v>22</v>
      </c>
      <c r="G212" t="s">
        <v>25</v>
      </c>
      <c r="H212" t="s">
        <v>28</v>
      </c>
      <c r="I212" t="s">
        <v>32</v>
      </c>
      <c r="J212" t="s">
        <v>24</v>
      </c>
      <c r="K212">
        <v>1</v>
      </c>
      <c r="L212" t="s">
        <v>24</v>
      </c>
      <c r="M212" t="s">
        <v>24</v>
      </c>
      <c r="N212" t="s">
        <v>33</v>
      </c>
      <c r="O212" t="s">
        <v>37</v>
      </c>
      <c r="P212" t="s">
        <v>25</v>
      </c>
      <c r="Q212" t="s">
        <v>40</v>
      </c>
    </row>
    <row r="213" spans="1:17" x14ac:dyDescent="0.25">
      <c r="A213">
        <v>212</v>
      </c>
      <c r="B213">
        <v>3</v>
      </c>
      <c r="C213">
        <v>2</v>
      </c>
      <c r="D213">
        <v>1</v>
      </c>
      <c r="E213" t="s">
        <v>19</v>
      </c>
      <c r="F213" t="s">
        <v>21</v>
      </c>
      <c r="G213" t="s">
        <v>24</v>
      </c>
      <c r="H213" t="s">
        <v>28</v>
      </c>
      <c r="I213" t="s">
        <v>31</v>
      </c>
      <c r="J213" t="s">
        <v>25</v>
      </c>
      <c r="K213">
        <v>1</v>
      </c>
      <c r="L213" t="s">
        <v>24</v>
      </c>
      <c r="M213" t="s">
        <v>25</v>
      </c>
      <c r="N213" t="s">
        <v>33</v>
      </c>
      <c r="O213" t="s">
        <v>35</v>
      </c>
      <c r="P213" t="s">
        <v>25</v>
      </c>
      <c r="Q213" t="s">
        <v>40</v>
      </c>
    </row>
    <row r="214" spans="1:17" x14ac:dyDescent="0.25">
      <c r="A214">
        <v>213</v>
      </c>
      <c r="B214">
        <v>1</v>
      </c>
      <c r="C214">
        <v>2</v>
      </c>
      <c r="D214">
        <v>0</v>
      </c>
      <c r="E214" t="s">
        <v>19</v>
      </c>
      <c r="F214" t="s">
        <v>22</v>
      </c>
      <c r="G214" t="s">
        <v>25</v>
      </c>
      <c r="H214" t="s">
        <v>28</v>
      </c>
      <c r="I214" t="s">
        <v>31</v>
      </c>
      <c r="J214" t="s">
        <v>25</v>
      </c>
      <c r="K214">
        <v>2</v>
      </c>
      <c r="L214" t="s">
        <v>25</v>
      </c>
      <c r="M214" t="s">
        <v>24</v>
      </c>
      <c r="N214" t="s">
        <v>34</v>
      </c>
      <c r="O214" t="s">
        <v>35</v>
      </c>
      <c r="P214" t="s">
        <v>24</v>
      </c>
      <c r="Q214" t="s">
        <v>39</v>
      </c>
    </row>
    <row r="215" spans="1:17" x14ac:dyDescent="0.25">
      <c r="A215">
        <v>214</v>
      </c>
      <c r="B215">
        <v>3</v>
      </c>
      <c r="C215">
        <v>1</v>
      </c>
      <c r="D215">
        <v>1</v>
      </c>
      <c r="E215" t="s">
        <v>17</v>
      </c>
      <c r="F215" t="s">
        <v>22</v>
      </c>
      <c r="G215" t="s">
        <v>25</v>
      </c>
      <c r="H215" t="s">
        <v>27</v>
      </c>
      <c r="I215" t="s">
        <v>29</v>
      </c>
      <c r="J215" t="s">
        <v>25</v>
      </c>
      <c r="K215">
        <v>5</v>
      </c>
      <c r="L215" t="s">
        <v>25</v>
      </c>
      <c r="M215" t="s">
        <v>25</v>
      </c>
      <c r="N215" t="s">
        <v>34</v>
      </c>
      <c r="O215" t="s">
        <v>35</v>
      </c>
      <c r="P215" t="s">
        <v>25</v>
      </c>
      <c r="Q215" t="s">
        <v>38</v>
      </c>
    </row>
    <row r="216" spans="1:17" x14ac:dyDescent="0.25">
      <c r="A216">
        <v>215</v>
      </c>
      <c r="B216">
        <v>3</v>
      </c>
      <c r="C216">
        <v>0</v>
      </c>
      <c r="D216">
        <v>0</v>
      </c>
      <c r="E216" t="s">
        <v>18</v>
      </c>
      <c r="F216" t="s">
        <v>21</v>
      </c>
      <c r="G216" t="s">
        <v>24</v>
      </c>
      <c r="H216" t="s">
        <v>26</v>
      </c>
      <c r="I216" t="s">
        <v>31</v>
      </c>
      <c r="J216" t="s">
        <v>25</v>
      </c>
      <c r="K216">
        <v>4</v>
      </c>
      <c r="L216" t="s">
        <v>25</v>
      </c>
      <c r="M216" t="s">
        <v>25</v>
      </c>
      <c r="N216" t="s">
        <v>20</v>
      </c>
      <c r="O216" t="s">
        <v>36</v>
      </c>
      <c r="P216" t="s">
        <v>25</v>
      </c>
      <c r="Q216" t="s">
        <v>39</v>
      </c>
    </row>
    <row r="217" spans="1:17" x14ac:dyDescent="0.25">
      <c r="A217">
        <v>216</v>
      </c>
      <c r="B217">
        <v>1</v>
      </c>
      <c r="C217">
        <v>0</v>
      </c>
      <c r="D217">
        <v>0</v>
      </c>
      <c r="E217" t="s">
        <v>19</v>
      </c>
      <c r="F217" t="s">
        <v>21</v>
      </c>
      <c r="G217" t="s">
        <v>25</v>
      </c>
      <c r="H217" t="s">
        <v>26</v>
      </c>
      <c r="I217" t="s">
        <v>31</v>
      </c>
      <c r="J217" t="s">
        <v>25</v>
      </c>
      <c r="K217">
        <v>5</v>
      </c>
      <c r="L217" t="s">
        <v>24</v>
      </c>
      <c r="M217" t="s">
        <v>24</v>
      </c>
      <c r="N217" t="s">
        <v>34</v>
      </c>
      <c r="O217" t="s">
        <v>35</v>
      </c>
      <c r="P217" t="s">
        <v>25</v>
      </c>
      <c r="Q217" t="s">
        <v>40</v>
      </c>
    </row>
    <row r="218" spans="1:17" x14ac:dyDescent="0.25">
      <c r="A218">
        <v>217</v>
      </c>
      <c r="B218">
        <v>4</v>
      </c>
      <c r="C218">
        <v>2</v>
      </c>
      <c r="D218">
        <v>1</v>
      </c>
      <c r="E218" t="s">
        <v>18</v>
      </c>
      <c r="F218" t="s">
        <v>21</v>
      </c>
      <c r="G218" t="s">
        <v>24</v>
      </c>
      <c r="H218" t="s">
        <v>27</v>
      </c>
      <c r="I218" t="s">
        <v>31</v>
      </c>
      <c r="J218" t="s">
        <v>25</v>
      </c>
      <c r="K218">
        <v>2</v>
      </c>
      <c r="L218" t="s">
        <v>25</v>
      </c>
      <c r="M218" t="s">
        <v>25</v>
      </c>
      <c r="N218" t="s">
        <v>34</v>
      </c>
      <c r="O218" t="s">
        <v>36</v>
      </c>
      <c r="P218" t="s">
        <v>25</v>
      </c>
      <c r="Q218" t="s">
        <v>39</v>
      </c>
    </row>
    <row r="219" spans="1:17" x14ac:dyDescent="0.25">
      <c r="A219">
        <v>218</v>
      </c>
      <c r="B219">
        <v>1</v>
      </c>
      <c r="C219">
        <v>0</v>
      </c>
      <c r="D219">
        <v>1</v>
      </c>
      <c r="E219" t="s">
        <v>17</v>
      </c>
      <c r="F219" t="s">
        <v>23</v>
      </c>
      <c r="G219" t="s">
        <v>24</v>
      </c>
      <c r="H219" t="s">
        <v>27</v>
      </c>
      <c r="I219" t="s">
        <v>32</v>
      </c>
      <c r="J219" t="s">
        <v>24</v>
      </c>
      <c r="K219">
        <v>5</v>
      </c>
      <c r="L219" t="s">
        <v>24</v>
      </c>
      <c r="M219" t="s">
        <v>25</v>
      </c>
      <c r="N219" t="s">
        <v>20</v>
      </c>
      <c r="O219" t="s">
        <v>37</v>
      </c>
      <c r="P219" t="s">
        <v>24</v>
      </c>
      <c r="Q219" t="s">
        <v>39</v>
      </c>
    </row>
    <row r="220" spans="1:17" x14ac:dyDescent="0.25">
      <c r="A220">
        <v>219</v>
      </c>
      <c r="B220">
        <v>4</v>
      </c>
      <c r="C220">
        <v>2</v>
      </c>
      <c r="D220">
        <v>0</v>
      </c>
      <c r="E220" t="s">
        <v>17</v>
      </c>
      <c r="F220" t="s">
        <v>22</v>
      </c>
      <c r="G220" t="s">
        <v>25</v>
      </c>
      <c r="H220" t="s">
        <v>27</v>
      </c>
      <c r="I220" t="s">
        <v>29</v>
      </c>
      <c r="J220" t="s">
        <v>25</v>
      </c>
      <c r="K220">
        <v>5</v>
      </c>
      <c r="L220" t="s">
        <v>24</v>
      </c>
      <c r="M220" t="s">
        <v>24</v>
      </c>
      <c r="N220" t="s">
        <v>20</v>
      </c>
      <c r="O220" t="s">
        <v>35</v>
      </c>
      <c r="P220" t="s">
        <v>25</v>
      </c>
      <c r="Q220" t="s">
        <v>40</v>
      </c>
    </row>
    <row r="221" spans="1:17" x14ac:dyDescent="0.25">
      <c r="A221">
        <v>220</v>
      </c>
      <c r="B221">
        <v>3</v>
      </c>
      <c r="C221">
        <v>0</v>
      </c>
      <c r="D221">
        <v>0</v>
      </c>
      <c r="E221" t="s">
        <v>20</v>
      </c>
      <c r="F221" t="s">
        <v>23</v>
      </c>
      <c r="G221" t="s">
        <v>24</v>
      </c>
      <c r="H221" t="s">
        <v>27</v>
      </c>
      <c r="I221" t="s">
        <v>31</v>
      </c>
      <c r="J221" t="s">
        <v>25</v>
      </c>
      <c r="K221">
        <v>2</v>
      </c>
      <c r="L221" t="s">
        <v>25</v>
      </c>
      <c r="M221" t="s">
        <v>25</v>
      </c>
      <c r="N221" t="s">
        <v>20</v>
      </c>
      <c r="O221" t="s">
        <v>35</v>
      </c>
      <c r="P221" t="s">
        <v>24</v>
      </c>
      <c r="Q221" t="s">
        <v>38</v>
      </c>
    </row>
    <row r="222" spans="1:17" x14ac:dyDescent="0.25">
      <c r="A222">
        <v>221</v>
      </c>
      <c r="B222">
        <v>3</v>
      </c>
      <c r="C222">
        <v>2</v>
      </c>
      <c r="D222">
        <v>1</v>
      </c>
      <c r="E222" t="s">
        <v>19</v>
      </c>
      <c r="F222" t="s">
        <v>23</v>
      </c>
      <c r="G222" t="s">
        <v>24</v>
      </c>
      <c r="H222" t="s">
        <v>28</v>
      </c>
      <c r="I222" t="s">
        <v>30</v>
      </c>
      <c r="J222" t="s">
        <v>24</v>
      </c>
      <c r="K222">
        <v>1</v>
      </c>
      <c r="L222" t="s">
        <v>25</v>
      </c>
      <c r="M222" t="s">
        <v>25</v>
      </c>
      <c r="N222" t="s">
        <v>34</v>
      </c>
      <c r="O222" t="s">
        <v>35</v>
      </c>
      <c r="P222" t="s">
        <v>24</v>
      </c>
      <c r="Q222" t="s">
        <v>39</v>
      </c>
    </row>
    <row r="223" spans="1:17" x14ac:dyDescent="0.25">
      <c r="A223">
        <v>222</v>
      </c>
      <c r="B223">
        <v>3</v>
      </c>
      <c r="C223">
        <v>0</v>
      </c>
      <c r="D223">
        <v>0</v>
      </c>
      <c r="E223" t="s">
        <v>17</v>
      </c>
      <c r="F223" t="s">
        <v>21</v>
      </c>
      <c r="G223" t="s">
        <v>25</v>
      </c>
      <c r="H223" t="s">
        <v>26</v>
      </c>
      <c r="I223" t="s">
        <v>30</v>
      </c>
      <c r="J223" t="s">
        <v>25</v>
      </c>
      <c r="K223">
        <v>4</v>
      </c>
      <c r="L223" t="s">
        <v>24</v>
      </c>
      <c r="M223" t="s">
        <v>25</v>
      </c>
      <c r="N223" t="s">
        <v>34</v>
      </c>
      <c r="O223" t="s">
        <v>37</v>
      </c>
      <c r="P223" t="s">
        <v>24</v>
      </c>
      <c r="Q223" t="s">
        <v>40</v>
      </c>
    </row>
    <row r="224" spans="1:17" x14ac:dyDescent="0.25">
      <c r="A224">
        <v>223</v>
      </c>
      <c r="B224">
        <v>2</v>
      </c>
      <c r="C224">
        <v>1</v>
      </c>
      <c r="D224">
        <v>1</v>
      </c>
      <c r="E224" t="s">
        <v>20</v>
      </c>
      <c r="F224" t="s">
        <v>23</v>
      </c>
      <c r="G224" t="s">
        <v>24</v>
      </c>
      <c r="H224" t="s">
        <v>28</v>
      </c>
      <c r="I224" t="s">
        <v>30</v>
      </c>
      <c r="J224" t="s">
        <v>25</v>
      </c>
      <c r="K224">
        <v>2</v>
      </c>
      <c r="L224" t="s">
        <v>24</v>
      </c>
      <c r="M224" t="s">
        <v>24</v>
      </c>
      <c r="N224" t="s">
        <v>20</v>
      </c>
      <c r="O224" t="s">
        <v>36</v>
      </c>
      <c r="P224" t="s">
        <v>25</v>
      </c>
      <c r="Q224" t="s">
        <v>40</v>
      </c>
    </row>
    <row r="225" spans="1:17" x14ac:dyDescent="0.25">
      <c r="A225">
        <v>224</v>
      </c>
      <c r="B225">
        <v>4</v>
      </c>
      <c r="C225">
        <v>0</v>
      </c>
      <c r="D225">
        <v>1</v>
      </c>
      <c r="E225" t="s">
        <v>19</v>
      </c>
      <c r="F225" t="s">
        <v>21</v>
      </c>
      <c r="G225" t="s">
        <v>24</v>
      </c>
      <c r="H225" t="s">
        <v>26</v>
      </c>
      <c r="I225" t="s">
        <v>30</v>
      </c>
      <c r="J225" t="s">
        <v>25</v>
      </c>
      <c r="K225">
        <v>3</v>
      </c>
      <c r="L225" t="s">
        <v>25</v>
      </c>
      <c r="M225" t="s">
        <v>24</v>
      </c>
      <c r="N225" t="s">
        <v>20</v>
      </c>
      <c r="O225" t="s">
        <v>36</v>
      </c>
      <c r="P225" t="s">
        <v>24</v>
      </c>
      <c r="Q225" t="s">
        <v>39</v>
      </c>
    </row>
    <row r="226" spans="1:17" x14ac:dyDescent="0.25">
      <c r="A226">
        <v>225</v>
      </c>
      <c r="B226">
        <v>2</v>
      </c>
      <c r="C226">
        <v>0</v>
      </c>
      <c r="D226">
        <v>1</v>
      </c>
      <c r="E226" t="s">
        <v>17</v>
      </c>
      <c r="F226" t="s">
        <v>22</v>
      </c>
      <c r="G226" t="s">
        <v>25</v>
      </c>
      <c r="H226" t="s">
        <v>26</v>
      </c>
      <c r="I226" t="s">
        <v>32</v>
      </c>
      <c r="J226" t="s">
        <v>25</v>
      </c>
      <c r="K226">
        <v>1</v>
      </c>
      <c r="L226" t="s">
        <v>25</v>
      </c>
      <c r="M226" t="s">
        <v>24</v>
      </c>
      <c r="N226" t="s">
        <v>20</v>
      </c>
      <c r="O226" t="s">
        <v>35</v>
      </c>
      <c r="P226" t="s">
        <v>25</v>
      </c>
      <c r="Q226" t="s">
        <v>38</v>
      </c>
    </row>
    <row r="227" spans="1:17" x14ac:dyDescent="0.25">
      <c r="A227">
        <v>226</v>
      </c>
      <c r="B227">
        <v>2</v>
      </c>
      <c r="C227">
        <v>1</v>
      </c>
      <c r="D227">
        <v>1</v>
      </c>
      <c r="E227" t="s">
        <v>17</v>
      </c>
      <c r="F227" t="s">
        <v>21</v>
      </c>
      <c r="G227" t="s">
        <v>25</v>
      </c>
      <c r="H227" t="s">
        <v>27</v>
      </c>
      <c r="I227" t="s">
        <v>31</v>
      </c>
      <c r="J227" t="s">
        <v>25</v>
      </c>
      <c r="K227">
        <v>3</v>
      </c>
      <c r="L227" t="s">
        <v>25</v>
      </c>
      <c r="M227" t="s">
        <v>25</v>
      </c>
      <c r="N227" t="s">
        <v>34</v>
      </c>
      <c r="O227" t="s">
        <v>37</v>
      </c>
      <c r="P227" t="s">
        <v>25</v>
      </c>
      <c r="Q227" t="s">
        <v>39</v>
      </c>
    </row>
    <row r="228" spans="1:17" x14ac:dyDescent="0.25">
      <c r="A228">
        <v>227</v>
      </c>
      <c r="B228">
        <v>1</v>
      </c>
      <c r="C228">
        <v>0</v>
      </c>
      <c r="D228">
        <v>0</v>
      </c>
      <c r="E228" t="s">
        <v>19</v>
      </c>
      <c r="F228" t="s">
        <v>23</v>
      </c>
      <c r="G228" t="s">
        <v>25</v>
      </c>
      <c r="H228" t="s">
        <v>28</v>
      </c>
      <c r="I228" t="s">
        <v>29</v>
      </c>
      <c r="J228" t="s">
        <v>24</v>
      </c>
      <c r="K228">
        <v>1</v>
      </c>
      <c r="L228" t="s">
        <v>24</v>
      </c>
      <c r="M228" t="s">
        <v>25</v>
      </c>
      <c r="N228" t="s">
        <v>34</v>
      </c>
      <c r="O228" t="s">
        <v>37</v>
      </c>
      <c r="P228" t="s">
        <v>25</v>
      </c>
      <c r="Q228" t="s">
        <v>38</v>
      </c>
    </row>
    <row r="229" spans="1:17" x14ac:dyDescent="0.25">
      <c r="A229">
        <v>228</v>
      </c>
      <c r="B229">
        <v>2</v>
      </c>
      <c r="C229">
        <v>1</v>
      </c>
      <c r="D229">
        <v>1</v>
      </c>
      <c r="E229" t="s">
        <v>19</v>
      </c>
      <c r="F229" t="s">
        <v>23</v>
      </c>
      <c r="G229" t="s">
        <v>24</v>
      </c>
      <c r="H229" t="s">
        <v>27</v>
      </c>
      <c r="I229" t="s">
        <v>31</v>
      </c>
      <c r="J229" t="s">
        <v>25</v>
      </c>
      <c r="K229">
        <v>4</v>
      </c>
      <c r="L229" t="s">
        <v>24</v>
      </c>
      <c r="M229" t="s">
        <v>25</v>
      </c>
      <c r="N229" t="s">
        <v>33</v>
      </c>
      <c r="O229" t="s">
        <v>37</v>
      </c>
      <c r="P229" t="s">
        <v>24</v>
      </c>
      <c r="Q229" t="s">
        <v>38</v>
      </c>
    </row>
    <row r="230" spans="1:17" x14ac:dyDescent="0.25">
      <c r="A230">
        <v>229</v>
      </c>
      <c r="B230">
        <v>1</v>
      </c>
      <c r="C230">
        <v>0</v>
      </c>
      <c r="D230">
        <v>0</v>
      </c>
      <c r="E230" t="s">
        <v>19</v>
      </c>
      <c r="F230" t="s">
        <v>21</v>
      </c>
      <c r="G230" t="s">
        <v>25</v>
      </c>
      <c r="H230" t="s">
        <v>28</v>
      </c>
      <c r="I230" t="s">
        <v>32</v>
      </c>
      <c r="J230" t="s">
        <v>24</v>
      </c>
      <c r="K230">
        <v>4</v>
      </c>
      <c r="L230" t="s">
        <v>24</v>
      </c>
      <c r="M230" t="s">
        <v>25</v>
      </c>
      <c r="N230" t="s">
        <v>34</v>
      </c>
      <c r="O230" t="s">
        <v>37</v>
      </c>
      <c r="P230" t="s">
        <v>25</v>
      </c>
      <c r="Q230" t="s">
        <v>38</v>
      </c>
    </row>
    <row r="231" spans="1:17" x14ac:dyDescent="0.25">
      <c r="A231">
        <v>230</v>
      </c>
      <c r="B231">
        <v>1</v>
      </c>
      <c r="C231">
        <v>2</v>
      </c>
      <c r="D231">
        <v>1</v>
      </c>
      <c r="E231" t="s">
        <v>17</v>
      </c>
      <c r="F231" t="s">
        <v>21</v>
      </c>
      <c r="G231" t="s">
        <v>24</v>
      </c>
      <c r="H231" t="s">
        <v>26</v>
      </c>
      <c r="I231" t="s">
        <v>30</v>
      </c>
      <c r="J231" t="s">
        <v>24</v>
      </c>
      <c r="K231">
        <v>5</v>
      </c>
      <c r="L231" t="s">
        <v>24</v>
      </c>
      <c r="M231" t="s">
        <v>24</v>
      </c>
      <c r="N231" t="s">
        <v>34</v>
      </c>
      <c r="O231" t="s">
        <v>37</v>
      </c>
      <c r="P231" t="s">
        <v>25</v>
      </c>
      <c r="Q231" t="s">
        <v>38</v>
      </c>
    </row>
    <row r="232" spans="1:17" x14ac:dyDescent="0.25">
      <c r="A232">
        <v>231</v>
      </c>
      <c r="B232">
        <v>2</v>
      </c>
      <c r="C232">
        <v>2</v>
      </c>
      <c r="D232">
        <v>0</v>
      </c>
      <c r="E232" t="s">
        <v>17</v>
      </c>
      <c r="F232" t="s">
        <v>23</v>
      </c>
      <c r="G232" t="s">
        <v>24</v>
      </c>
      <c r="H232" t="s">
        <v>27</v>
      </c>
      <c r="I232" t="s">
        <v>32</v>
      </c>
      <c r="J232" t="s">
        <v>25</v>
      </c>
      <c r="K232">
        <v>3</v>
      </c>
      <c r="L232" t="s">
        <v>24</v>
      </c>
      <c r="M232" t="s">
        <v>25</v>
      </c>
      <c r="N232" t="s">
        <v>34</v>
      </c>
      <c r="O232" t="s">
        <v>36</v>
      </c>
      <c r="P232" t="s">
        <v>25</v>
      </c>
      <c r="Q232" t="s">
        <v>39</v>
      </c>
    </row>
    <row r="233" spans="1:17" x14ac:dyDescent="0.25">
      <c r="A233">
        <v>232</v>
      </c>
      <c r="B233">
        <v>4</v>
      </c>
      <c r="C233">
        <v>0</v>
      </c>
      <c r="D233">
        <v>1</v>
      </c>
      <c r="E233" t="s">
        <v>20</v>
      </c>
      <c r="F233" t="s">
        <v>22</v>
      </c>
      <c r="G233" t="s">
        <v>24</v>
      </c>
      <c r="H233" t="s">
        <v>27</v>
      </c>
      <c r="I233" t="s">
        <v>31</v>
      </c>
      <c r="J233" t="s">
        <v>24</v>
      </c>
      <c r="K233">
        <v>1</v>
      </c>
      <c r="L233" t="s">
        <v>25</v>
      </c>
      <c r="M233" t="s">
        <v>25</v>
      </c>
      <c r="N233" t="s">
        <v>20</v>
      </c>
      <c r="O233" t="s">
        <v>36</v>
      </c>
      <c r="P233" t="s">
        <v>24</v>
      </c>
      <c r="Q233" t="s">
        <v>40</v>
      </c>
    </row>
    <row r="234" spans="1:17" x14ac:dyDescent="0.25">
      <c r="A234">
        <v>233</v>
      </c>
      <c r="B234">
        <v>4</v>
      </c>
      <c r="C234">
        <v>0</v>
      </c>
      <c r="D234">
        <v>0</v>
      </c>
      <c r="E234" t="s">
        <v>18</v>
      </c>
      <c r="F234" t="s">
        <v>22</v>
      </c>
      <c r="G234" t="s">
        <v>24</v>
      </c>
      <c r="H234" t="s">
        <v>26</v>
      </c>
      <c r="I234" t="s">
        <v>29</v>
      </c>
      <c r="J234" t="s">
        <v>25</v>
      </c>
      <c r="K234">
        <v>4</v>
      </c>
      <c r="L234" t="s">
        <v>25</v>
      </c>
      <c r="M234" t="s">
        <v>25</v>
      </c>
      <c r="N234" t="s">
        <v>34</v>
      </c>
      <c r="O234" t="s">
        <v>36</v>
      </c>
      <c r="P234" t="s">
        <v>24</v>
      </c>
      <c r="Q234" t="s">
        <v>40</v>
      </c>
    </row>
    <row r="235" spans="1:17" x14ac:dyDescent="0.25">
      <c r="A235">
        <v>234</v>
      </c>
      <c r="B235">
        <v>4</v>
      </c>
      <c r="C235">
        <v>0</v>
      </c>
      <c r="D235">
        <v>0</v>
      </c>
      <c r="E235" t="s">
        <v>19</v>
      </c>
      <c r="F235" t="s">
        <v>21</v>
      </c>
      <c r="G235" t="s">
        <v>24</v>
      </c>
      <c r="H235" t="s">
        <v>26</v>
      </c>
      <c r="I235" t="s">
        <v>32</v>
      </c>
      <c r="J235" t="s">
        <v>24</v>
      </c>
      <c r="K235">
        <v>2</v>
      </c>
      <c r="L235" t="s">
        <v>24</v>
      </c>
      <c r="M235" t="s">
        <v>24</v>
      </c>
      <c r="N235" t="s">
        <v>20</v>
      </c>
      <c r="O235" t="s">
        <v>35</v>
      </c>
      <c r="P235" t="s">
        <v>24</v>
      </c>
      <c r="Q235" t="s">
        <v>40</v>
      </c>
    </row>
    <row r="236" spans="1:17" x14ac:dyDescent="0.25">
      <c r="A236">
        <v>235</v>
      </c>
      <c r="B236">
        <v>4</v>
      </c>
      <c r="C236">
        <v>2</v>
      </c>
      <c r="D236">
        <v>1</v>
      </c>
      <c r="E236" t="s">
        <v>17</v>
      </c>
      <c r="F236" t="s">
        <v>22</v>
      </c>
      <c r="G236" t="s">
        <v>24</v>
      </c>
      <c r="H236" t="s">
        <v>26</v>
      </c>
      <c r="I236" t="s">
        <v>29</v>
      </c>
      <c r="J236" t="s">
        <v>24</v>
      </c>
      <c r="K236">
        <v>4</v>
      </c>
      <c r="L236" t="s">
        <v>24</v>
      </c>
      <c r="M236" t="s">
        <v>25</v>
      </c>
      <c r="N236" t="s">
        <v>33</v>
      </c>
      <c r="O236" t="s">
        <v>37</v>
      </c>
      <c r="P236" t="s">
        <v>25</v>
      </c>
      <c r="Q236" t="s">
        <v>40</v>
      </c>
    </row>
    <row r="237" spans="1:17" x14ac:dyDescent="0.25">
      <c r="A237">
        <v>236</v>
      </c>
      <c r="B237">
        <v>4</v>
      </c>
      <c r="C237">
        <v>0</v>
      </c>
      <c r="D237">
        <v>1</v>
      </c>
      <c r="E237" t="s">
        <v>17</v>
      </c>
      <c r="F237" t="s">
        <v>23</v>
      </c>
      <c r="G237" t="s">
        <v>24</v>
      </c>
      <c r="H237" t="s">
        <v>27</v>
      </c>
      <c r="I237" t="s">
        <v>32</v>
      </c>
      <c r="J237" t="s">
        <v>25</v>
      </c>
      <c r="K237">
        <v>2</v>
      </c>
      <c r="L237" t="s">
        <v>25</v>
      </c>
      <c r="M237" t="s">
        <v>25</v>
      </c>
      <c r="N237" t="s">
        <v>33</v>
      </c>
      <c r="O237" t="s">
        <v>35</v>
      </c>
      <c r="P237" t="s">
        <v>24</v>
      </c>
      <c r="Q237" t="s">
        <v>40</v>
      </c>
    </row>
    <row r="238" spans="1:17" x14ac:dyDescent="0.25">
      <c r="A238">
        <v>237</v>
      </c>
      <c r="B238">
        <v>2</v>
      </c>
      <c r="C238">
        <v>2</v>
      </c>
      <c r="D238">
        <v>1</v>
      </c>
      <c r="E238" t="s">
        <v>19</v>
      </c>
      <c r="F238" t="s">
        <v>21</v>
      </c>
      <c r="G238" t="s">
        <v>25</v>
      </c>
      <c r="H238" t="s">
        <v>28</v>
      </c>
      <c r="I238" t="s">
        <v>29</v>
      </c>
      <c r="J238" t="s">
        <v>25</v>
      </c>
      <c r="K238">
        <v>1</v>
      </c>
      <c r="L238" t="s">
        <v>25</v>
      </c>
      <c r="M238" t="s">
        <v>25</v>
      </c>
      <c r="N238" t="s">
        <v>20</v>
      </c>
      <c r="O238" t="s">
        <v>37</v>
      </c>
      <c r="P238" t="s">
        <v>25</v>
      </c>
      <c r="Q238" t="s">
        <v>40</v>
      </c>
    </row>
    <row r="239" spans="1:17" x14ac:dyDescent="0.25">
      <c r="A239">
        <v>238</v>
      </c>
      <c r="B239">
        <v>2</v>
      </c>
      <c r="C239">
        <v>1</v>
      </c>
      <c r="D239">
        <v>1</v>
      </c>
      <c r="E239" t="s">
        <v>18</v>
      </c>
      <c r="F239" t="s">
        <v>23</v>
      </c>
      <c r="G239" t="s">
        <v>25</v>
      </c>
      <c r="H239" t="s">
        <v>27</v>
      </c>
      <c r="I239" t="s">
        <v>29</v>
      </c>
      <c r="J239" t="s">
        <v>25</v>
      </c>
      <c r="K239">
        <v>4</v>
      </c>
      <c r="L239" t="s">
        <v>25</v>
      </c>
      <c r="M239" t="s">
        <v>25</v>
      </c>
      <c r="N239" t="s">
        <v>20</v>
      </c>
      <c r="O239" t="s">
        <v>36</v>
      </c>
      <c r="P239" t="s">
        <v>25</v>
      </c>
      <c r="Q239" t="s">
        <v>39</v>
      </c>
    </row>
    <row r="240" spans="1:17" x14ac:dyDescent="0.25">
      <c r="A240">
        <v>239</v>
      </c>
      <c r="B240">
        <v>3</v>
      </c>
      <c r="C240">
        <v>2</v>
      </c>
      <c r="D240">
        <v>0</v>
      </c>
      <c r="E240" t="s">
        <v>19</v>
      </c>
      <c r="F240" t="s">
        <v>23</v>
      </c>
      <c r="G240" t="s">
        <v>24</v>
      </c>
      <c r="H240" t="s">
        <v>28</v>
      </c>
      <c r="I240" t="s">
        <v>30</v>
      </c>
      <c r="J240" t="s">
        <v>25</v>
      </c>
      <c r="K240">
        <v>4</v>
      </c>
      <c r="L240" t="s">
        <v>25</v>
      </c>
      <c r="M240" t="s">
        <v>25</v>
      </c>
      <c r="N240" t="s">
        <v>20</v>
      </c>
      <c r="O240" t="s">
        <v>35</v>
      </c>
      <c r="P240" t="s">
        <v>24</v>
      </c>
      <c r="Q240" t="s">
        <v>38</v>
      </c>
    </row>
    <row r="241" spans="1:17" x14ac:dyDescent="0.25">
      <c r="A241">
        <v>240</v>
      </c>
      <c r="B241">
        <v>4</v>
      </c>
      <c r="C241">
        <v>2</v>
      </c>
      <c r="D241">
        <v>1</v>
      </c>
      <c r="E241" t="s">
        <v>18</v>
      </c>
      <c r="F241" t="s">
        <v>22</v>
      </c>
      <c r="G241" t="s">
        <v>24</v>
      </c>
      <c r="H241" t="s">
        <v>27</v>
      </c>
      <c r="I241" t="s">
        <v>29</v>
      </c>
      <c r="J241" t="s">
        <v>25</v>
      </c>
      <c r="K241">
        <v>1</v>
      </c>
      <c r="L241" t="s">
        <v>24</v>
      </c>
      <c r="M241" t="s">
        <v>24</v>
      </c>
      <c r="N241" t="s">
        <v>34</v>
      </c>
      <c r="O241" t="s">
        <v>36</v>
      </c>
      <c r="P241" t="s">
        <v>25</v>
      </c>
      <c r="Q241" t="s">
        <v>40</v>
      </c>
    </row>
    <row r="242" spans="1:17" x14ac:dyDescent="0.25">
      <c r="A242">
        <v>241</v>
      </c>
      <c r="B242">
        <v>2</v>
      </c>
      <c r="C242">
        <v>1</v>
      </c>
      <c r="D242">
        <v>0</v>
      </c>
      <c r="E242" t="s">
        <v>17</v>
      </c>
      <c r="F242" t="s">
        <v>21</v>
      </c>
      <c r="G242" t="s">
        <v>25</v>
      </c>
      <c r="H242" t="s">
        <v>27</v>
      </c>
      <c r="I242" t="s">
        <v>30</v>
      </c>
      <c r="J242" t="s">
        <v>24</v>
      </c>
      <c r="K242">
        <v>4</v>
      </c>
      <c r="L242" t="s">
        <v>25</v>
      </c>
      <c r="M242" t="s">
        <v>25</v>
      </c>
      <c r="N242" t="s">
        <v>33</v>
      </c>
      <c r="O242" t="s">
        <v>37</v>
      </c>
      <c r="P242" t="s">
        <v>24</v>
      </c>
      <c r="Q242" t="s">
        <v>39</v>
      </c>
    </row>
    <row r="243" spans="1:17" x14ac:dyDescent="0.25">
      <c r="A243">
        <v>242</v>
      </c>
      <c r="B243">
        <v>3</v>
      </c>
      <c r="C243">
        <v>2</v>
      </c>
      <c r="D243">
        <v>0</v>
      </c>
      <c r="E243" t="s">
        <v>18</v>
      </c>
      <c r="F243" t="s">
        <v>21</v>
      </c>
      <c r="G243" t="s">
        <v>24</v>
      </c>
      <c r="H243" t="s">
        <v>26</v>
      </c>
      <c r="I243" t="s">
        <v>31</v>
      </c>
      <c r="J243" t="s">
        <v>24</v>
      </c>
      <c r="K243">
        <v>2</v>
      </c>
      <c r="L243" t="s">
        <v>24</v>
      </c>
      <c r="M243" t="s">
        <v>25</v>
      </c>
      <c r="N243" t="s">
        <v>20</v>
      </c>
      <c r="O243" t="s">
        <v>37</v>
      </c>
      <c r="P243" t="s">
        <v>25</v>
      </c>
      <c r="Q243" t="s">
        <v>40</v>
      </c>
    </row>
    <row r="244" spans="1:17" x14ac:dyDescent="0.25">
      <c r="A244">
        <v>243</v>
      </c>
      <c r="B244">
        <v>4</v>
      </c>
      <c r="C244">
        <v>0</v>
      </c>
      <c r="D244">
        <v>1</v>
      </c>
      <c r="E244" t="s">
        <v>20</v>
      </c>
      <c r="F244" t="s">
        <v>22</v>
      </c>
      <c r="G244" t="s">
        <v>25</v>
      </c>
      <c r="H244" t="s">
        <v>28</v>
      </c>
      <c r="I244" t="s">
        <v>31</v>
      </c>
      <c r="J244" t="s">
        <v>24</v>
      </c>
      <c r="K244">
        <v>4</v>
      </c>
      <c r="L244" t="s">
        <v>25</v>
      </c>
      <c r="M244" t="s">
        <v>25</v>
      </c>
      <c r="N244" t="s">
        <v>34</v>
      </c>
      <c r="O244" t="s">
        <v>37</v>
      </c>
      <c r="P244" t="s">
        <v>24</v>
      </c>
      <c r="Q244" t="s">
        <v>40</v>
      </c>
    </row>
    <row r="245" spans="1:17" x14ac:dyDescent="0.25">
      <c r="A245">
        <v>244</v>
      </c>
      <c r="B245">
        <v>1</v>
      </c>
      <c r="C245">
        <v>0</v>
      </c>
      <c r="D245">
        <v>0</v>
      </c>
      <c r="E245" t="s">
        <v>17</v>
      </c>
      <c r="F245" t="s">
        <v>23</v>
      </c>
      <c r="G245" t="s">
        <v>25</v>
      </c>
      <c r="H245" t="s">
        <v>27</v>
      </c>
      <c r="I245" t="s">
        <v>30</v>
      </c>
      <c r="J245" t="s">
        <v>24</v>
      </c>
      <c r="K245">
        <v>3</v>
      </c>
      <c r="L245" t="s">
        <v>25</v>
      </c>
      <c r="M245" t="s">
        <v>25</v>
      </c>
      <c r="N245" t="s">
        <v>33</v>
      </c>
      <c r="O245" t="s">
        <v>36</v>
      </c>
      <c r="P245" t="s">
        <v>25</v>
      </c>
      <c r="Q245" t="s">
        <v>38</v>
      </c>
    </row>
    <row r="246" spans="1:17" x14ac:dyDescent="0.25">
      <c r="A246">
        <v>245</v>
      </c>
      <c r="B246">
        <v>3</v>
      </c>
      <c r="C246">
        <v>2</v>
      </c>
      <c r="D246">
        <v>0</v>
      </c>
      <c r="E246" t="s">
        <v>20</v>
      </c>
      <c r="F246" t="s">
        <v>23</v>
      </c>
      <c r="G246" t="s">
        <v>25</v>
      </c>
      <c r="H246" t="s">
        <v>27</v>
      </c>
      <c r="I246" t="s">
        <v>30</v>
      </c>
      <c r="J246" t="s">
        <v>24</v>
      </c>
      <c r="K246">
        <v>5</v>
      </c>
      <c r="L246" t="s">
        <v>25</v>
      </c>
      <c r="M246" t="s">
        <v>25</v>
      </c>
      <c r="N246" t="s">
        <v>34</v>
      </c>
      <c r="O246" t="s">
        <v>37</v>
      </c>
      <c r="P246" t="s">
        <v>25</v>
      </c>
      <c r="Q246" t="s">
        <v>38</v>
      </c>
    </row>
    <row r="247" spans="1:17" x14ac:dyDescent="0.25">
      <c r="A247">
        <v>246</v>
      </c>
      <c r="B247">
        <v>2</v>
      </c>
      <c r="C247">
        <v>0</v>
      </c>
      <c r="D247">
        <v>0</v>
      </c>
      <c r="E247" t="s">
        <v>19</v>
      </c>
      <c r="F247" t="s">
        <v>23</v>
      </c>
      <c r="G247" t="s">
        <v>24</v>
      </c>
      <c r="H247" t="s">
        <v>26</v>
      </c>
      <c r="I247" t="s">
        <v>32</v>
      </c>
      <c r="J247" t="s">
        <v>24</v>
      </c>
      <c r="K247">
        <v>2</v>
      </c>
      <c r="L247" t="s">
        <v>24</v>
      </c>
      <c r="M247" t="s">
        <v>25</v>
      </c>
      <c r="N247" t="s">
        <v>33</v>
      </c>
      <c r="O247" t="s">
        <v>36</v>
      </c>
      <c r="P247" t="s">
        <v>25</v>
      </c>
      <c r="Q247" t="s">
        <v>38</v>
      </c>
    </row>
    <row r="248" spans="1:17" x14ac:dyDescent="0.25">
      <c r="A248">
        <v>247</v>
      </c>
      <c r="B248">
        <v>1</v>
      </c>
      <c r="C248">
        <v>2</v>
      </c>
      <c r="D248">
        <v>0</v>
      </c>
      <c r="E248" t="s">
        <v>19</v>
      </c>
      <c r="F248" t="s">
        <v>23</v>
      </c>
      <c r="G248" t="s">
        <v>24</v>
      </c>
      <c r="H248" t="s">
        <v>26</v>
      </c>
      <c r="I248" t="s">
        <v>32</v>
      </c>
      <c r="J248" t="s">
        <v>24</v>
      </c>
      <c r="K248">
        <v>3</v>
      </c>
      <c r="L248" t="s">
        <v>24</v>
      </c>
      <c r="M248" t="s">
        <v>25</v>
      </c>
      <c r="N248" t="s">
        <v>34</v>
      </c>
      <c r="O248" t="s">
        <v>35</v>
      </c>
      <c r="P248" t="s">
        <v>25</v>
      </c>
      <c r="Q248" t="s">
        <v>40</v>
      </c>
    </row>
    <row r="249" spans="1:17" x14ac:dyDescent="0.25">
      <c r="A249">
        <v>248</v>
      </c>
      <c r="B249">
        <v>1</v>
      </c>
      <c r="C249">
        <v>0</v>
      </c>
      <c r="D249">
        <v>1</v>
      </c>
      <c r="E249" t="s">
        <v>19</v>
      </c>
      <c r="F249" t="s">
        <v>21</v>
      </c>
      <c r="G249" t="s">
        <v>25</v>
      </c>
      <c r="H249" t="s">
        <v>28</v>
      </c>
      <c r="I249" t="s">
        <v>32</v>
      </c>
      <c r="J249" t="s">
        <v>25</v>
      </c>
      <c r="K249">
        <v>1</v>
      </c>
      <c r="L249" t="s">
        <v>25</v>
      </c>
      <c r="M249" t="s">
        <v>25</v>
      </c>
      <c r="N249" t="s">
        <v>33</v>
      </c>
      <c r="O249" t="s">
        <v>37</v>
      </c>
      <c r="P249" t="s">
        <v>25</v>
      </c>
      <c r="Q249" t="s">
        <v>40</v>
      </c>
    </row>
    <row r="250" spans="1:17" x14ac:dyDescent="0.25">
      <c r="A250">
        <v>249</v>
      </c>
      <c r="B250">
        <v>1</v>
      </c>
      <c r="C250">
        <v>0</v>
      </c>
      <c r="D250">
        <v>1</v>
      </c>
      <c r="E250" t="s">
        <v>18</v>
      </c>
      <c r="F250" t="s">
        <v>21</v>
      </c>
      <c r="G250" t="s">
        <v>25</v>
      </c>
      <c r="H250" t="s">
        <v>27</v>
      </c>
      <c r="I250" t="s">
        <v>31</v>
      </c>
      <c r="J250" t="s">
        <v>25</v>
      </c>
      <c r="K250">
        <v>2</v>
      </c>
      <c r="L250" t="s">
        <v>24</v>
      </c>
      <c r="M250" t="s">
        <v>25</v>
      </c>
      <c r="N250" t="s">
        <v>33</v>
      </c>
      <c r="O250" t="s">
        <v>37</v>
      </c>
      <c r="P250" t="s">
        <v>24</v>
      </c>
      <c r="Q250" t="s">
        <v>40</v>
      </c>
    </row>
    <row r="251" spans="1:17" x14ac:dyDescent="0.25">
      <c r="A251">
        <v>250</v>
      </c>
      <c r="B251">
        <v>3</v>
      </c>
      <c r="C251">
        <v>2</v>
      </c>
      <c r="D251">
        <v>1</v>
      </c>
      <c r="E251" t="s">
        <v>17</v>
      </c>
      <c r="F251" t="s">
        <v>22</v>
      </c>
      <c r="G251" t="s">
        <v>25</v>
      </c>
      <c r="H251" t="s">
        <v>28</v>
      </c>
      <c r="I251" t="s">
        <v>32</v>
      </c>
      <c r="J251" t="s">
        <v>24</v>
      </c>
      <c r="K251">
        <v>5</v>
      </c>
      <c r="L251" t="s">
        <v>24</v>
      </c>
      <c r="M251" t="s">
        <v>25</v>
      </c>
      <c r="N251" t="s">
        <v>34</v>
      </c>
      <c r="O251" t="s">
        <v>37</v>
      </c>
      <c r="P251" t="s">
        <v>25</v>
      </c>
      <c r="Q251" t="s">
        <v>38</v>
      </c>
    </row>
    <row r="252" spans="1:17" x14ac:dyDescent="0.25">
      <c r="A252">
        <v>251</v>
      </c>
      <c r="B252">
        <v>2</v>
      </c>
      <c r="C252">
        <v>0</v>
      </c>
      <c r="D252">
        <v>1</v>
      </c>
      <c r="E252" t="s">
        <v>19</v>
      </c>
      <c r="F252" t="s">
        <v>22</v>
      </c>
      <c r="G252" t="s">
        <v>25</v>
      </c>
      <c r="H252" t="s">
        <v>27</v>
      </c>
      <c r="I252" t="s">
        <v>29</v>
      </c>
      <c r="J252" t="s">
        <v>24</v>
      </c>
      <c r="K252">
        <v>5</v>
      </c>
      <c r="L252" t="s">
        <v>25</v>
      </c>
      <c r="M252" t="s">
        <v>24</v>
      </c>
      <c r="N252" t="s">
        <v>20</v>
      </c>
      <c r="O252" t="s">
        <v>35</v>
      </c>
      <c r="P252" t="s">
        <v>24</v>
      </c>
      <c r="Q252" t="s">
        <v>39</v>
      </c>
    </row>
    <row r="253" spans="1:17" x14ac:dyDescent="0.25">
      <c r="A253">
        <v>252</v>
      </c>
      <c r="B253">
        <v>1</v>
      </c>
      <c r="C253">
        <v>2</v>
      </c>
      <c r="D253">
        <v>0</v>
      </c>
      <c r="E253" t="s">
        <v>19</v>
      </c>
      <c r="F253" t="s">
        <v>21</v>
      </c>
      <c r="G253" t="s">
        <v>25</v>
      </c>
      <c r="H253" t="s">
        <v>28</v>
      </c>
      <c r="I253" t="s">
        <v>29</v>
      </c>
      <c r="J253" t="s">
        <v>25</v>
      </c>
      <c r="K253">
        <v>1</v>
      </c>
      <c r="L253" t="s">
        <v>25</v>
      </c>
      <c r="M253" t="s">
        <v>24</v>
      </c>
      <c r="N253" t="s">
        <v>33</v>
      </c>
      <c r="O253" t="s">
        <v>37</v>
      </c>
      <c r="P253" t="s">
        <v>24</v>
      </c>
      <c r="Q253" t="s">
        <v>40</v>
      </c>
    </row>
    <row r="254" spans="1:17" x14ac:dyDescent="0.25">
      <c r="A254">
        <v>253</v>
      </c>
      <c r="B254">
        <v>4</v>
      </c>
      <c r="C254">
        <v>0</v>
      </c>
      <c r="D254">
        <v>0</v>
      </c>
      <c r="E254" t="s">
        <v>17</v>
      </c>
      <c r="F254" t="s">
        <v>21</v>
      </c>
      <c r="G254" t="s">
        <v>24</v>
      </c>
      <c r="H254" t="s">
        <v>26</v>
      </c>
      <c r="I254" t="s">
        <v>32</v>
      </c>
      <c r="J254" t="s">
        <v>25</v>
      </c>
      <c r="K254">
        <v>1</v>
      </c>
      <c r="L254" t="s">
        <v>24</v>
      </c>
      <c r="M254" t="s">
        <v>24</v>
      </c>
      <c r="N254" t="s">
        <v>20</v>
      </c>
      <c r="O254" t="s">
        <v>36</v>
      </c>
      <c r="P254" t="s">
        <v>24</v>
      </c>
      <c r="Q254" t="s">
        <v>40</v>
      </c>
    </row>
    <row r="255" spans="1:17" x14ac:dyDescent="0.25">
      <c r="A255">
        <v>254</v>
      </c>
      <c r="B255">
        <v>1</v>
      </c>
      <c r="C255">
        <v>0</v>
      </c>
      <c r="D255">
        <v>1</v>
      </c>
      <c r="E255" t="s">
        <v>19</v>
      </c>
      <c r="F255" t="s">
        <v>23</v>
      </c>
      <c r="G255" t="s">
        <v>25</v>
      </c>
      <c r="H255" t="s">
        <v>27</v>
      </c>
      <c r="I255" t="s">
        <v>29</v>
      </c>
      <c r="J255" t="s">
        <v>25</v>
      </c>
      <c r="K255">
        <v>2</v>
      </c>
      <c r="L255" t="s">
        <v>24</v>
      </c>
      <c r="M255" t="s">
        <v>24</v>
      </c>
      <c r="N255" t="s">
        <v>34</v>
      </c>
      <c r="O255" t="s">
        <v>36</v>
      </c>
      <c r="P255" t="s">
        <v>25</v>
      </c>
      <c r="Q255" t="s">
        <v>40</v>
      </c>
    </row>
    <row r="256" spans="1:17" x14ac:dyDescent="0.25">
      <c r="A256">
        <v>255</v>
      </c>
      <c r="B256">
        <v>1</v>
      </c>
      <c r="C256">
        <v>1</v>
      </c>
      <c r="D256">
        <v>1</v>
      </c>
      <c r="E256" t="s">
        <v>20</v>
      </c>
      <c r="F256" t="s">
        <v>23</v>
      </c>
      <c r="G256" t="s">
        <v>24</v>
      </c>
      <c r="H256" t="s">
        <v>28</v>
      </c>
      <c r="I256" t="s">
        <v>31</v>
      </c>
      <c r="J256" t="s">
        <v>25</v>
      </c>
      <c r="K256">
        <v>4</v>
      </c>
      <c r="L256" t="s">
        <v>24</v>
      </c>
      <c r="M256" t="s">
        <v>25</v>
      </c>
      <c r="N256" t="s">
        <v>20</v>
      </c>
      <c r="O256" t="s">
        <v>37</v>
      </c>
      <c r="P256" t="s">
        <v>25</v>
      </c>
      <c r="Q256" t="s">
        <v>39</v>
      </c>
    </row>
    <row r="257" spans="1:17" x14ac:dyDescent="0.25">
      <c r="A257">
        <v>256</v>
      </c>
      <c r="B257">
        <v>3</v>
      </c>
      <c r="C257">
        <v>1</v>
      </c>
      <c r="D257">
        <v>1</v>
      </c>
      <c r="E257" t="s">
        <v>17</v>
      </c>
      <c r="F257" t="s">
        <v>22</v>
      </c>
      <c r="G257" t="s">
        <v>25</v>
      </c>
      <c r="H257" t="s">
        <v>26</v>
      </c>
      <c r="I257" t="s">
        <v>29</v>
      </c>
      <c r="J257" t="s">
        <v>24</v>
      </c>
      <c r="K257">
        <v>1</v>
      </c>
      <c r="L257" t="s">
        <v>25</v>
      </c>
      <c r="M257" t="s">
        <v>24</v>
      </c>
      <c r="N257" t="s">
        <v>20</v>
      </c>
      <c r="O257" t="s">
        <v>37</v>
      </c>
      <c r="P257" t="s">
        <v>25</v>
      </c>
      <c r="Q257" t="s">
        <v>40</v>
      </c>
    </row>
    <row r="258" spans="1:17" x14ac:dyDescent="0.25">
      <c r="A258">
        <v>257</v>
      </c>
      <c r="B258">
        <v>3</v>
      </c>
      <c r="C258">
        <v>2</v>
      </c>
      <c r="D258">
        <v>0</v>
      </c>
      <c r="E258" t="s">
        <v>17</v>
      </c>
      <c r="F258" t="s">
        <v>21</v>
      </c>
      <c r="G258" t="s">
        <v>24</v>
      </c>
      <c r="H258" t="s">
        <v>26</v>
      </c>
      <c r="I258" t="s">
        <v>31</v>
      </c>
      <c r="J258" t="s">
        <v>25</v>
      </c>
      <c r="K258">
        <v>4</v>
      </c>
      <c r="L258" t="s">
        <v>25</v>
      </c>
      <c r="M258" t="s">
        <v>24</v>
      </c>
      <c r="N258" t="s">
        <v>20</v>
      </c>
      <c r="O258" t="s">
        <v>35</v>
      </c>
      <c r="P258" t="s">
        <v>24</v>
      </c>
      <c r="Q258" t="s">
        <v>39</v>
      </c>
    </row>
    <row r="259" spans="1:17" x14ac:dyDescent="0.25">
      <c r="A259">
        <v>258</v>
      </c>
      <c r="B259">
        <v>2</v>
      </c>
      <c r="C259">
        <v>1</v>
      </c>
      <c r="D259">
        <v>1</v>
      </c>
      <c r="E259" t="s">
        <v>17</v>
      </c>
      <c r="F259" t="s">
        <v>22</v>
      </c>
      <c r="G259" t="s">
        <v>24</v>
      </c>
      <c r="H259" t="s">
        <v>28</v>
      </c>
      <c r="I259" t="s">
        <v>30</v>
      </c>
      <c r="J259" t="s">
        <v>24</v>
      </c>
      <c r="K259">
        <v>3</v>
      </c>
      <c r="L259" t="s">
        <v>24</v>
      </c>
      <c r="M259" t="s">
        <v>25</v>
      </c>
      <c r="N259" t="s">
        <v>20</v>
      </c>
      <c r="O259" t="s">
        <v>35</v>
      </c>
      <c r="P259" t="s">
        <v>25</v>
      </c>
      <c r="Q259" t="s">
        <v>40</v>
      </c>
    </row>
    <row r="260" spans="1:17" x14ac:dyDescent="0.25">
      <c r="A260">
        <v>259</v>
      </c>
      <c r="B260">
        <v>4</v>
      </c>
      <c r="C260">
        <v>2</v>
      </c>
      <c r="D260">
        <v>1</v>
      </c>
      <c r="E260" t="s">
        <v>20</v>
      </c>
      <c r="F260" t="s">
        <v>21</v>
      </c>
      <c r="G260" t="s">
        <v>24</v>
      </c>
      <c r="H260" t="s">
        <v>27</v>
      </c>
      <c r="I260" t="s">
        <v>30</v>
      </c>
      <c r="J260" t="s">
        <v>24</v>
      </c>
      <c r="K260">
        <v>5</v>
      </c>
      <c r="L260" t="s">
        <v>25</v>
      </c>
      <c r="M260" t="s">
        <v>24</v>
      </c>
      <c r="N260" t="s">
        <v>20</v>
      </c>
      <c r="O260" t="s">
        <v>35</v>
      </c>
      <c r="P260" t="s">
        <v>25</v>
      </c>
      <c r="Q260" t="s">
        <v>39</v>
      </c>
    </row>
    <row r="261" spans="1:17" x14ac:dyDescent="0.25">
      <c r="A261">
        <v>260</v>
      </c>
      <c r="B261">
        <v>3</v>
      </c>
      <c r="C261">
        <v>1</v>
      </c>
      <c r="D261">
        <v>1</v>
      </c>
      <c r="E261" t="s">
        <v>17</v>
      </c>
      <c r="F261" t="s">
        <v>23</v>
      </c>
      <c r="G261" t="s">
        <v>24</v>
      </c>
      <c r="H261" t="s">
        <v>27</v>
      </c>
      <c r="I261" t="s">
        <v>30</v>
      </c>
      <c r="J261" t="s">
        <v>24</v>
      </c>
      <c r="K261">
        <v>4</v>
      </c>
      <c r="L261" t="s">
        <v>25</v>
      </c>
      <c r="M261" t="s">
        <v>24</v>
      </c>
      <c r="N261" t="s">
        <v>33</v>
      </c>
      <c r="O261" t="s">
        <v>37</v>
      </c>
      <c r="P261" t="s">
        <v>24</v>
      </c>
      <c r="Q261" t="s">
        <v>40</v>
      </c>
    </row>
    <row r="262" spans="1:17" x14ac:dyDescent="0.25">
      <c r="A262">
        <v>261</v>
      </c>
      <c r="B262">
        <v>1</v>
      </c>
      <c r="C262">
        <v>0</v>
      </c>
      <c r="D262">
        <v>0</v>
      </c>
      <c r="E262" t="s">
        <v>20</v>
      </c>
      <c r="F262" t="s">
        <v>22</v>
      </c>
      <c r="G262" t="s">
        <v>24</v>
      </c>
      <c r="H262" t="s">
        <v>26</v>
      </c>
      <c r="I262" t="s">
        <v>30</v>
      </c>
      <c r="J262" t="s">
        <v>25</v>
      </c>
      <c r="K262">
        <v>5</v>
      </c>
      <c r="L262" t="s">
        <v>24</v>
      </c>
      <c r="M262" t="s">
        <v>25</v>
      </c>
      <c r="N262" t="s">
        <v>33</v>
      </c>
      <c r="O262" t="s">
        <v>35</v>
      </c>
      <c r="P262" t="s">
        <v>24</v>
      </c>
      <c r="Q262" t="s">
        <v>38</v>
      </c>
    </row>
    <row r="263" spans="1:17" x14ac:dyDescent="0.25">
      <c r="A263">
        <v>262</v>
      </c>
      <c r="B263">
        <v>2</v>
      </c>
      <c r="C263">
        <v>2</v>
      </c>
      <c r="D263">
        <v>0</v>
      </c>
      <c r="E263" t="s">
        <v>17</v>
      </c>
      <c r="F263" t="s">
        <v>22</v>
      </c>
      <c r="G263" t="s">
        <v>24</v>
      </c>
      <c r="H263" t="s">
        <v>27</v>
      </c>
      <c r="I263" t="s">
        <v>29</v>
      </c>
      <c r="J263" t="s">
        <v>25</v>
      </c>
      <c r="K263">
        <v>4</v>
      </c>
      <c r="L263" t="s">
        <v>24</v>
      </c>
      <c r="M263" t="s">
        <v>25</v>
      </c>
      <c r="N263" t="s">
        <v>33</v>
      </c>
      <c r="O263" t="s">
        <v>35</v>
      </c>
      <c r="P263" t="s">
        <v>24</v>
      </c>
      <c r="Q263" t="s">
        <v>38</v>
      </c>
    </row>
    <row r="264" spans="1:17" x14ac:dyDescent="0.25">
      <c r="A264">
        <v>263</v>
      </c>
      <c r="B264">
        <v>1</v>
      </c>
      <c r="C264">
        <v>2</v>
      </c>
      <c r="D264">
        <v>0</v>
      </c>
      <c r="E264" t="s">
        <v>18</v>
      </c>
      <c r="F264" t="s">
        <v>21</v>
      </c>
      <c r="G264" t="s">
        <v>25</v>
      </c>
      <c r="H264" t="s">
        <v>27</v>
      </c>
      <c r="I264" t="s">
        <v>32</v>
      </c>
      <c r="J264" t="s">
        <v>24</v>
      </c>
      <c r="K264">
        <v>3</v>
      </c>
      <c r="L264" t="s">
        <v>25</v>
      </c>
      <c r="M264" t="s">
        <v>25</v>
      </c>
      <c r="N264" t="s">
        <v>34</v>
      </c>
      <c r="O264" t="s">
        <v>36</v>
      </c>
      <c r="P264" t="s">
        <v>24</v>
      </c>
      <c r="Q264" t="s">
        <v>38</v>
      </c>
    </row>
    <row r="265" spans="1:17" x14ac:dyDescent="0.25">
      <c r="A265">
        <v>264</v>
      </c>
      <c r="B265">
        <v>1</v>
      </c>
      <c r="C265">
        <v>0</v>
      </c>
      <c r="D265">
        <v>0</v>
      </c>
      <c r="E265" t="s">
        <v>19</v>
      </c>
      <c r="F265" t="s">
        <v>23</v>
      </c>
      <c r="G265" t="s">
        <v>24</v>
      </c>
      <c r="H265" t="s">
        <v>27</v>
      </c>
      <c r="I265" t="s">
        <v>29</v>
      </c>
      <c r="J265" t="s">
        <v>24</v>
      </c>
      <c r="K265">
        <v>1</v>
      </c>
      <c r="L265" t="s">
        <v>25</v>
      </c>
      <c r="M265" t="s">
        <v>24</v>
      </c>
      <c r="N265" t="s">
        <v>20</v>
      </c>
      <c r="O265" t="s">
        <v>35</v>
      </c>
      <c r="P265" t="s">
        <v>24</v>
      </c>
      <c r="Q265" t="s">
        <v>38</v>
      </c>
    </row>
    <row r="266" spans="1:17" x14ac:dyDescent="0.25">
      <c r="A266">
        <v>265</v>
      </c>
      <c r="B266">
        <v>3</v>
      </c>
      <c r="C266">
        <v>2</v>
      </c>
      <c r="D266">
        <v>0</v>
      </c>
      <c r="E266" t="s">
        <v>18</v>
      </c>
      <c r="F266" t="s">
        <v>22</v>
      </c>
      <c r="G266" t="s">
        <v>25</v>
      </c>
      <c r="H266" t="s">
        <v>26</v>
      </c>
      <c r="I266" t="s">
        <v>31</v>
      </c>
      <c r="J266" t="s">
        <v>24</v>
      </c>
      <c r="K266">
        <v>3</v>
      </c>
      <c r="L266" t="s">
        <v>24</v>
      </c>
      <c r="M266" t="s">
        <v>24</v>
      </c>
      <c r="N266" t="s">
        <v>33</v>
      </c>
      <c r="O266" t="s">
        <v>36</v>
      </c>
      <c r="P266" t="s">
        <v>24</v>
      </c>
      <c r="Q266" t="s">
        <v>40</v>
      </c>
    </row>
    <row r="267" spans="1:17" x14ac:dyDescent="0.25">
      <c r="A267">
        <v>266</v>
      </c>
      <c r="B267">
        <v>2</v>
      </c>
      <c r="C267">
        <v>2</v>
      </c>
      <c r="D267">
        <v>0</v>
      </c>
      <c r="E267" t="s">
        <v>19</v>
      </c>
      <c r="F267" t="s">
        <v>23</v>
      </c>
      <c r="G267" t="s">
        <v>24</v>
      </c>
      <c r="H267" t="s">
        <v>28</v>
      </c>
      <c r="I267" t="s">
        <v>29</v>
      </c>
      <c r="J267" t="s">
        <v>25</v>
      </c>
      <c r="K267">
        <v>1</v>
      </c>
      <c r="L267" t="s">
        <v>25</v>
      </c>
      <c r="M267" t="s">
        <v>25</v>
      </c>
      <c r="N267" t="s">
        <v>34</v>
      </c>
      <c r="O267" t="s">
        <v>36</v>
      </c>
      <c r="P267" t="s">
        <v>25</v>
      </c>
      <c r="Q267" t="s">
        <v>38</v>
      </c>
    </row>
    <row r="268" spans="1:17" x14ac:dyDescent="0.25">
      <c r="A268">
        <v>267</v>
      </c>
      <c r="B268">
        <v>4</v>
      </c>
      <c r="C268">
        <v>1</v>
      </c>
      <c r="D268">
        <v>0</v>
      </c>
      <c r="E268" t="s">
        <v>20</v>
      </c>
      <c r="F268" t="s">
        <v>22</v>
      </c>
      <c r="G268" t="s">
        <v>24</v>
      </c>
      <c r="H268" t="s">
        <v>27</v>
      </c>
      <c r="I268" t="s">
        <v>29</v>
      </c>
      <c r="J268" t="s">
        <v>24</v>
      </c>
      <c r="K268">
        <v>1</v>
      </c>
      <c r="L268" t="s">
        <v>25</v>
      </c>
      <c r="M268" t="s">
        <v>25</v>
      </c>
      <c r="N268" t="s">
        <v>33</v>
      </c>
      <c r="O268" t="s">
        <v>35</v>
      </c>
      <c r="P268" t="s">
        <v>24</v>
      </c>
      <c r="Q268" t="s">
        <v>39</v>
      </c>
    </row>
    <row r="269" spans="1:17" x14ac:dyDescent="0.25">
      <c r="A269">
        <v>268</v>
      </c>
      <c r="B269">
        <v>4</v>
      </c>
      <c r="C269">
        <v>2</v>
      </c>
      <c r="D269">
        <v>0</v>
      </c>
      <c r="E269" t="s">
        <v>18</v>
      </c>
      <c r="F269" t="s">
        <v>23</v>
      </c>
      <c r="G269" t="s">
        <v>25</v>
      </c>
      <c r="H269" t="s">
        <v>26</v>
      </c>
      <c r="I269" t="s">
        <v>31</v>
      </c>
      <c r="J269" t="s">
        <v>25</v>
      </c>
      <c r="K269">
        <v>5</v>
      </c>
      <c r="L269" t="s">
        <v>24</v>
      </c>
      <c r="M269" t="s">
        <v>24</v>
      </c>
      <c r="N269" t="s">
        <v>33</v>
      </c>
      <c r="O269" t="s">
        <v>36</v>
      </c>
      <c r="P269" t="s">
        <v>25</v>
      </c>
      <c r="Q269" t="s">
        <v>38</v>
      </c>
    </row>
    <row r="270" spans="1:17" x14ac:dyDescent="0.25">
      <c r="A270">
        <v>269</v>
      </c>
      <c r="B270">
        <v>3</v>
      </c>
      <c r="C270">
        <v>0</v>
      </c>
      <c r="D270">
        <v>1</v>
      </c>
      <c r="E270" t="s">
        <v>17</v>
      </c>
      <c r="F270" t="s">
        <v>21</v>
      </c>
      <c r="G270" t="s">
        <v>24</v>
      </c>
      <c r="H270" t="s">
        <v>26</v>
      </c>
      <c r="I270" t="s">
        <v>30</v>
      </c>
      <c r="J270" t="s">
        <v>24</v>
      </c>
      <c r="K270">
        <v>3</v>
      </c>
      <c r="L270" t="s">
        <v>24</v>
      </c>
      <c r="M270" t="s">
        <v>25</v>
      </c>
      <c r="N270" t="s">
        <v>20</v>
      </c>
      <c r="O270" t="s">
        <v>37</v>
      </c>
      <c r="P270" t="s">
        <v>25</v>
      </c>
      <c r="Q270" t="s">
        <v>38</v>
      </c>
    </row>
    <row r="271" spans="1:17" x14ac:dyDescent="0.25">
      <c r="A271">
        <v>270</v>
      </c>
      <c r="B271">
        <v>3</v>
      </c>
      <c r="C271">
        <v>1</v>
      </c>
      <c r="D271">
        <v>1</v>
      </c>
      <c r="E271" t="s">
        <v>19</v>
      </c>
      <c r="F271" t="s">
        <v>22</v>
      </c>
      <c r="G271" t="s">
        <v>25</v>
      </c>
      <c r="H271" t="s">
        <v>28</v>
      </c>
      <c r="I271" t="s">
        <v>30</v>
      </c>
      <c r="J271" t="s">
        <v>24</v>
      </c>
      <c r="K271">
        <v>4</v>
      </c>
      <c r="L271" t="s">
        <v>25</v>
      </c>
      <c r="M271" t="s">
        <v>24</v>
      </c>
      <c r="N271" t="s">
        <v>34</v>
      </c>
      <c r="O271" t="s">
        <v>37</v>
      </c>
      <c r="P271" t="s">
        <v>25</v>
      </c>
      <c r="Q271" t="s">
        <v>38</v>
      </c>
    </row>
    <row r="272" spans="1:17" x14ac:dyDescent="0.25">
      <c r="A272">
        <v>271</v>
      </c>
      <c r="B272">
        <v>2</v>
      </c>
      <c r="C272">
        <v>1</v>
      </c>
      <c r="D272">
        <v>0</v>
      </c>
      <c r="E272" t="s">
        <v>19</v>
      </c>
      <c r="F272" t="s">
        <v>22</v>
      </c>
      <c r="G272" t="s">
        <v>25</v>
      </c>
      <c r="H272" t="s">
        <v>27</v>
      </c>
      <c r="I272" t="s">
        <v>30</v>
      </c>
      <c r="J272" t="s">
        <v>24</v>
      </c>
      <c r="K272">
        <v>3</v>
      </c>
      <c r="L272" t="s">
        <v>25</v>
      </c>
      <c r="M272" t="s">
        <v>25</v>
      </c>
      <c r="N272" t="s">
        <v>20</v>
      </c>
      <c r="O272" t="s">
        <v>35</v>
      </c>
      <c r="P272" t="s">
        <v>24</v>
      </c>
      <c r="Q272" t="s">
        <v>40</v>
      </c>
    </row>
    <row r="273" spans="1:17" x14ac:dyDescent="0.25">
      <c r="A273">
        <v>272</v>
      </c>
      <c r="B273">
        <v>4</v>
      </c>
      <c r="C273">
        <v>0</v>
      </c>
      <c r="D273">
        <v>0</v>
      </c>
      <c r="E273" t="s">
        <v>18</v>
      </c>
      <c r="F273" t="s">
        <v>23</v>
      </c>
      <c r="G273" t="s">
        <v>25</v>
      </c>
      <c r="H273" t="s">
        <v>27</v>
      </c>
      <c r="I273" t="s">
        <v>32</v>
      </c>
      <c r="J273" t="s">
        <v>25</v>
      </c>
      <c r="K273">
        <v>5</v>
      </c>
      <c r="L273" t="s">
        <v>25</v>
      </c>
      <c r="M273" t="s">
        <v>25</v>
      </c>
      <c r="N273" t="s">
        <v>20</v>
      </c>
      <c r="O273" t="s">
        <v>37</v>
      </c>
      <c r="P273" t="s">
        <v>25</v>
      </c>
      <c r="Q273" t="s">
        <v>38</v>
      </c>
    </row>
    <row r="274" spans="1:17" x14ac:dyDescent="0.25">
      <c r="A274">
        <v>273</v>
      </c>
      <c r="B274">
        <v>4</v>
      </c>
      <c r="C274">
        <v>0</v>
      </c>
      <c r="D274">
        <v>1</v>
      </c>
      <c r="E274" t="s">
        <v>20</v>
      </c>
      <c r="F274" t="s">
        <v>23</v>
      </c>
      <c r="G274" t="s">
        <v>25</v>
      </c>
      <c r="H274" t="s">
        <v>28</v>
      </c>
      <c r="I274" t="s">
        <v>31</v>
      </c>
      <c r="J274" t="s">
        <v>25</v>
      </c>
      <c r="K274">
        <v>1</v>
      </c>
      <c r="L274" t="s">
        <v>24</v>
      </c>
      <c r="M274" t="s">
        <v>24</v>
      </c>
      <c r="N274" t="s">
        <v>33</v>
      </c>
      <c r="O274" t="s">
        <v>36</v>
      </c>
      <c r="P274" t="s">
        <v>24</v>
      </c>
      <c r="Q274" t="s">
        <v>39</v>
      </c>
    </row>
    <row r="275" spans="1:17" x14ac:dyDescent="0.25">
      <c r="A275">
        <v>274</v>
      </c>
      <c r="B275">
        <v>4</v>
      </c>
      <c r="C275">
        <v>1</v>
      </c>
      <c r="D275">
        <v>0</v>
      </c>
      <c r="E275" t="s">
        <v>18</v>
      </c>
      <c r="F275" t="s">
        <v>22</v>
      </c>
      <c r="G275" t="s">
        <v>24</v>
      </c>
      <c r="H275" t="s">
        <v>28</v>
      </c>
      <c r="I275" t="s">
        <v>31</v>
      </c>
      <c r="J275" t="s">
        <v>24</v>
      </c>
      <c r="K275">
        <v>5</v>
      </c>
      <c r="L275" t="s">
        <v>25</v>
      </c>
      <c r="M275" t="s">
        <v>25</v>
      </c>
      <c r="N275" t="s">
        <v>20</v>
      </c>
      <c r="O275" t="s">
        <v>37</v>
      </c>
      <c r="P275" t="s">
        <v>24</v>
      </c>
      <c r="Q275" t="s">
        <v>38</v>
      </c>
    </row>
    <row r="276" spans="1:17" x14ac:dyDescent="0.25">
      <c r="A276">
        <v>275</v>
      </c>
      <c r="B276">
        <v>1</v>
      </c>
      <c r="C276">
        <v>2</v>
      </c>
      <c r="D276">
        <v>0</v>
      </c>
      <c r="E276" t="s">
        <v>20</v>
      </c>
      <c r="F276" t="s">
        <v>21</v>
      </c>
      <c r="G276" t="s">
        <v>24</v>
      </c>
      <c r="H276" t="s">
        <v>26</v>
      </c>
      <c r="I276" t="s">
        <v>29</v>
      </c>
      <c r="J276" t="s">
        <v>25</v>
      </c>
      <c r="K276">
        <v>2</v>
      </c>
      <c r="L276" t="s">
        <v>25</v>
      </c>
      <c r="M276" t="s">
        <v>25</v>
      </c>
      <c r="N276" t="s">
        <v>34</v>
      </c>
      <c r="O276" t="s">
        <v>35</v>
      </c>
      <c r="P276" t="s">
        <v>25</v>
      </c>
      <c r="Q276" t="s">
        <v>38</v>
      </c>
    </row>
    <row r="277" spans="1:17" x14ac:dyDescent="0.25">
      <c r="A277">
        <v>276</v>
      </c>
      <c r="B277">
        <v>4</v>
      </c>
      <c r="C277">
        <v>1</v>
      </c>
      <c r="D277">
        <v>0</v>
      </c>
      <c r="E277" t="s">
        <v>20</v>
      </c>
      <c r="F277" t="s">
        <v>23</v>
      </c>
      <c r="G277" t="s">
        <v>25</v>
      </c>
      <c r="H277" t="s">
        <v>26</v>
      </c>
      <c r="I277" t="s">
        <v>32</v>
      </c>
      <c r="J277" t="s">
        <v>24</v>
      </c>
      <c r="K277">
        <v>2</v>
      </c>
      <c r="L277" t="s">
        <v>24</v>
      </c>
      <c r="M277" t="s">
        <v>25</v>
      </c>
      <c r="N277" t="s">
        <v>20</v>
      </c>
      <c r="O277" t="s">
        <v>35</v>
      </c>
      <c r="P277" t="s">
        <v>24</v>
      </c>
      <c r="Q277" t="s">
        <v>38</v>
      </c>
    </row>
    <row r="278" spans="1:17" x14ac:dyDescent="0.25">
      <c r="A278">
        <v>277</v>
      </c>
      <c r="B278">
        <v>1</v>
      </c>
      <c r="C278">
        <v>0</v>
      </c>
      <c r="D278">
        <v>1</v>
      </c>
      <c r="E278" t="s">
        <v>19</v>
      </c>
      <c r="F278" t="s">
        <v>23</v>
      </c>
      <c r="G278" t="s">
        <v>24</v>
      </c>
      <c r="H278" t="s">
        <v>28</v>
      </c>
      <c r="I278" t="s">
        <v>30</v>
      </c>
      <c r="J278" t="s">
        <v>25</v>
      </c>
      <c r="K278">
        <v>4</v>
      </c>
      <c r="L278" t="s">
        <v>24</v>
      </c>
      <c r="M278" t="s">
        <v>24</v>
      </c>
      <c r="N278" t="s">
        <v>20</v>
      </c>
      <c r="O278" t="s">
        <v>36</v>
      </c>
      <c r="P278" t="s">
        <v>25</v>
      </c>
      <c r="Q278" t="s">
        <v>39</v>
      </c>
    </row>
    <row r="279" spans="1:17" x14ac:dyDescent="0.25">
      <c r="A279">
        <v>278</v>
      </c>
      <c r="B279">
        <v>2</v>
      </c>
      <c r="C279">
        <v>1</v>
      </c>
      <c r="D279">
        <v>1</v>
      </c>
      <c r="E279" t="s">
        <v>18</v>
      </c>
      <c r="F279" t="s">
        <v>23</v>
      </c>
      <c r="G279" t="s">
        <v>24</v>
      </c>
      <c r="H279" t="s">
        <v>27</v>
      </c>
      <c r="I279" t="s">
        <v>32</v>
      </c>
      <c r="J279" t="s">
        <v>25</v>
      </c>
      <c r="K279">
        <v>5</v>
      </c>
      <c r="L279" t="s">
        <v>25</v>
      </c>
      <c r="M279" t="s">
        <v>25</v>
      </c>
      <c r="N279" t="s">
        <v>20</v>
      </c>
      <c r="O279" t="s">
        <v>35</v>
      </c>
      <c r="P279" t="s">
        <v>25</v>
      </c>
      <c r="Q279" t="s">
        <v>38</v>
      </c>
    </row>
    <row r="280" spans="1:17" x14ac:dyDescent="0.25">
      <c r="A280">
        <v>279</v>
      </c>
      <c r="B280">
        <v>1</v>
      </c>
      <c r="C280">
        <v>0</v>
      </c>
      <c r="D280">
        <v>1</v>
      </c>
      <c r="E280" t="s">
        <v>18</v>
      </c>
      <c r="F280" t="s">
        <v>22</v>
      </c>
      <c r="G280" t="s">
        <v>25</v>
      </c>
      <c r="H280" t="s">
        <v>26</v>
      </c>
      <c r="I280" t="s">
        <v>31</v>
      </c>
      <c r="J280" t="s">
        <v>25</v>
      </c>
      <c r="K280">
        <v>4</v>
      </c>
      <c r="L280" t="s">
        <v>24</v>
      </c>
      <c r="M280" t="s">
        <v>25</v>
      </c>
      <c r="N280" t="s">
        <v>33</v>
      </c>
      <c r="O280" t="s">
        <v>37</v>
      </c>
      <c r="P280" t="s">
        <v>24</v>
      </c>
      <c r="Q280" t="s">
        <v>39</v>
      </c>
    </row>
    <row r="281" spans="1:17" x14ac:dyDescent="0.25">
      <c r="A281">
        <v>280</v>
      </c>
      <c r="B281">
        <v>2</v>
      </c>
      <c r="C281">
        <v>1</v>
      </c>
      <c r="D281">
        <v>1</v>
      </c>
      <c r="E281" t="s">
        <v>20</v>
      </c>
      <c r="F281" t="s">
        <v>22</v>
      </c>
      <c r="G281" t="s">
        <v>24</v>
      </c>
      <c r="H281" t="s">
        <v>26</v>
      </c>
      <c r="I281" t="s">
        <v>31</v>
      </c>
      <c r="J281" t="s">
        <v>24</v>
      </c>
      <c r="K281">
        <v>4</v>
      </c>
      <c r="L281" t="s">
        <v>24</v>
      </c>
      <c r="M281" t="s">
        <v>25</v>
      </c>
      <c r="N281" t="s">
        <v>34</v>
      </c>
      <c r="O281" t="s">
        <v>35</v>
      </c>
      <c r="P281" t="s">
        <v>25</v>
      </c>
      <c r="Q281" t="s">
        <v>39</v>
      </c>
    </row>
    <row r="282" spans="1:17" x14ac:dyDescent="0.25">
      <c r="A282">
        <v>281</v>
      </c>
      <c r="B282">
        <v>4</v>
      </c>
      <c r="C282">
        <v>2</v>
      </c>
      <c r="D282">
        <v>1</v>
      </c>
      <c r="E282" t="s">
        <v>18</v>
      </c>
      <c r="F282" t="s">
        <v>22</v>
      </c>
      <c r="G282" t="s">
        <v>25</v>
      </c>
      <c r="H282" t="s">
        <v>27</v>
      </c>
      <c r="I282" t="s">
        <v>29</v>
      </c>
      <c r="J282" t="s">
        <v>25</v>
      </c>
      <c r="K282">
        <v>2</v>
      </c>
      <c r="L282" t="s">
        <v>25</v>
      </c>
      <c r="M282" t="s">
        <v>25</v>
      </c>
      <c r="N282" t="s">
        <v>33</v>
      </c>
      <c r="O282" t="s">
        <v>36</v>
      </c>
      <c r="P282" t="s">
        <v>25</v>
      </c>
      <c r="Q282" t="s">
        <v>38</v>
      </c>
    </row>
    <row r="283" spans="1:17" x14ac:dyDescent="0.25">
      <c r="A283">
        <v>282</v>
      </c>
      <c r="B283">
        <v>4</v>
      </c>
      <c r="C283">
        <v>1</v>
      </c>
      <c r="D283">
        <v>0</v>
      </c>
      <c r="E283" t="s">
        <v>17</v>
      </c>
      <c r="F283" t="s">
        <v>22</v>
      </c>
      <c r="G283" t="s">
        <v>25</v>
      </c>
      <c r="H283" t="s">
        <v>26</v>
      </c>
      <c r="I283" t="s">
        <v>29</v>
      </c>
      <c r="J283" t="s">
        <v>25</v>
      </c>
      <c r="K283">
        <v>4</v>
      </c>
      <c r="L283" t="s">
        <v>24</v>
      </c>
      <c r="M283" t="s">
        <v>25</v>
      </c>
      <c r="N283" t="s">
        <v>33</v>
      </c>
      <c r="O283" t="s">
        <v>35</v>
      </c>
      <c r="P283" t="s">
        <v>25</v>
      </c>
      <c r="Q283" t="s">
        <v>39</v>
      </c>
    </row>
    <row r="284" spans="1:17" x14ac:dyDescent="0.25">
      <c r="A284">
        <v>283</v>
      </c>
      <c r="B284">
        <v>2</v>
      </c>
      <c r="C284">
        <v>1</v>
      </c>
      <c r="D284">
        <v>1</v>
      </c>
      <c r="E284" t="s">
        <v>17</v>
      </c>
      <c r="F284" t="s">
        <v>21</v>
      </c>
      <c r="G284" t="s">
        <v>24</v>
      </c>
      <c r="H284" t="s">
        <v>27</v>
      </c>
      <c r="I284" t="s">
        <v>31</v>
      </c>
      <c r="J284" t="s">
        <v>24</v>
      </c>
      <c r="K284">
        <v>2</v>
      </c>
      <c r="L284" t="s">
        <v>24</v>
      </c>
      <c r="M284" t="s">
        <v>25</v>
      </c>
      <c r="N284" t="s">
        <v>33</v>
      </c>
      <c r="O284" t="s">
        <v>37</v>
      </c>
      <c r="P284" t="s">
        <v>24</v>
      </c>
      <c r="Q284" t="s">
        <v>40</v>
      </c>
    </row>
    <row r="285" spans="1:17" x14ac:dyDescent="0.25">
      <c r="A285">
        <v>284</v>
      </c>
      <c r="B285">
        <v>3</v>
      </c>
      <c r="C285">
        <v>0</v>
      </c>
      <c r="D285">
        <v>0</v>
      </c>
      <c r="E285" t="s">
        <v>18</v>
      </c>
      <c r="F285" t="s">
        <v>21</v>
      </c>
      <c r="G285" t="s">
        <v>24</v>
      </c>
      <c r="H285" t="s">
        <v>27</v>
      </c>
      <c r="I285" t="s">
        <v>30</v>
      </c>
      <c r="J285" t="s">
        <v>24</v>
      </c>
      <c r="K285">
        <v>1</v>
      </c>
      <c r="L285" t="s">
        <v>25</v>
      </c>
      <c r="M285" t="s">
        <v>24</v>
      </c>
      <c r="N285" t="s">
        <v>33</v>
      </c>
      <c r="O285" t="s">
        <v>36</v>
      </c>
      <c r="P285" t="s">
        <v>25</v>
      </c>
      <c r="Q285" t="s">
        <v>38</v>
      </c>
    </row>
    <row r="286" spans="1:17" x14ac:dyDescent="0.25">
      <c r="A286">
        <v>285</v>
      </c>
      <c r="B286">
        <v>2</v>
      </c>
      <c r="C286">
        <v>0</v>
      </c>
      <c r="D286">
        <v>0</v>
      </c>
      <c r="E286" t="s">
        <v>18</v>
      </c>
      <c r="F286" t="s">
        <v>22</v>
      </c>
      <c r="G286" t="s">
        <v>24</v>
      </c>
      <c r="H286" t="s">
        <v>27</v>
      </c>
      <c r="I286" t="s">
        <v>30</v>
      </c>
      <c r="J286" t="s">
        <v>24</v>
      </c>
      <c r="K286">
        <v>5</v>
      </c>
      <c r="L286" t="s">
        <v>24</v>
      </c>
      <c r="M286" t="s">
        <v>24</v>
      </c>
      <c r="N286" t="s">
        <v>33</v>
      </c>
      <c r="O286" t="s">
        <v>37</v>
      </c>
      <c r="P286" t="s">
        <v>24</v>
      </c>
      <c r="Q286" t="s">
        <v>38</v>
      </c>
    </row>
    <row r="287" spans="1:17" x14ac:dyDescent="0.25">
      <c r="A287">
        <v>286</v>
      </c>
      <c r="B287">
        <v>3</v>
      </c>
      <c r="C287">
        <v>0</v>
      </c>
      <c r="D287">
        <v>1</v>
      </c>
      <c r="E287" t="s">
        <v>20</v>
      </c>
      <c r="F287" t="s">
        <v>21</v>
      </c>
      <c r="G287" t="s">
        <v>25</v>
      </c>
      <c r="H287" t="s">
        <v>28</v>
      </c>
      <c r="I287" t="s">
        <v>32</v>
      </c>
      <c r="J287" t="s">
        <v>24</v>
      </c>
      <c r="K287">
        <v>4</v>
      </c>
      <c r="L287" t="s">
        <v>25</v>
      </c>
      <c r="M287" t="s">
        <v>25</v>
      </c>
      <c r="N287" t="s">
        <v>34</v>
      </c>
      <c r="O287" t="s">
        <v>36</v>
      </c>
      <c r="P287" t="s">
        <v>24</v>
      </c>
      <c r="Q287" t="s">
        <v>39</v>
      </c>
    </row>
    <row r="288" spans="1:17" x14ac:dyDescent="0.25">
      <c r="A288">
        <v>287</v>
      </c>
      <c r="B288">
        <v>1</v>
      </c>
      <c r="C288">
        <v>1</v>
      </c>
      <c r="D288">
        <v>1</v>
      </c>
      <c r="E288" t="s">
        <v>17</v>
      </c>
      <c r="F288" t="s">
        <v>23</v>
      </c>
      <c r="G288" t="s">
        <v>25</v>
      </c>
      <c r="H288" t="s">
        <v>28</v>
      </c>
      <c r="I288" t="s">
        <v>31</v>
      </c>
      <c r="J288" t="s">
        <v>25</v>
      </c>
      <c r="K288">
        <v>2</v>
      </c>
      <c r="L288" t="s">
        <v>25</v>
      </c>
      <c r="M288" t="s">
        <v>24</v>
      </c>
      <c r="N288" t="s">
        <v>20</v>
      </c>
      <c r="O288" t="s">
        <v>35</v>
      </c>
      <c r="P288" t="s">
        <v>25</v>
      </c>
      <c r="Q288" t="s">
        <v>39</v>
      </c>
    </row>
    <row r="289" spans="1:17" x14ac:dyDescent="0.25">
      <c r="A289">
        <v>288</v>
      </c>
      <c r="B289">
        <v>1</v>
      </c>
      <c r="C289">
        <v>2</v>
      </c>
      <c r="D289">
        <v>0</v>
      </c>
      <c r="E289" t="s">
        <v>17</v>
      </c>
      <c r="F289" t="s">
        <v>23</v>
      </c>
      <c r="G289" t="s">
        <v>24</v>
      </c>
      <c r="H289" t="s">
        <v>28</v>
      </c>
      <c r="I289" t="s">
        <v>31</v>
      </c>
      <c r="J289" t="s">
        <v>25</v>
      </c>
      <c r="K289">
        <v>3</v>
      </c>
      <c r="L289" t="s">
        <v>24</v>
      </c>
      <c r="M289" t="s">
        <v>24</v>
      </c>
      <c r="N289" t="s">
        <v>33</v>
      </c>
      <c r="O289" t="s">
        <v>36</v>
      </c>
      <c r="P289" t="s">
        <v>25</v>
      </c>
      <c r="Q289" t="s">
        <v>38</v>
      </c>
    </row>
    <row r="290" spans="1:17" x14ac:dyDescent="0.25">
      <c r="A290">
        <v>289</v>
      </c>
      <c r="B290">
        <v>1</v>
      </c>
      <c r="C290">
        <v>0</v>
      </c>
      <c r="D290">
        <v>0</v>
      </c>
      <c r="E290" t="s">
        <v>19</v>
      </c>
      <c r="F290" t="s">
        <v>23</v>
      </c>
      <c r="G290" t="s">
        <v>24</v>
      </c>
      <c r="H290" t="s">
        <v>27</v>
      </c>
      <c r="I290" t="s">
        <v>30</v>
      </c>
      <c r="J290" t="s">
        <v>25</v>
      </c>
      <c r="K290">
        <v>4</v>
      </c>
      <c r="L290" t="s">
        <v>24</v>
      </c>
      <c r="M290" t="s">
        <v>25</v>
      </c>
      <c r="N290" t="s">
        <v>33</v>
      </c>
      <c r="O290" t="s">
        <v>36</v>
      </c>
      <c r="P290" t="s">
        <v>24</v>
      </c>
      <c r="Q290" t="s">
        <v>40</v>
      </c>
    </row>
    <row r="291" spans="1:17" x14ac:dyDescent="0.25">
      <c r="A291">
        <v>290</v>
      </c>
      <c r="B291">
        <v>4</v>
      </c>
      <c r="C291">
        <v>0</v>
      </c>
      <c r="D291">
        <v>0</v>
      </c>
      <c r="E291" t="s">
        <v>20</v>
      </c>
      <c r="F291" t="s">
        <v>22</v>
      </c>
      <c r="G291" t="s">
        <v>24</v>
      </c>
      <c r="H291" t="s">
        <v>27</v>
      </c>
      <c r="I291" t="s">
        <v>30</v>
      </c>
      <c r="J291" t="s">
        <v>25</v>
      </c>
      <c r="K291">
        <v>1</v>
      </c>
      <c r="L291" t="s">
        <v>24</v>
      </c>
      <c r="M291" t="s">
        <v>24</v>
      </c>
      <c r="N291" t="s">
        <v>34</v>
      </c>
      <c r="O291" t="s">
        <v>35</v>
      </c>
      <c r="P291" t="s">
        <v>24</v>
      </c>
      <c r="Q291" t="s">
        <v>39</v>
      </c>
    </row>
    <row r="292" spans="1:17" x14ac:dyDescent="0.25">
      <c r="A292">
        <v>291</v>
      </c>
      <c r="B292">
        <v>1</v>
      </c>
      <c r="C292">
        <v>1</v>
      </c>
      <c r="D292">
        <v>1</v>
      </c>
      <c r="E292" t="s">
        <v>19</v>
      </c>
      <c r="F292" t="s">
        <v>23</v>
      </c>
      <c r="G292" t="s">
        <v>24</v>
      </c>
      <c r="H292" t="s">
        <v>28</v>
      </c>
      <c r="I292" t="s">
        <v>31</v>
      </c>
      <c r="J292" t="s">
        <v>25</v>
      </c>
      <c r="K292">
        <v>1</v>
      </c>
      <c r="L292" t="s">
        <v>25</v>
      </c>
      <c r="M292" t="s">
        <v>24</v>
      </c>
      <c r="N292" t="s">
        <v>34</v>
      </c>
      <c r="O292" t="s">
        <v>37</v>
      </c>
      <c r="P292" t="s">
        <v>25</v>
      </c>
      <c r="Q292" t="s">
        <v>39</v>
      </c>
    </row>
    <row r="293" spans="1:17" x14ac:dyDescent="0.25">
      <c r="A293">
        <v>292</v>
      </c>
      <c r="B293">
        <v>3</v>
      </c>
      <c r="C293">
        <v>0</v>
      </c>
      <c r="D293">
        <v>1</v>
      </c>
      <c r="E293" t="s">
        <v>17</v>
      </c>
      <c r="F293" t="s">
        <v>21</v>
      </c>
      <c r="G293" t="s">
        <v>25</v>
      </c>
      <c r="H293" t="s">
        <v>26</v>
      </c>
      <c r="I293" t="s">
        <v>29</v>
      </c>
      <c r="J293" t="s">
        <v>24</v>
      </c>
      <c r="K293">
        <v>3</v>
      </c>
      <c r="L293" t="s">
        <v>24</v>
      </c>
      <c r="M293" t="s">
        <v>24</v>
      </c>
      <c r="N293" t="s">
        <v>20</v>
      </c>
      <c r="O293" t="s">
        <v>35</v>
      </c>
      <c r="P293" t="s">
        <v>25</v>
      </c>
      <c r="Q293" t="s">
        <v>40</v>
      </c>
    </row>
    <row r="294" spans="1:17" x14ac:dyDescent="0.25">
      <c r="A294">
        <v>293</v>
      </c>
      <c r="B294">
        <v>1</v>
      </c>
      <c r="C294">
        <v>2</v>
      </c>
      <c r="D294">
        <v>1</v>
      </c>
      <c r="E294" t="s">
        <v>20</v>
      </c>
      <c r="F294" t="s">
        <v>22</v>
      </c>
      <c r="G294" t="s">
        <v>24</v>
      </c>
      <c r="H294" t="s">
        <v>27</v>
      </c>
      <c r="I294" t="s">
        <v>31</v>
      </c>
      <c r="J294" t="s">
        <v>25</v>
      </c>
      <c r="K294">
        <v>2</v>
      </c>
      <c r="L294" t="s">
        <v>25</v>
      </c>
      <c r="M294" t="s">
        <v>24</v>
      </c>
      <c r="N294" t="s">
        <v>34</v>
      </c>
      <c r="O294" t="s">
        <v>36</v>
      </c>
      <c r="P294" t="s">
        <v>24</v>
      </c>
      <c r="Q294" t="s">
        <v>40</v>
      </c>
    </row>
    <row r="295" spans="1:17" x14ac:dyDescent="0.25">
      <c r="A295">
        <v>294</v>
      </c>
      <c r="B295">
        <v>2</v>
      </c>
      <c r="C295">
        <v>2</v>
      </c>
      <c r="D295">
        <v>1</v>
      </c>
      <c r="E295" t="s">
        <v>18</v>
      </c>
      <c r="F295" t="s">
        <v>21</v>
      </c>
      <c r="G295" t="s">
        <v>25</v>
      </c>
      <c r="H295" t="s">
        <v>26</v>
      </c>
      <c r="I295" t="s">
        <v>31</v>
      </c>
      <c r="J295" t="s">
        <v>25</v>
      </c>
      <c r="K295">
        <v>4</v>
      </c>
      <c r="L295" t="s">
        <v>24</v>
      </c>
      <c r="M295" t="s">
        <v>24</v>
      </c>
      <c r="N295" t="s">
        <v>20</v>
      </c>
      <c r="O295" t="s">
        <v>35</v>
      </c>
      <c r="P295" t="s">
        <v>24</v>
      </c>
      <c r="Q295" t="s">
        <v>38</v>
      </c>
    </row>
    <row r="296" spans="1:17" x14ac:dyDescent="0.25">
      <c r="A296">
        <v>295</v>
      </c>
      <c r="B296">
        <v>2</v>
      </c>
      <c r="C296">
        <v>0</v>
      </c>
      <c r="D296">
        <v>1</v>
      </c>
      <c r="E296" t="s">
        <v>20</v>
      </c>
      <c r="F296" t="s">
        <v>23</v>
      </c>
      <c r="G296" t="s">
        <v>25</v>
      </c>
      <c r="H296" t="s">
        <v>26</v>
      </c>
      <c r="I296" t="s">
        <v>30</v>
      </c>
      <c r="J296" t="s">
        <v>25</v>
      </c>
      <c r="K296">
        <v>2</v>
      </c>
      <c r="L296" t="s">
        <v>24</v>
      </c>
      <c r="M296" t="s">
        <v>24</v>
      </c>
      <c r="N296" t="s">
        <v>33</v>
      </c>
      <c r="O296" t="s">
        <v>36</v>
      </c>
      <c r="P296" t="s">
        <v>24</v>
      </c>
      <c r="Q296" t="s">
        <v>40</v>
      </c>
    </row>
    <row r="297" spans="1:17" x14ac:dyDescent="0.25">
      <c r="A297">
        <v>296</v>
      </c>
      <c r="B297">
        <v>4</v>
      </c>
      <c r="C297">
        <v>0</v>
      </c>
      <c r="D297">
        <v>0</v>
      </c>
      <c r="E297" t="s">
        <v>18</v>
      </c>
      <c r="F297" t="s">
        <v>23</v>
      </c>
      <c r="G297" t="s">
        <v>24</v>
      </c>
      <c r="H297" t="s">
        <v>27</v>
      </c>
      <c r="I297" t="s">
        <v>30</v>
      </c>
      <c r="J297" t="s">
        <v>24</v>
      </c>
      <c r="K297">
        <v>1</v>
      </c>
      <c r="L297" t="s">
        <v>24</v>
      </c>
      <c r="M297" t="s">
        <v>24</v>
      </c>
      <c r="N297" t="s">
        <v>33</v>
      </c>
      <c r="O297" t="s">
        <v>35</v>
      </c>
      <c r="P297" t="s">
        <v>24</v>
      </c>
      <c r="Q297" t="s">
        <v>38</v>
      </c>
    </row>
    <row r="298" spans="1:17" x14ac:dyDescent="0.25">
      <c r="A298">
        <v>297</v>
      </c>
      <c r="B298">
        <v>2</v>
      </c>
      <c r="C298">
        <v>1</v>
      </c>
      <c r="D298">
        <v>1</v>
      </c>
      <c r="E298" t="s">
        <v>18</v>
      </c>
      <c r="F298" t="s">
        <v>23</v>
      </c>
      <c r="G298" t="s">
        <v>24</v>
      </c>
      <c r="H298" t="s">
        <v>27</v>
      </c>
      <c r="I298" t="s">
        <v>29</v>
      </c>
      <c r="J298" t="s">
        <v>24</v>
      </c>
      <c r="K298">
        <v>2</v>
      </c>
      <c r="L298" t="s">
        <v>25</v>
      </c>
      <c r="M298" t="s">
        <v>24</v>
      </c>
      <c r="N298" t="s">
        <v>20</v>
      </c>
      <c r="O298" t="s">
        <v>35</v>
      </c>
      <c r="P298" t="s">
        <v>24</v>
      </c>
      <c r="Q298" t="s">
        <v>40</v>
      </c>
    </row>
    <row r="299" spans="1:17" x14ac:dyDescent="0.25">
      <c r="A299">
        <v>298</v>
      </c>
      <c r="B299">
        <v>3</v>
      </c>
      <c r="C299">
        <v>2</v>
      </c>
      <c r="D299">
        <v>0</v>
      </c>
      <c r="E299" t="s">
        <v>20</v>
      </c>
      <c r="F299" t="s">
        <v>22</v>
      </c>
      <c r="G299" t="s">
        <v>24</v>
      </c>
      <c r="H299" t="s">
        <v>26</v>
      </c>
      <c r="I299" t="s">
        <v>29</v>
      </c>
      <c r="J299" t="s">
        <v>25</v>
      </c>
      <c r="K299">
        <v>1</v>
      </c>
      <c r="L299" t="s">
        <v>24</v>
      </c>
      <c r="M299" t="s">
        <v>25</v>
      </c>
      <c r="N299" t="s">
        <v>34</v>
      </c>
      <c r="O299" t="s">
        <v>37</v>
      </c>
      <c r="P299" t="s">
        <v>25</v>
      </c>
      <c r="Q299" t="s">
        <v>39</v>
      </c>
    </row>
    <row r="300" spans="1:17" x14ac:dyDescent="0.25">
      <c r="A300">
        <v>299</v>
      </c>
      <c r="B300">
        <v>1</v>
      </c>
      <c r="C300">
        <v>2</v>
      </c>
      <c r="D300">
        <v>0</v>
      </c>
      <c r="E300" t="s">
        <v>18</v>
      </c>
      <c r="F300" t="s">
        <v>21</v>
      </c>
      <c r="G300" t="s">
        <v>25</v>
      </c>
      <c r="H300" t="s">
        <v>26</v>
      </c>
      <c r="I300" t="s">
        <v>32</v>
      </c>
      <c r="J300" t="s">
        <v>24</v>
      </c>
      <c r="K300">
        <v>2</v>
      </c>
      <c r="L300" t="s">
        <v>24</v>
      </c>
      <c r="M300" t="s">
        <v>25</v>
      </c>
      <c r="N300" t="s">
        <v>20</v>
      </c>
      <c r="O300" t="s">
        <v>36</v>
      </c>
      <c r="P300" t="s">
        <v>24</v>
      </c>
      <c r="Q300" t="s">
        <v>38</v>
      </c>
    </row>
    <row r="301" spans="1:17" x14ac:dyDescent="0.25">
      <c r="A301">
        <v>300</v>
      </c>
      <c r="B301">
        <v>4</v>
      </c>
      <c r="C301">
        <v>0</v>
      </c>
      <c r="D301">
        <v>0</v>
      </c>
      <c r="E301" t="s">
        <v>19</v>
      </c>
      <c r="F301" t="s">
        <v>22</v>
      </c>
      <c r="G301" t="s">
        <v>24</v>
      </c>
      <c r="H301" t="s">
        <v>28</v>
      </c>
      <c r="I301" t="s">
        <v>31</v>
      </c>
      <c r="J301" t="s">
        <v>24</v>
      </c>
      <c r="K301">
        <v>3</v>
      </c>
      <c r="L301" t="s">
        <v>25</v>
      </c>
      <c r="M301" t="s">
        <v>24</v>
      </c>
      <c r="N301" t="s">
        <v>34</v>
      </c>
      <c r="O301" t="s">
        <v>37</v>
      </c>
      <c r="P301" t="s">
        <v>24</v>
      </c>
      <c r="Q301" t="s">
        <v>38</v>
      </c>
    </row>
    <row r="302" spans="1:17" x14ac:dyDescent="0.25">
      <c r="A302">
        <v>301</v>
      </c>
      <c r="B302">
        <v>1</v>
      </c>
      <c r="C302">
        <v>1</v>
      </c>
      <c r="D302">
        <v>1</v>
      </c>
      <c r="E302" t="s">
        <v>17</v>
      </c>
      <c r="F302" t="s">
        <v>22</v>
      </c>
      <c r="G302" t="s">
        <v>24</v>
      </c>
      <c r="H302" t="s">
        <v>28</v>
      </c>
      <c r="I302" t="s">
        <v>30</v>
      </c>
      <c r="J302" t="s">
        <v>24</v>
      </c>
      <c r="K302">
        <v>5</v>
      </c>
      <c r="L302" t="s">
        <v>25</v>
      </c>
      <c r="M302" t="s">
        <v>24</v>
      </c>
      <c r="N302" t="s">
        <v>33</v>
      </c>
      <c r="O302" t="s">
        <v>36</v>
      </c>
      <c r="P302" t="s">
        <v>25</v>
      </c>
      <c r="Q302" t="s">
        <v>38</v>
      </c>
    </row>
    <row r="303" spans="1:17" x14ac:dyDescent="0.25">
      <c r="A303">
        <v>302</v>
      </c>
      <c r="B303">
        <v>1</v>
      </c>
      <c r="C303">
        <v>2</v>
      </c>
      <c r="D303">
        <v>1</v>
      </c>
      <c r="E303" t="s">
        <v>18</v>
      </c>
      <c r="F303" t="s">
        <v>23</v>
      </c>
      <c r="G303" t="s">
        <v>25</v>
      </c>
      <c r="H303" t="s">
        <v>27</v>
      </c>
      <c r="I303" t="s">
        <v>29</v>
      </c>
      <c r="J303" t="s">
        <v>24</v>
      </c>
      <c r="K303">
        <v>3</v>
      </c>
      <c r="L303" t="s">
        <v>24</v>
      </c>
      <c r="M303" t="s">
        <v>25</v>
      </c>
      <c r="N303" t="s">
        <v>34</v>
      </c>
      <c r="O303" t="s">
        <v>35</v>
      </c>
      <c r="P303" t="s">
        <v>25</v>
      </c>
      <c r="Q303" t="s">
        <v>40</v>
      </c>
    </row>
    <row r="304" spans="1:17" x14ac:dyDescent="0.25">
      <c r="A304">
        <v>303</v>
      </c>
      <c r="B304">
        <v>3</v>
      </c>
      <c r="C304">
        <v>2</v>
      </c>
      <c r="D304">
        <v>1</v>
      </c>
      <c r="E304" t="s">
        <v>19</v>
      </c>
      <c r="F304" t="s">
        <v>22</v>
      </c>
      <c r="G304" t="s">
        <v>24</v>
      </c>
      <c r="H304" t="s">
        <v>28</v>
      </c>
      <c r="I304" t="s">
        <v>32</v>
      </c>
      <c r="J304" t="s">
        <v>24</v>
      </c>
      <c r="K304">
        <v>3</v>
      </c>
      <c r="L304" t="s">
        <v>24</v>
      </c>
      <c r="M304" t="s">
        <v>24</v>
      </c>
      <c r="N304" t="s">
        <v>20</v>
      </c>
      <c r="O304" t="s">
        <v>36</v>
      </c>
      <c r="P304" t="s">
        <v>24</v>
      </c>
      <c r="Q304" t="s">
        <v>39</v>
      </c>
    </row>
    <row r="305" spans="1:17" x14ac:dyDescent="0.25">
      <c r="A305">
        <v>304</v>
      </c>
      <c r="B305">
        <v>2</v>
      </c>
      <c r="C305">
        <v>1</v>
      </c>
      <c r="D305">
        <v>0</v>
      </c>
      <c r="E305" t="s">
        <v>18</v>
      </c>
      <c r="F305" t="s">
        <v>22</v>
      </c>
      <c r="G305" t="s">
        <v>25</v>
      </c>
      <c r="H305" t="s">
        <v>28</v>
      </c>
      <c r="I305" t="s">
        <v>32</v>
      </c>
      <c r="J305" t="s">
        <v>24</v>
      </c>
      <c r="K305">
        <v>5</v>
      </c>
      <c r="L305" t="s">
        <v>24</v>
      </c>
      <c r="M305" t="s">
        <v>24</v>
      </c>
      <c r="N305" t="s">
        <v>20</v>
      </c>
      <c r="O305" t="s">
        <v>37</v>
      </c>
      <c r="P305" t="s">
        <v>24</v>
      </c>
      <c r="Q305" t="s">
        <v>38</v>
      </c>
    </row>
    <row r="306" spans="1:17" x14ac:dyDescent="0.25">
      <c r="A306">
        <v>305</v>
      </c>
      <c r="B306">
        <v>2</v>
      </c>
      <c r="C306">
        <v>1</v>
      </c>
      <c r="D306">
        <v>0</v>
      </c>
      <c r="E306" t="s">
        <v>17</v>
      </c>
      <c r="F306" t="s">
        <v>23</v>
      </c>
      <c r="G306" t="s">
        <v>24</v>
      </c>
      <c r="H306" t="s">
        <v>28</v>
      </c>
      <c r="I306" t="s">
        <v>30</v>
      </c>
      <c r="J306" t="s">
        <v>24</v>
      </c>
      <c r="K306">
        <v>5</v>
      </c>
      <c r="L306" t="s">
        <v>25</v>
      </c>
      <c r="M306" t="s">
        <v>25</v>
      </c>
      <c r="N306" t="s">
        <v>33</v>
      </c>
      <c r="O306" t="s">
        <v>37</v>
      </c>
      <c r="P306" t="s">
        <v>25</v>
      </c>
      <c r="Q306" t="s">
        <v>38</v>
      </c>
    </row>
    <row r="307" spans="1:17" x14ac:dyDescent="0.25">
      <c r="A307">
        <v>306</v>
      </c>
      <c r="B307">
        <v>1</v>
      </c>
      <c r="C307">
        <v>2</v>
      </c>
      <c r="D307">
        <v>0</v>
      </c>
      <c r="E307" t="s">
        <v>19</v>
      </c>
      <c r="F307" t="s">
        <v>22</v>
      </c>
      <c r="G307" t="s">
        <v>25</v>
      </c>
      <c r="H307" t="s">
        <v>28</v>
      </c>
      <c r="I307" t="s">
        <v>30</v>
      </c>
      <c r="J307" t="s">
        <v>25</v>
      </c>
      <c r="K307">
        <v>4</v>
      </c>
      <c r="L307" t="s">
        <v>25</v>
      </c>
      <c r="M307" t="s">
        <v>25</v>
      </c>
      <c r="N307" t="s">
        <v>34</v>
      </c>
      <c r="O307" t="s">
        <v>37</v>
      </c>
      <c r="P307" t="s">
        <v>24</v>
      </c>
      <c r="Q307" t="s">
        <v>38</v>
      </c>
    </row>
    <row r="308" spans="1:17" x14ac:dyDescent="0.25">
      <c r="A308">
        <v>307</v>
      </c>
      <c r="B308">
        <v>4</v>
      </c>
      <c r="C308">
        <v>2</v>
      </c>
      <c r="D308">
        <v>0</v>
      </c>
      <c r="E308" t="s">
        <v>17</v>
      </c>
      <c r="F308" t="s">
        <v>23</v>
      </c>
      <c r="G308" t="s">
        <v>24</v>
      </c>
      <c r="H308" t="s">
        <v>26</v>
      </c>
      <c r="I308" t="s">
        <v>32</v>
      </c>
      <c r="J308" t="s">
        <v>25</v>
      </c>
      <c r="K308">
        <v>4</v>
      </c>
      <c r="L308" t="s">
        <v>25</v>
      </c>
      <c r="M308" t="s">
        <v>25</v>
      </c>
      <c r="N308" t="s">
        <v>34</v>
      </c>
      <c r="O308" t="s">
        <v>36</v>
      </c>
      <c r="P308" t="s">
        <v>24</v>
      </c>
      <c r="Q308" t="s">
        <v>38</v>
      </c>
    </row>
    <row r="309" spans="1:17" x14ac:dyDescent="0.25">
      <c r="A309">
        <v>308</v>
      </c>
      <c r="B309">
        <v>2</v>
      </c>
      <c r="C309">
        <v>1</v>
      </c>
      <c r="D309">
        <v>0</v>
      </c>
      <c r="E309" t="s">
        <v>17</v>
      </c>
      <c r="F309" t="s">
        <v>23</v>
      </c>
      <c r="G309" t="s">
        <v>24</v>
      </c>
      <c r="H309" t="s">
        <v>27</v>
      </c>
      <c r="I309" t="s">
        <v>29</v>
      </c>
      <c r="J309" t="s">
        <v>24</v>
      </c>
      <c r="K309">
        <v>3</v>
      </c>
      <c r="L309" t="s">
        <v>25</v>
      </c>
      <c r="M309" t="s">
        <v>24</v>
      </c>
      <c r="N309" t="s">
        <v>34</v>
      </c>
      <c r="O309" t="s">
        <v>37</v>
      </c>
      <c r="P309" t="s">
        <v>25</v>
      </c>
      <c r="Q309" t="s">
        <v>39</v>
      </c>
    </row>
    <row r="310" spans="1:17" x14ac:dyDescent="0.25">
      <c r="A310">
        <v>309</v>
      </c>
      <c r="B310">
        <v>4</v>
      </c>
      <c r="C310">
        <v>2</v>
      </c>
      <c r="D310">
        <v>0</v>
      </c>
      <c r="E310" t="s">
        <v>19</v>
      </c>
      <c r="F310" t="s">
        <v>23</v>
      </c>
      <c r="G310" t="s">
        <v>25</v>
      </c>
      <c r="H310" t="s">
        <v>28</v>
      </c>
      <c r="I310" t="s">
        <v>32</v>
      </c>
      <c r="J310" t="s">
        <v>25</v>
      </c>
      <c r="K310">
        <v>3</v>
      </c>
      <c r="L310" t="s">
        <v>24</v>
      </c>
      <c r="M310" t="s">
        <v>24</v>
      </c>
      <c r="N310" t="s">
        <v>33</v>
      </c>
      <c r="O310" t="s">
        <v>37</v>
      </c>
      <c r="P310" t="s">
        <v>24</v>
      </c>
      <c r="Q310" t="s">
        <v>40</v>
      </c>
    </row>
    <row r="311" spans="1:17" x14ac:dyDescent="0.25">
      <c r="A311">
        <v>310</v>
      </c>
      <c r="B311">
        <v>2</v>
      </c>
      <c r="C311">
        <v>0</v>
      </c>
      <c r="D311">
        <v>1</v>
      </c>
      <c r="E311" t="s">
        <v>19</v>
      </c>
      <c r="F311" t="s">
        <v>23</v>
      </c>
      <c r="G311" t="s">
        <v>25</v>
      </c>
      <c r="H311" t="s">
        <v>26</v>
      </c>
      <c r="I311" t="s">
        <v>31</v>
      </c>
      <c r="J311" t="s">
        <v>25</v>
      </c>
      <c r="K311">
        <v>1</v>
      </c>
      <c r="L311" t="s">
        <v>25</v>
      </c>
      <c r="M311" t="s">
        <v>25</v>
      </c>
      <c r="N311" t="s">
        <v>34</v>
      </c>
      <c r="O311" t="s">
        <v>37</v>
      </c>
      <c r="P311" t="s">
        <v>25</v>
      </c>
      <c r="Q311" t="s">
        <v>39</v>
      </c>
    </row>
    <row r="312" spans="1:17" x14ac:dyDescent="0.25">
      <c r="A312">
        <v>311</v>
      </c>
      <c r="B312">
        <v>4</v>
      </c>
      <c r="C312">
        <v>0</v>
      </c>
      <c r="D312">
        <v>1</v>
      </c>
      <c r="E312" t="s">
        <v>19</v>
      </c>
      <c r="F312" t="s">
        <v>22</v>
      </c>
      <c r="G312" t="s">
        <v>24</v>
      </c>
      <c r="H312" t="s">
        <v>26</v>
      </c>
      <c r="I312" t="s">
        <v>31</v>
      </c>
      <c r="J312" t="s">
        <v>24</v>
      </c>
      <c r="K312">
        <v>1</v>
      </c>
      <c r="L312" t="s">
        <v>25</v>
      </c>
      <c r="M312" t="s">
        <v>25</v>
      </c>
      <c r="N312" t="s">
        <v>20</v>
      </c>
      <c r="O312" t="s">
        <v>35</v>
      </c>
      <c r="P312" t="s">
        <v>25</v>
      </c>
      <c r="Q312" t="s">
        <v>38</v>
      </c>
    </row>
    <row r="313" spans="1:17" x14ac:dyDescent="0.25">
      <c r="A313">
        <v>312</v>
      </c>
      <c r="B313">
        <v>3</v>
      </c>
      <c r="C313">
        <v>1</v>
      </c>
      <c r="D313">
        <v>1</v>
      </c>
      <c r="E313" t="s">
        <v>20</v>
      </c>
      <c r="F313" t="s">
        <v>23</v>
      </c>
      <c r="G313" t="s">
        <v>25</v>
      </c>
      <c r="H313" t="s">
        <v>26</v>
      </c>
      <c r="I313" t="s">
        <v>30</v>
      </c>
      <c r="J313" t="s">
        <v>25</v>
      </c>
      <c r="K313">
        <v>4</v>
      </c>
      <c r="L313" t="s">
        <v>25</v>
      </c>
      <c r="M313" t="s">
        <v>24</v>
      </c>
      <c r="N313" t="s">
        <v>34</v>
      </c>
      <c r="O313" t="s">
        <v>35</v>
      </c>
      <c r="P313" t="s">
        <v>25</v>
      </c>
      <c r="Q313" t="s">
        <v>39</v>
      </c>
    </row>
    <row r="314" spans="1:17" x14ac:dyDescent="0.25">
      <c r="A314">
        <v>313</v>
      </c>
      <c r="B314">
        <v>4</v>
      </c>
      <c r="C314">
        <v>1</v>
      </c>
      <c r="D314">
        <v>1</v>
      </c>
      <c r="E314" t="s">
        <v>19</v>
      </c>
      <c r="F314" t="s">
        <v>23</v>
      </c>
      <c r="G314" t="s">
        <v>25</v>
      </c>
      <c r="H314" t="s">
        <v>28</v>
      </c>
      <c r="I314" t="s">
        <v>29</v>
      </c>
      <c r="J314" t="s">
        <v>24</v>
      </c>
      <c r="K314">
        <v>4</v>
      </c>
      <c r="L314" t="s">
        <v>24</v>
      </c>
      <c r="M314" t="s">
        <v>25</v>
      </c>
      <c r="N314" t="s">
        <v>33</v>
      </c>
      <c r="O314" t="s">
        <v>36</v>
      </c>
      <c r="P314" t="s">
        <v>25</v>
      </c>
      <c r="Q314" t="s">
        <v>38</v>
      </c>
    </row>
    <row r="315" spans="1:17" x14ac:dyDescent="0.25">
      <c r="A315">
        <v>314</v>
      </c>
      <c r="B315">
        <v>3</v>
      </c>
      <c r="C315">
        <v>1</v>
      </c>
      <c r="D315">
        <v>0</v>
      </c>
      <c r="E315" t="s">
        <v>19</v>
      </c>
      <c r="F315" t="s">
        <v>22</v>
      </c>
      <c r="G315" t="s">
        <v>25</v>
      </c>
      <c r="H315" t="s">
        <v>28</v>
      </c>
      <c r="I315" t="s">
        <v>29</v>
      </c>
      <c r="J315" t="s">
        <v>24</v>
      </c>
      <c r="K315">
        <v>1</v>
      </c>
      <c r="L315" t="s">
        <v>24</v>
      </c>
      <c r="M315" t="s">
        <v>24</v>
      </c>
      <c r="N315" t="s">
        <v>34</v>
      </c>
      <c r="O315" t="s">
        <v>36</v>
      </c>
      <c r="P315" t="s">
        <v>24</v>
      </c>
      <c r="Q315" t="s">
        <v>40</v>
      </c>
    </row>
    <row r="316" spans="1:17" x14ac:dyDescent="0.25">
      <c r="A316">
        <v>315</v>
      </c>
      <c r="B316">
        <v>3</v>
      </c>
      <c r="C316">
        <v>0</v>
      </c>
      <c r="D316">
        <v>0</v>
      </c>
      <c r="E316" t="s">
        <v>19</v>
      </c>
      <c r="F316" t="s">
        <v>22</v>
      </c>
      <c r="G316" t="s">
        <v>25</v>
      </c>
      <c r="H316" t="s">
        <v>27</v>
      </c>
      <c r="I316" t="s">
        <v>31</v>
      </c>
      <c r="J316" t="s">
        <v>24</v>
      </c>
      <c r="K316">
        <v>1</v>
      </c>
      <c r="L316" t="s">
        <v>25</v>
      </c>
      <c r="M316" t="s">
        <v>24</v>
      </c>
      <c r="N316" t="s">
        <v>34</v>
      </c>
      <c r="O316" t="s">
        <v>37</v>
      </c>
      <c r="P316" t="s">
        <v>25</v>
      </c>
      <c r="Q316" t="s">
        <v>40</v>
      </c>
    </row>
    <row r="317" spans="1:17" x14ac:dyDescent="0.25">
      <c r="A317">
        <v>316</v>
      </c>
      <c r="B317">
        <v>4</v>
      </c>
      <c r="C317">
        <v>2</v>
      </c>
      <c r="D317">
        <v>1</v>
      </c>
      <c r="E317" t="s">
        <v>19</v>
      </c>
      <c r="F317" t="s">
        <v>21</v>
      </c>
      <c r="G317" t="s">
        <v>24</v>
      </c>
      <c r="H317" t="s">
        <v>28</v>
      </c>
      <c r="I317" t="s">
        <v>32</v>
      </c>
      <c r="J317" t="s">
        <v>25</v>
      </c>
      <c r="K317">
        <v>2</v>
      </c>
      <c r="L317" t="s">
        <v>25</v>
      </c>
      <c r="M317" t="s">
        <v>25</v>
      </c>
      <c r="N317" t="s">
        <v>20</v>
      </c>
      <c r="O317" t="s">
        <v>35</v>
      </c>
      <c r="P317" t="s">
        <v>24</v>
      </c>
      <c r="Q317" t="s">
        <v>40</v>
      </c>
    </row>
    <row r="318" spans="1:17" x14ac:dyDescent="0.25">
      <c r="A318">
        <v>317</v>
      </c>
      <c r="B318">
        <v>3</v>
      </c>
      <c r="C318">
        <v>0</v>
      </c>
      <c r="D318">
        <v>0</v>
      </c>
      <c r="E318" t="s">
        <v>18</v>
      </c>
      <c r="F318" t="s">
        <v>22</v>
      </c>
      <c r="G318" t="s">
        <v>24</v>
      </c>
      <c r="H318" t="s">
        <v>28</v>
      </c>
      <c r="I318" t="s">
        <v>30</v>
      </c>
      <c r="J318" t="s">
        <v>25</v>
      </c>
      <c r="K318">
        <v>2</v>
      </c>
      <c r="L318" t="s">
        <v>24</v>
      </c>
      <c r="M318" t="s">
        <v>25</v>
      </c>
      <c r="N318" t="s">
        <v>34</v>
      </c>
      <c r="O318" t="s">
        <v>37</v>
      </c>
      <c r="P318" t="s">
        <v>24</v>
      </c>
      <c r="Q318" t="s">
        <v>38</v>
      </c>
    </row>
    <row r="319" spans="1:17" x14ac:dyDescent="0.25">
      <c r="A319">
        <v>318</v>
      </c>
      <c r="B319">
        <v>1</v>
      </c>
      <c r="C319">
        <v>2</v>
      </c>
      <c r="D319">
        <v>1</v>
      </c>
      <c r="E319" t="s">
        <v>20</v>
      </c>
      <c r="F319" t="s">
        <v>22</v>
      </c>
      <c r="G319" t="s">
        <v>25</v>
      </c>
      <c r="H319" t="s">
        <v>26</v>
      </c>
      <c r="I319" t="s">
        <v>32</v>
      </c>
      <c r="J319" t="s">
        <v>25</v>
      </c>
      <c r="K319">
        <v>1</v>
      </c>
      <c r="L319" t="s">
        <v>24</v>
      </c>
      <c r="M319" t="s">
        <v>24</v>
      </c>
      <c r="N319" t="s">
        <v>20</v>
      </c>
      <c r="O319" t="s">
        <v>37</v>
      </c>
      <c r="P319" t="s">
        <v>24</v>
      </c>
      <c r="Q319" t="s">
        <v>39</v>
      </c>
    </row>
    <row r="320" spans="1:17" x14ac:dyDescent="0.25">
      <c r="A320">
        <v>319</v>
      </c>
      <c r="B320">
        <v>3</v>
      </c>
      <c r="C320">
        <v>0</v>
      </c>
      <c r="D320">
        <v>1</v>
      </c>
      <c r="E320" t="s">
        <v>17</v>
      </c>
      <c r="F320" t="s">
        <v>21</v>
      </c>
      <c r="G320" t="s">
        <v>25</v>
      </c>
      <c r="H320" t="s">
        <v>27</v>
      </c>
      <c r="I320" t="s">
        <v>32</v>
      </c>
      <c r="J320" t="s">
        <v>25</v>
      </c>
      <c r="K320">
        <v>2</v>
      </c>
      <c r="L320" t="s">
        <v>24</v>
      </c>
      <c r="M320" t="s">
        <v>25</v>
      </c>
      <c r="N320" t="s">
        <v>20</v>
      </c>
      <c r="O320" t="s">
        <v>35</v>
      </c>
      <c r="P320" t="s">
        <v>24</v>
      </c>
      <c r="Q320" t="s">
        <v>40</v>
      </c>
    </row>
    <row r="321" spans="1:17" x14ac:dyDescent="0.25">
      <c r="A321">
        <v>320</v>
      </c>
      <c r="B321">
        <v>2</v>
      </c>
      <c r="C321">
        <v>2</v>
      </c>
      <c r="D321">
        <v>1</v>
      </c>
      <c r="E321" t="s">
        <v>19</v>
      </c>
      <c r="F321" t="s">
        <v>22</v>
      </c>
      <c r="G321" t="s">
        <v>25</v>
      </c>
      <c r="H321" t="s">
        <v>28</v>
      </c>
      <c r="I321" t="s">
        <v>32</v>
      </c>
      <c r="J321" t="s">
        <v>24</v>
      </c>
      <c r="K321">
        <v>5</v>
      </c>
      <c r="L321" t="s">
        <v>24</v>
      </c>
      <c r="M321" t="s">
        <v>25</v>
      </c>
      <c r="N321" t="s">
        <v>33</v>
      </c>
      <c r="O321" t="s">
        <v>35</v>
      </c>
      <c r="P321" t="s">
        <v>24</v>
      </c>
      <c r="Q321" t="s">
        <v>38</v>
      </c>
    </row>
    <row r="322" spans="1:17" x14ac:dyDescent="0.25">
      <c r="A322">
        <v>321</v>
      </c>
      <c r="B322">
        <v>4</v>
      </c>
      <c r="C322">
        <v>0</v>
      </c>
      <c r="D322">
        <v>0</v>
      </c>
      <c r="E322" t="s">
        <v>18</v>
      </c>
      <c r="F322" t="s">
        <v>22</v>
      </c>
      <c r="G322" t="s">
        <v>25</v>
      </c>
      <c r="H322" t="s">
        <v>28</v>
      </c>
      <c r="I322" t="s">
        <v>29</v>
      </c>
      <c r="J322" t="s">
        <v>24</v>
      </c>
      <c r="K322">
        <v>4</v>
      </c>
      <c r="L322" t="s">
        <v>24</v>
      </c>
      <c r="M322" t="s">
        <v>25</v>
      </c>
      <c r="N322" t="s">
        <v>20</v>
      </c>
      <c r="O322" t="s">
        <v>35</v>
      </c>
      <c r="P322" t="s">
        <v>25</v>
      </c>
      <c r="Q322" t="s">
        <v>38</v>
      </c>
    </row>
    <row r="323" spans="1:17" x14ac:dyDescent="0.25">
      <c r="A323">
        <v>322</v>
      </c>
      <c r="B323">
        <v>1</v>
      </c>
      <c r="C323">
        <v>1</v>
      </c>
      <c r="D323">
        <v>1</v>
      </c>
      <c r="E323" t="s">
        <v>18</v>
      </c>
      <c r="F323" t="s">
        <v>22</v>
      </c>
      <c r="G323" t="s">
        <v>24</v>
      </c>
      <c r="H323" t="s">
        <v>26</v>
      </c>
      <c r="I323" t="s">
        <v>31</v>
      </c>
      <c r="J323" t="s">
        <v>25</v>
      </c>
      <c r="K323">
        <v>4</v>
      </c>
      <c r="L323" t="s">
        <v>24</v>
      </c>
      <c r="M323" t="s">
        <v>25</v>
      </c>
      <c r="N323" t="s">
        <v>20</v>
      </c>
      <c r="O323" t="s">
        <v>36</v>
      </c>
      <c r="P323" t="s">
        <v>25</v>
      </c>
      <c r="Q323" t="s">
        <v>39</v>
      </c>
    </row>
    <row r="324" spans="1:17" x14ac:dyDescent="0.25">
      <c r="A324">
        <v>323</v>
      </c>
      <c r="B324">
        <v>4</v>
      </c>
      <c r="C324">
        <v>0</v>
      </c>
      <c r="D324">
        <v>1</v>
      </c>
      <c r="E324" t="s">
        <v>18</v>
      </c>
      <c r="F324" t="s">
        <v>22</v>
      </c>
      <c r="G324" t="s">
        <v>24</v>
      </c>
      <c r="H324" t="s">
        <v>26</v>
      </c>
      <c r="I324" t="s">
        <v>29</v>
      </c>
      <c r="J324" t="s">
        <v>24</v>
      </c>
      <c r="K324">
        <v>1</v>
      </c>
      <c r="L324" t="s">
        <v>24</v>
      </c>
      <c r="M324" t="s">
        <v>24</v>
      </c>
      <c r="N324" t="s">
        <v>33</v>
      </c>
      <c r="O324" t="s">
        <v>36</v>
      </c>
      <c r="P324" t="s">
        <v>25</v>
      </c>
      <c r="Q324" t="s">
        <v>40</v>
      </c>
    </row>
    <row r="325" spans="1:17" x14ac:dyDescent="0.25">
      <c r="A325">
        <v>324</v>
      </c>
      <c r="B325">
        <v>2</v>
      </c>
      <c r="C325">
        <v>2</v>
      </c>
      <c r="D325">
        <v>1</v>
      </c>
      <c r="E325" t="s">
        <v>17</v>
      </c>
      <c r="F325" t="s">
        <v>21</v>
      </c>
      <c r="G325" t="s">
        <v>25</v>
      </c>
      <c r="H325" t="s">
        <v>28</v>
      </c>
      <c r="I325" t="s">
        <v>31</v>
      </c>
      <c r="J325" t="s">
        <v>24</v>
      </c>
      <c r="K325">
        <v>3</v>
      </c>
      <c r="L325" t="s">
        <v>24</v>
      </c>
      <c r="M325" t="s">
        <v>24</v>
      </c>
      <c r="N325" t="s">
        <v>20</v>
      </c>
      <c r="O325" t="s">
        <v>37</v>
      </c>
      <c r="P325" t="s">
        <v>25</v>
      </c>
      <c r="Q325" t="s">
        <v>38</v>
      </c>
    </row>
    <row r="326" spans="1:17" x14ac:dyDescent="0.25">
      <c r="A326">
        <v>325</v>
      </c>
      <c r="B326">
        <v>2</v>
      </c>
      <c r="C326">
        <v>0</v>
      </c>
      <c r="D326">
        <v>0</v>
      </c>
      <c r="E326" t="s">
        <v>19</v>
      </c>
      <c r="F326" t="s">
        <v>22</v>
      </c>
      <c r="G326" t="s">
        <v>25</v>
      </c>
      <c r="H326" t="s">
        <v>27</v>
      </c>
      <c r="I326" t="s">
        <v>30</v>
      </c>
      <c r="J326" t="s">
        <v>25</v>
      </c>
      <c r="K326">
        <v>1</v>
      </c>
      <c r="L326" t="s">
        <v>25</v>
      </c>
      <c r="M326" t="s">
        <v>24</v>
      </c>
      <c r="N326" t="s">
        <v>33</v>
      </c>
      <c r="O326" t="s">
        <v>36</v>
      </c>
      <c r="P326" t="s">
        <v>24</v>
      </c>
      <c r="Q326" t="s">
        <v>39</v>
      </c>
    </row>
    <row r="327" spans="1:17" x14ac:dyDescent="0.25">
      <c r="A327">
        <v>326</v>
      </c>
      <c r="B327">
        <v>2</v>
      </c>
      <c r="C327">
        <v>0</v>
      </c>
      <c r="D327">
        <v>0</v>
      </c>
      <c r="E327" t="s">
        <v>20</v>
      </c>
      <c r="F327" t="s">
        <v>22</v>
      </c>
      <c r="G327" t="s">
        <v>25</v>
      </c>
      <c r="H327" t="s">
        <v>27</v>
      </c>
      <c r="I327" t="s">
        <v>30</v>
      </c>
      <c r="J327" t="s">
        <v>24</v>
      </c>
      <c r="K327">
        <v>2</v>
      </c>
      <c r="L327" t="s">
        <v>25</v>
      </c>
      <c r="M327" t="s">
        <v>24</v>
      </c>
      <c r="N327" t="s">
        <v>34</v>
      </c>
      <c r="O327" t="s">
        <v>35</v>
      </c>
      <c r="P327" t="s">
        <v>25</v>
      </c>
      <c r="Q327" t="s">
        <v>40</v>
      </c>
    </row>
    <row r="328" spans="1:17" x14ac:dyDescent="0.25">
      <c r="A328">
        <v>327</v>
      </c>
      <c r="B328">
        <v>3</v>
      </c>
      <c r="C328">
        <v>0</v>
      </c>
      <c r="D328">
        <v>1</v>
      </c>
      <c r="E328" t="s">
        <v>20</v>
      </c>
      <c r="F328" t="s">
        <v>21</v>
      </c>
      <c r="G328" t="s">
        <v>24</v>
      </c>
      <c r="H328" t="s">
        <v>26</v>
      </c>
      <c r="I328" t="s">
        <v>32</v>
      </c>
      <c r="J328" t="s">
        <v>25</v>
      </c>
      <c r="K328">
        <v>3</v>
      </c>
      <c r="L328" t="s">
        <v>25</v>
      </c>
      <c r="M328" t="s">
        <v>25</v>
      </c>
      <c r="N328" t="s">
        <v>33</v>
      </c>
      <c r="O328" t="s">
        <v>35</v>
      </c>
      <c r="P328" t="s">
        <v>24</v>
      </c>
      <c r="Q328" t="s">
        <v>39</v>
      </c>
    </row>
    <row r="329" spans="1:17" x14ac:dyDescent="0.25">
      <c r="A329">
        <v>328</v>
      </c>
      <c r="B329">
        <v>3</v>
      </c>
      <c r="C329">
        <v>1</v>
      </c>
      <c r="D329">
        <v>0</v>
      </c>
      <c r="E329" t="s">
        <v>18</v>
      </c>
      <c r="F329" t="s">
        <v>23</v>
      </c>
      <c r="G329" t="s">
        <v>25</v>
      </c>
      <c r="H329" t="s">
        <v>26</v>
      </c>
      <c r="I329" t="s">
        <v>31</v>
      </c>
      <c r="J329" t="s">
        <v>24</v>
      </c>
      <c r="K329">
        <v>2</v>
      </c>
      <c r="L329" t="s">
        <v>25</v>
      </c>
      <c r="M329" t="s">
        <v>25</v>
      </c>
      <c r="N329" t="s">
        <v>20</v>
      </c>
      <c r="O329" t="s">
        <v>36</v>
      </c>
      <c r="P329" t="s">
        <v>24</v>
      </c>
      <c r="Q329" t="s">
        <v>39</v>
      </c>
    </row>
    <row r="330" spans="1:17" x14ac:dyDescent="0.25">
      <c r="A330">
        <v>329</v>
      </c>
      <c r="B330">
        <v>4</v>
      </c>
      <c r="C330">
        <v>0</v>
      </c>
      <c r="D330">
        <v>0</v>
      </c>
      <c r="E330" t="s">
        <v>17</v>
      </c>
      <c r="F330" t="s">
        <v>21</v>
      </c>
      <c r="G330" t="s">
        <v>24</v>
      </c>
      <c r="H330" t="s">
        <v>28</v>
      </c>
      <c r="I330" t="s">
        <v>31</v>
      </c>
      <c r="J330" t="s">
        <v>25</v>
      </c>
      <c r="K330">
        <v>5</v>
      </c>
      <c r="L330" t="s">
        <v>25</v>
      </c>
      <c r="M330" t="s">
        <v>24</v>
      </c>
      <c r="N330" t="s">
        <v>33</v>
      </c>
      <c r="O330" t="s">
        <v>37</v>
      </c>
      <c r="P330" t="s">
        <v>25</v>
      </c>
      <c r="Q330" t="s">
        <v>38</v>
      </c>
    </row>
    <row r="331" spans="1:17" x14ac:dyDescent="0.25">
      <c r="A331">
        <v>330</v>
      </c>
      <c r="B331">
        <v>4</v>
      </c>
      <c r="C331">
        <v>1</v>
      </c>
      <c r="D331">
        <v>0</v>
      </c>
      <c r="E331" t="s">
        <v>17</v>
      </c>
      <c r="F331" t="s">
        <v>23</v>
      </c>
      <c r="G331" t="s">
        <v>25</v>
      </c>
      <c r="H331" t="s">
        <v>26</v>
      </c>
      <c r="I331" t="s">
        <v>31</v>
      </c>
      <c r="J331" t="s">
        <v>24</v>
      </c>
      <c r="K331">
        <v>2</v>
      </c>
      <c r="L331" t="s">
        <v>25</v>
      </c>
      <c r="M331" t="s">
        <v>24</v>
      </c>
      <c r="N331" t="s">
        <v>20</v>
      </c>
      <c r="O331" t="s">
        <v>37</v>
      </c>
      <c r="P331" t="s">
        <v>25</v>
      </c>
      <c r="Q331" t="s">
        <v>38</v>
      </c>
    </row>
    <row r="332" spans="1:17" x14ac:dyDescent="0.25">
      <c r="A332">
        <v>331</v>
      </c>
      <c r="B332">
        <v>1</v>
      </c>
      <c r="C332">
        <v>1</v>
      </c>
      <c r="D332">
        <v>0</v>
      </c>
      <c r="E332" t="s">
        <v>17</v>
      </c>
      <c r="F332" t="s">
        <v>21</v>
      </c>
      <c r="G332" t="s">
        <v>24</v>
      </c>
      <c r="H332" t="s">
        <v>28</v>
      </c>
      <c r="I332" t="s">
        <v>32</v>
      </c>
      <c r="J332" t="s">
        <v>24</v>
      </c>
      <c r="K332">
        <v>5</v>
      </c>
      <c r="L332" t="s">
        <v>24</v>
      </c>
      <c r="M332" t="s">
        <v>25</v>
      </c>
      <c r="N332" t="s">
        <v>34</v>
      </c>
      <c r="O332" t="s">
        <v>36</v>
      </c>
      <c r="P332" t="s">
        <v>25</v>
      </c>
      <c r="Q332" t="s">
        <v>38</v>
      </c>
    </row>
    <row r="333" spans="1:17" x14ac:dyDescent="0.25">
      <c r="A333">
        <v>332</v>
      </c>
      <c r="B333">
        <v>1</v>
      </c>
      <c r="C333">
        <v>0</v>
      </c>
      <c r="D333">
        <v>0</v>
      </c>
      <c r="E333" t="s">
        <v>20</v>
      </c>
      <c r="F333" t="s">
        <v>21</v>
      </c>
      <c r="G333" t="s">
        <v>25</v>
      </c>
      <c r="H333" t="s">
        <v>27</v>
      </c>
      <c r="I333" t="s">
        <v>32</v>
      </c>
      <c r="J333" t="s">
        <v>25</v>
      </c>
      <c r="K333">
        <v>5</v>
      </c>
      <c r="L333" t="s">
        <v>24</v>
      </c>
      <c r="M333" t="s">
        <v>24</v>
      </c>
      <c r="N333" t="s">
        <v>33</v>
      </c>
      <c r="O333" t="s">
        <v>37</v>
      </c>
      <c r="P333" t="s">
        <v>25</v>
      </c>
      <c r="Q333" t="s">
        <v>39</v>
      </c>
    </row>
    <row r="334" spans="1:17" x14ac:dyDescent="0.25">
      <c r="A334">
        <v>333</v>
      </c>
      <c r="B334">
        <v>4</v>
      </c>
      <c r="C334">
        <v>0</v>
      </c>
      <c r="D334">
        <v>0</v>
      </c>
      <c r="E334" t="s">
        <v>18</v>
      </c>
      <c r="F334" t="s">
        <v>22</v>
      </c>
      <c r="G334" t="s">
        <v>24</v>
      </c>
      <c r="H334" t="s">
        <v>27</v>
      </c>
      <c r="I334" t="s">
        <v>30</v>
      </c>
      <c r="J334" t="s">
        <v>25</v>
      </c>
      <c r="K334">
        <v>2</v>
      </c>
      <c r="L334" t="s">
        <v>25</v>
      </c>
      <c r="M334" t="s">
        <v>24</v>
      </c>
      <c r="N334" t="s">
        <v>34</v>
      </c>
      <c r="O334" t="s">
        <v>37</v>
      </c>
      <c r="P334" t="s">
        <v>24</v>
      </c>
      <c r="Q334" t="s">
        <v>38</v>
      </c>
    </row>
    <row r="335" spans="1:17" x14ac:dyDescent="0.25">
      <c r="A335">
        <v>334</v>
      </c>
      <c r="B335">
        <v>3</v>
      </c>
      <c r="C335">
        <v>0</v>
      </c>
      <c r="D335">
        <v>0</v>
      </c>
      <c r="E335" t="s">
        <v>19</v>
      </c>
      <c r="F335" t="s">
        <v>23</v>
      </c>
      <c r="G335" t="s">
        <v>25</v>
      </c>
      <c r="H335" t="s">
        <v>28</v>
      </c>
      <c r="I335" t="s">
        <v>29</v>
      </c>
      <c r="J335" t="s">
        <v>25</v>
      </c>
      <c r="K335">
        <v>2</v>
      </c>
      <c r="L335" t="s">
        <v>25</v>
      </c>
      <c r="M335" t="s">
        <v>25</v>
      </c>
      <c r="N335" t="s">
        <v>20</v>
      </c>
      <c r="O335" t="s">
        <v>37</v>
      </c>
      <c r="P335" t="s">
        <v>24</v>
      </c>
      <c r="Q335" t="s">
        <v>39</v>
      </c>
    </row>
    <row r="336" spans="1:17" x14ac:dyDescent="0.25">
      <c r="A336">
        <v>335</v>
      </c>
      <c r="B336">
        <v>2</v>
      </c>
      <c r="C336">
        <v>2</v>
      </c>
      <c r="D336">
        <v>0</v>
      </c>
      <c r="E336" t="s">
        <v>20</v>
      </c>
      <c r="F336" t="s">
        <v>22</v>
      </c>
      <c r="G336" t="s">
        <v>25</v>
      </c>
      <c r="H336" t="s">
        <v>26</v>
      </c>
      <c r="I336" t="s">
        <v>31</v>
      </c>
      <c r="J336" t="s">
        <v>25</v>
      </c>
      <c r="K336">
        <v>5</v>
      </c>
      <c r="L336" t="s">
        <v>24</v>
      </c>
      <c r="M336" t="s">
        <v>24</v>
      </c>
      <c r="N336" t="s">
        <v>20</v>
      </c>
      <c r="O336" t="s">
        <v>35</v>
      </c>
      <c r="P336" t="s">
        <v>25</v>
      </c>
      <c r="Q336" t="s">
        <v>39</v>
      </c>
    </row>
    <row r="337" spans="1:17" x14ac:dyDescent="0.25">
      <c r="A337">
        <v>336</v>
      </c>
      <c r="B337">
        <v>4</v>
      </c>
      <c r="C337">
        <v>0</v>
      </c>
      <c r="D337">
        <v>0</v>
      </c>
      <c r="E337" t="s">
        <v>18</v>
      </c>
      <c r="F337" t="s">
        <v>23</v>
      </c>
      <c r="G337" t="s">
        <v>25</v>
      </c>
      <c r="H337" t="s">
        <v>27</v>
      </c>
      <c r="I337" t="s">
        <v>31</v>
      </c>
      <c r="J337" t="s">
        <v>24</v>
      </c>
      <c r="K337">
        <v>3</v>
      </c>
      <c r="L337" t="s">
        <v>24</v>
      </c>
      <c r="M337" t="s">
        <v>25</v>
      </c>
      <c r="N337" t="s">
        <v>34</v>
      </c>
      <c r="O337" t="s">
        <v>35</v>
      </c>
      <c r="P337" t="s">
        <v>24</v>
      </c>
      <c r="Q337" t="s">
        <v>38</v>
      </c>
    </row>
    <row r="338" spans="1:17" x14ac:dyDescent="0.25">
      <c r="A338">
        <v>337</v>
      </c>
      <c r="B338">
        <v>1</v>
      </c>
      <c r="C338">
        <v>1</v>
      </c>
      <c r="D338">
        <v>0</v>
      </c>
      <c r="E338" t="s">
        <v>18</v>
      </c>
      <c r="F338" t="s">
        <v>21</v>
      </c>
      <c r="G338" t="s">
        <v>24</v>
      </c>
      <c r="H338" t="s">
        <v>26</v>
      </c>
      <c r="I338" t="s">
        <v>29</v>
      </c>
      <c r="J338" t="s">
        <v>24</v>
      </c>
      <c r="K338">
        <v>5</v>
      </c>
      <c r="L338" t="s">
        <v>24</v>
      </c>
      <c r="M338" t="s">
        <v>25</v>
      </c>
      <c r="N338" t="s">
        <v>33</v>
      </c>
      <c r="O338" t="s">
        <v>36</v>
      </c>
      <c r="P338" t="s">
        <v>24</v>
      </c>
      <c r="Q338" t="s">
        <v>40</v>
      </c>
    </row>
    <row r="339" spans="1:17" x14ac:dyDescent="0.25">
      <c r="A339">
        <v>338</v>
      </c>
      <c r="B339">
        <v>3</v>
      </c>
      <c r="C339">
        <v>0</v>
      </c>
      <c r="D339">
        <v>1</v>
      </c>
      <c r="E339" t="s">
        <v>19</v>
      </c>
      <c r="F339" t="s">
        <v>21</v>
      </c>
      <c r="G339" t="s">
        <v>25</v>
      </c>
      <c r="H339" t="s">
        <v>27</v>
      </c>
      <c r="I339" t="s">
        <v>31</v>
      </c>
      <c r="J339" t="s">
        <v>25</v>
      </c>
      <c r="K339">
        <v>4</v>
      </c>
      <c r="L339" t="s">
        <v>25</v>
      </c>
      <c r="M339" t="s">
        <v>24</v>
      </c>
      <c r="N339" t="s">
        <v>33</v>
      </c>
      <c r="O339" t="s">
        <v>35</v>
      </c>
      <c r="P339" t="s">
        <v>24</v>
      </c>
      <c r="Q339" t="s">
        <v>40</v>
      </c>
    </row>
    <row r="340" spans="1:17" x14ac:dyDescent="0.25">
      <c r="A340">
        <v>339</v>
      </c>
      <c r="B340">
        <v>4</v>
      </c>
      <c r="C340">
        <v>2</v>
      </c>
      <c r="D340">
        <v>1</v>
      </c>
      <c r="E340" t="s">
        <v>19</v>
      </c>
      <c r="F340" t="s">
        <v>23</v>
      </c>
      <c r="G340" t="s">
        <v>24</v>
      </c>
      <c r="H340" t="s">
        <v>28</v>
      </c>
      <c r="I340" t="s">
        <v>32</v>
      </c>
      <c r="J340" t="s">
        <v>24</v>
      </c>
      <c r="K340">
        <v>5</v>
      </c>
      <c r="L340" t="s">
        <v>24</v>
      </c>
      <c r="M340" t="s">
        <v>25</v>
      </c>
      <c r="N340" t="s">
        <v>20</v>
      </c>
      <c r="O340" t="s">
        <v>37</v>
      </c>
      <c r="P340" t="s">
        <v>25</v>
      </c>
      <c r="Q340" t="s">
        <v>40</v>
      </c>
    </row>
    <row r="341" spans="1:17" x14ac:dyDescent="0.25">
      <c r="A341">
        <v>340</v>
      </c>
      <c r="B341">
        <v>4</v>
      </c>
      <c r="C341">
        <v>0</v>
      </c>
      <c r="D341">
        <v>0</v>
      </c>
      <c r="E341" t="s">
        <v>19</v>
      </c>
      <c r="F341" t="s">
        <v>22</v>
      </c>
      <c r="G341" t="s">
        <v>24</v>
      </c>
      <c r="H341" t="s">
        <v>28</v>
      </c>
      <c r="I341" t="s">
        <v>32</v>
      </c>
      <c r="J341" t="s">
        <v>25</v>
      </c>
      <c r="K341">
        <v>3</v>
      </c>
      <c r="L341" t="s">
        <v>25</v>
      </c>
      <c r="M341" t="s">
        <v>24</v>
      </c>
      <c r="N341" t="s">
        <v>34</v>
      </c>
      <c r="O341" t="s">
        <v>35</v>
      </c>
      <c r="P341" t="s">
        <v>24</v>
      </c>
      <c r="Q341" t="s">
        <v>39</v>
      </c>
    </row>
    <row r="342" spans="1:17" x14ac:dyDescent="0.25">
      <c r="A342">
        <v>341</v>
      </c>
      <c r="B342">
        <v>3</v>
      </c>
      <c r="C342">
        <v>2</v>
      </c>
      <c r="D342">
        <v>1</v>
      </c>
      <c r="E342" t="s">
        <v>17</v>
      </c>
      <c r="F342" t="s">
        <v>22</v>
      </c>
      <c r="G342" t="s">
        <v>25</v>
      </c>
      <c r="H342" t="s">
        <v>28</v>
      </c>
      <c r="I342" t="s">
        <v>31</v>
      </c>
      <c r="J342" t="s">
        <v>25</v>
      </c>
      <c r="K342">
        <v>4</v>
      </c>
      <c r="L342" t="s">
        <v>25</v>
      </c>
      <c r="M342" t="s">
        <v>25</v>
      </c>
      <c r="N342" t="s">
        <v>34</v>
      </c>
      <c r="O342" t="s">
        <v>36</v>
      </c>
      <c r="P342" t="s">
        <v>25</v>
      </c>
      <c r="Q342" t="s">
        <v>39</v>
      </c>
    </row>
    <row r="343" spans="1:17" x14ac:dyDescent="0.25">
      <c r="A343">
        <v>342</v>
      </c>
      <c r="B343">
        <v>4</v>
      </c>
      <c r="C343">
        <v>2</v>
      </c>
      <c r="D343">
        <v>1</v>
      </c>
      <c r="E343" t="s">
        <v>19</v>
      </c>
      <c r="F343" t="s">
        <v>22</v>
      </c>
      <c r="G343" t="s">
        <v>25</v>
      </c>
      <c r="H343" t="s">
        <v>27</v>
      </c>
      <c r="I343" t="s">
        <v>32</v>
      </c>
      <c r="J343" t="s">
        <v>24</v>
      </c>
      <c r="K343">
        <v>1</v>
      </c>
      <c r="L343" t="s">
        <v>24</v>
      </c>
      <c r="M343" t="s">
        <v>24</v>
      </c>
      <c r="N343" t="s">
        <v>33</v>
      </c>
      <c r="O343" t="s">
        <v>35</v>
      </c>
      <c r="P343" t="s">
        <v>25</v>
      </c>
      <c r="Q343" t="s">
        <v>39</v>
      </c>
    </row>
    <row r="344" spans="1:17" x14ac:dyDescent="0.25">
      <c r="A344">
        <v>343</v>
      </c>
      <c r="B344">
        <v>3</v>
      </c>
      <c r="C344">
        <v>0</v>
      </c>
      <c r="D344">
        <v>0</v>
      </c>
      <c r="E344" t="s">
        <v>18</v>
      </c>
      <c r="F344" t="s">
        <v>22</v>
      </c>
      <c r="G344" t="s">
        <v>25</v>
      </c>
      <c r="H344" t="s">
        <v>26</v>
      </c>
      <c r="I344" t="s">
        <v>32</v>
      </c>
      <c r="J344" t="s">
        <v>24</v>
      </c>
      <c r="K344">
        <v>1</v>
      </c>
      <c r="L344" t="s">
        <v>24</v>
      </c>
      <c r="M344" t="s">
        <v>24</v>
      </c>
      <c r="N344" t="s">
        <v>33</v>
      </c>
      <c r="O344" t="s">
        <v>37</v>
      </c>
      <c r="P344" t="s">
        <v>24</v>
      </c>
      <c r="Q344" t="s">
        <v>38</v>
      </c>
    </row>
    <row r="345" spans="1:17" x14ac:dyDescent="0.25">
      <c r="A345">
        <v>344</v>
      </c>
      <c r="B345">
        <v>2</v>
      </c>
      <c r="C345">
        <v>1</v>
      </c>
      <c r="D345">
        <v>0</v>
      </c>
      <c r="E345" t="s">
        <v>19</v>
      </c>
      <c r="F345" t="s">
        <v>21</v>
      </c>
      <c r="G345" t="s">
        <v>24</v>
      </c>
      <c r="H345" t="s">
        <v>26</v>
      </c>
      <c r="I345" t="s">
        <v>31</v>
      </c>
      <c r="J345" t="s">
        <v>25</v>
      </c>
      <c r="K345">
        <v>3</v>
      </c>
      <c r="L345" t="s">
        <v>25</v>
      </c>
      <c r="M345" t="s">
        <v>24</v>
      </c>
      <c r="N345" t="s">
        <v>33</v>
      </c>
      <c r="O345" t="s">
        <v>37</v>
      </c>
      <c r="P345" t="s">
        <v>24</v>
      </c>
      <c r="Q345" t="s">
        <v>39</v>
      </c>
    </row>
    <row r="346" spans="1:17" x14ac:dyDescent="0.25">
      <c r="A346">
        <v>345</v>
      </c>
      <c r="B346">
        <v>3</v>
      </c>
      <c r="C346">
        <v>2</v>
      </c>
      <c r="D346">
        <v>0</v>
      </c>
      <c r="E346" t="s">
        <v>18</v>
      </c>
      <c r="F346" t="s">
        <v>21</v>
      </c>
      <c r="G346" t="s">
        <v>25</v>
      </c>
      <c r="H346" t="s">
        <v>26</v>
      </c>
      <c r="I346" t="s">
        <v>30</v>
      </c>
      <c r="J346" t="s">
        <v>25</v>
      </c>
      <c r="K346">
        <v>5</v>
      </c>
      <c r="L346" t="s">
        <v>24</v>
      </c>
      <c r="M346" t="s">
        <v>25</v>
      </c>
      <c r="N346" t="s">
        <v>34</v>
      </c>
      <c r="O346" t="s">
        <v>36</v>
      </c>
      <c r="P346" t="s">
        <v>25</v>
      </c>
      <c r="Q346" t="s">
        <v>38</v>
      </c>
    </row>
    <row r="347" spans="1:17" x14ac:dyDescent="0.25">
      <c r="A347">
        <v>346</v>
      </c>
      <c r="B347">
        <v>3</v>
      </c>
      <c r="C347">
        <v>0</v>
      </c>
      <c r="D347">
        <v>1</v>
      </c>
      <c r="E347" t="s">
        <v>20</v>
      </c>
      <c r="F347" t="s">
        <v>21</v>
      </c>
      <c r="G347" t="s">
        <v>24</v>
      </c>
      <c r="H347" t="s">
        <v>27</v>
      </c>
      <c r="I347" t="s">
        <v>29</v>
      </c>
      <c r="J347" t="s">
        <v>25</v>
      </c>
      <c r="K347">
        <v>2</v>
      </c>
      <c r="L347" t="s">
        <v>24</v>
      </c>
      <c r="M347" t="s">
        <v>25</v>
      </c>
      <c r="N347" t="s">
        <v>33</v>
      </c>
      <c r="O347" t="s">
        <v>35</v>
      </c>
      <c r="P347" t="s">
        <v>24</v>
      </c>
      <c r="Q347" t="s">
        <v>38</v>
      </c>
    </row>
    <row r="348" spans="1:17" x14ac:dyDescent="0.25">
      <c r="A348">
        <v>347</v>
      </c>
      <c r="B348">
        <v>3</v>
      </c>
      <c r="C348">
        <v>0</v>
      </c>
      <c r="D348">
        <v>1</v>
      </c>
      <c r="E348" t="s">
        <v>17</v>
      </c>
      <c r="F348" t="s">
        <v>21</v>
      </c>
      <c r="G348" t="s">
        <v>24</v>
      </c>
      <c r="H348" t="s">
        <v>27</v>
      </c>
      <c r="I348" t="s">
        <v>32</v>
      </c>
      <c r="J348" t="s">
        <v>24</v>
      </c>
      <c r="K348">
        <v>3</v>
      </c>
      <c r="L348" t="s">
        <v>25</v>
      </c>
      <c r="M348" t="s">
        <v>24</v>
      </c>
      <c r="N348" t="s">
        <v>33</v>
      </c>
      <c r="O348" t="s">
        <v>35</v>
      </c>
      <c r="P348" t="s">
        <v>24</v>
      </c>
      <c r="Q348" t="s">
        <v>40</v>
      </c>
    </row>
    <row r="349" spans="1:17" x14ac:dyDescent="0.25">
      <c r="A349">
        <v>348</v>
      </c>
      <c r="B349">
        <v>4</v>
      </c>
      <c r="C349">
        <v>1</v>
      </c>
      <c r="D349">
        <v>0</v>
      </c>
      <c r="E349" t="s">
        <v>20</v>
      </c>
      <c r="F349" t="s">
        <v>21</v>
      </c>
      <c r="G349" t="s">
        <v>25</v>
      </c>
      <c r="H349" t="s">
        <v>27</v>
      </c>
      <c r="I349" t="s">
        <v>30</v>
      </c>
      <c r="J349" t="s">
        <v>24</v>
      </c>
      <c r="K349">
        <v>4</v>
      </c>
      <c r="L349" t="s">
        <v>24</v>
      </c>
      <c r="M349" t="s">
        <v>25</v>
      </c>
      <c r="N349" t="s">
        <v>20</v>
      </c>
      <c r="O349" t="s">
        <v>35</v>
      </c>
      <c r="P349" t="s">
        <v>25</v>
      </c>
      <c r="Q349" t="s">
        <v>40</v>
      </c>
    </row>
    <row r="350" spans="1:17" x14ac:dyDescent="0.25">
      <c r="A350">
        <v>349</v>
      </c>
      <c r="B350">
        <v>4</v>
      </c>
      <c r="C350">
        <v>2</v>
      </c>
      <c r="D350">
        <v>0</v>
      </c>
      <c r="E350" t="s">
        <v>20</v>
      </c>
      <c r="F350" t="s">
        <v>22</v>
      </c>
      <c r="G350" t="s">
        <v>25</v>
      </c>
      <c r="H350" t="s">
        <v>27</v>
      </c>
      <c r="I350" t="s">
        <v>32</v>
      </c>
      <c r="J350" t="s">
        <v>24</v>
      </c>
      <c r="K350">
        <v>4</v>
      </c>
      <c r="L350" t="s">
        <v>25</v>
      </c>
      <c r="M350" t="s">
        <v>24</v>
      </c>
      <c r="N350" t="s">
        <v>33</v>
      </c>
      <c r="O350" t="s">
        <v>37</v>
      </c>
      <c r="P350" t="s">
        <v>25</v>
      </c>
      <c r="Q350" t="s">
        <v>40</v>
      </c>
    </row>
    <row r="351" spans="1:17" x14ac:dyDescent="0.25">
      <c r="A351">
        <v>350</v>
      </c>
      <c r="B351">
        <v>3</v>
      </c>
      <c r="C351">
        <v>2</v>
      </c>
      <c r="D351">
        <v>0</v>
      </c>
      <c r="E351" t="s">
        <v>18</v>
      </c>
      <c r="F351" t="s">
        <v>22</v>
      </c>
      <c r="G351" t="s">
        <v>25</v>
      </c>
      <c r="H351" t="s">
        <v>27</v>
      </c>
      <c r="I351" t="s">
        <v>32</v>
      </c>
      <c r="J351" t="s">
        <v>24</v>
      </c>
      <c r="K351">
        <v>1</v>
      </c>
      <c r="L351" t="s">
        <v>25</v>
      </c>
      <c r="M351" t="s">
        <v>24</v>
      </c>
      <c r="N351" t="s">
        <v>33</v>
      </c>
      <c r="O351" t="s">
        <v>36</v>
      </c>
      <c r="P351" t="s">
        <v>25</v>
      </c>
      <c r="Q351" t="s">
        <v>38</v>
      </c>
    </row>
    <row r="352" spans="1:17" x14ac:dyDescent="0.25">
      <c r="A352">
        <v>351</v>
      </c>
      <c r="B352">
        <v>4</v>
      </c>
      <c r="C352">
        <v>0</v>
      </c>
      <c r="D352">
        <v>1</v>
      </c>
      <c r="E352" t="s">
        <v>20</v>
      </c>
      <c r="F352" t="s">
        <v>22</v>
      </c>
      <c r="G352" t="s">
        <v>25</v>
      </c>
      <c r="H352" t="s">
        <v>26</v>
      </c>
      <c r="I352" t="s">
        <v>29</v>
      </c>
      <c r="J352" t="s">
        <v>25</v>
      </c>
      <c r="K352">
        <v>4</v>
      </c>
      <c r="L352" t="s">
        <v>24</v>
      </c>
      <c r="M352" t="s">
        <v>25</v>
      </c>
      <c r="N352" t="s">
        <v>34</v>
      </c>
      <c r="O352" t="s">
        <v>35</v>
      </c>
      <c r="P352" t="s">
        <v>25</v>
      </c>
      <c r="Q352" t="s">
        <v>38</v>
      </c>
    </row>
    <row r="353" spans="1:17" x14ac:dyDescent="0.25">
      <c r="A353">
        <v>352</v>
      </c>
      <c r="B353">
        <v>1</v>
      </c>
      <c r="C353">
        <v>0</v>
      </c>
      <c r="D353">
        <v>1</v>
      </c>
      <c r="E353" t="s">
        <v>18</v>
      </c>
      <c r="F353" t="s">
        <v>22</v>
      </c>
      <c r="G353" t="s">
        <v>25</v>
      </c>
      <c r="H353" t="s">
        <v>27</v>
      </c>
      <c r="I353" t="s">
        <v>32</v>
      </c>
      <c r="J353" t="s">
        <v>25</v>
      </c>
      <c r="K353">
        <v>3</v>
      </c>
      <c r="L353" t="s">
        <v>25</v>
      </c>
      <c r="M353" t="s">
        <v>24</v>
      </c>
      <c r="N353" t="s">
        <v>34</v>
      </c>
      <c r="O353" t="s">
        <v>37</v>
      </c>
      <c r="P353" t="s">
        <v>24</v>
      </c>
      <c r="Q353" t="s">
        <v>38</v>
      </c>
    </row>
    <row r="354" spans="1:17" x14ac:dyDescent="0.25">
      <c r="A354">
        <v>353</v>
      </c>
      <c r="B354">
        <v>1</v>
      </c>
      <c r="C354">
        <v>1</v>
      </c>
      <c r="D354">
        <v>1</v>
      </c>
      <c r="E354" t="s">
        <v>19</v>
      </c>
      <c r="F354" t="s">
        <v>21</v>
      </c>
      <c r="G354" t="s">
        <v>25</v>
      </c>
      <c r="H354" t="s">
        <v>27</v>
      </c>
      <c r="I354" t="s">
        <v>29</v>
      </c>
      <c r="J354" t="s">
        <v>25</v>
      </c>
      <c r="K354">
        <v>4</v>
      </c>
      <c r="L354" t="s">
        <v>25</v>
      </c>
      <c r="M354" t="s">
        <v>25</v>
      </c>
      <c r="N354" t="s">
        <v>20</v>
      </c>
      <c r="O354" t="s">
        <v>37</v>
      </c>
      <c r="P354" t="s">
        <v>24</v>
      </c>
      <c r="Q354" t="s">
        <v>39</v>
      </c>
    </row>
    <row r="355" spans="1:17" x14ac:dyDescent="0.25">
      <c r="A355">
        <v>354</v>
      </c>
      <c r="B355">
        <v>4</v>
      </c>
      <c r="C355">
        <v>1</v>
      </c>
      <c r="D355">
        <v>1</v>
      </c>
      <c r="E355" t="s">
        <v>19</v>
      </c>
      <c r="F355" t="s">
        <v>21</v>
      </c>
      <c r="G355" t="s">
        <v>24</v>
      </c>
      <c r="H355" t="s">
        <v>26</v>
      </c>
      <c r="I355" t="s">
        <v>29</v>
      </c>
      <c r="J355" t="s">
        <v>25</v>
      </c>
      <c r="K355">
        <v>3</v>
      </c>
      <c r="L355" t="s">
        <v>24</v>
      </c>
      <c r="M355" t="s">
        <v>24</v>
      </c>
      <c r="N355" t="s">
        <v>33</v>
      </c>
      <c r="O355" t="s">
        <v>37</v>
      </c>
      <c r="P355" t="s">
        <v>25</v>
      </c>
      <c r="Q355" t="s">
        <v>38</v>
      </c>
    </row>
    <row r="356" spans="1:17" x14ac:dyDescent="0.25">
      <c r="A356">
        <v>355</v>
      </c>
      <c r="B356">
        <v>4</v>
      </c>
      <c r="C356">
        <v>2</v>
      </c>
      <c r="D356">
        <v>0</v>
      </c>
      <c r="E356" t="s">
        <v>18</v>
      </c>
      <c r="F356" t="s">
        <v>21</v>
      </c>
      <c r="G356" t="s">
        <v>24</v>
      </c>
      <c r="H356" t="s">
        <v>27</v>
      </c>
      <c r="I356" t="s">
        <v>29</v>
      </c>
      <c r="J356" t="s">
        <v>25</v>
      </c>
      <c r="K356">
        <v>2</v>
      </c>
      <c r="L356" t="s">
        <v>24</v>
      </c>
      <c r="M356" t="s">
        <v>25</v>
      </c>
      <c r="N356" t="s">
        <v>20</v>
      </c>
      <c r="O356" t="s">
        <v>35</v>
      </c>
      <c r="P356" t="s">
        <v>25</v>
      </c>
      <c r="Q356" t="s">
        <v>40</v>
      </c>
    </row>
    <row r="357" spans="1:17" x14ac:dyDescent="0.25">
      <c r="A357">
        <v>356</v>
      </c>
      <c r="B357">
        <v>3</v>
      </c>
      <c r="C357">
        <v>2</v>
      </c>
      <c r="D357">
        <v>0</v>
      </c>
      <c r="E357" t="s">
        <v>19</v>
      </c>
      <c r="F357" t="s">
        <v>23</v>
      </c>
      <c r="G357" t="s">
        <v>24</v>
      </c>
      <c r="H357" t="s">
        <v>26</v>
      </c>
      <c r="I357" t="s">
        <v>30</v>
      </c>
      <c r="J357" t="s">
        <v>25</v>
      </c>
      <c r="K357">
        <v>1</v>
      </c>
      <c r="L357" t="s">
        <v>24</v>
      </c>
      <c r="M357" t="s">
        <v>24</v>
      </c>
      <c r="N357" t="s">
        <v>34</v>
      </c>
      <c r="O357" t="s">
        <v>35</v>
      </c>
      <c r="P357" t="s">
        <v>25</v>
      </c>
      <c r="Q357" t="s">
        <v>40</v>
      </c>
    </row>
    <row r="358" spans="1:17" x14ac:dyDescent="0.25">
      <c r="A358">
        <v>357</v>
      </c>
      <c r="B358">
        <v>2</v>
      </c>
      <c r="C358">
        <v>0</v>
      </c>
      <c r="D358">
        <v>0</v>
      </c>
      <c r="E358" t="s">
        <v>17</v>
      </c>
      <c r="F358" t="s">
        <v>22</v>
      </c>
      <c r="G358" t="s">
        <v>25</v>
      </c>
      <c r="H358" t="s">
        <v>26</v>
      </c>
      <c r="I358" t="s">
        <v>31</v>
      </c>
      <c r="J358" t="s">
        <v>24</v>
      </c>
      <c r="K358">
        <v>4</v>
      </c>
      <c r="L358" t="s">
        <v>25</v>
      </c>
      <c r="M358" t="s">
        <v>24</v>
      </c>
      <c r="N358" t="s">
        <v>20</v>
      </c>
      <c r="O358" t="s">
        <v>35</v>
      </c>
      <c r="P358" t="s">
        <v>24</v>
      </c>
      <c r="Q358" t="s">
        <v>38</v>
      </c>
    </row>
    <row r="359" spans="1:17" x14ac:dyDescent="0.25">
      <c r="A359">
        <v>358</v>
      </c>
      <c r="B359">
        <v>4</v>
      </c>
      <c r="C359">
        <v>2</v>
      </c>
      <c r="D359">
        <v>0</v>
      </c>
      <c r="E359" t="s">
        <v>20</v>
      </c>
      <c r="F359" t="s">
        <v>22</v>
      </c>
      <c r="G359" t="s">
        <v>24</v>
      </c>
      <c r="H359" t="s">
        <v>28</v>
      </c>
      <c r="I359" t="s">
        <v>30</v>
      </c>
      <c r="J359" t="s">
        <v>24</v>
      </c>
      <c r="K359">
        <v>3</v>
      </c>
      <c r="L359" t="s">
        <v>25</v>
      </c>
      <c r="M359" t="s">
        <v>25</v>
      </c>
      <c r="N359" t="s">
        <v>34</v>
      </c>
      <c r="O359" t="s">
        <v>35</v>
      </c>
      <c r="P359" t="s">
        <v>25</v>
      </c>
      <c r="Q359" t="s">
        <v>38</v>
      </c>
    </row>
    <row r="360" spans="1:17" x14ac:dyDescent="0.25">
      <c r="A360">
        <v>359</v>
      </c>
      <c r="B360">
        <v>1</v>
      </c>
      <c r="C360">
        <v>1</v>
      </c>
      <c r="D360">
        <v>1</v>
      </c>
      <c r="E360" t="s">
        <v>17</v>
      </c>
      <c r="F360" t="s">
        <v>21</v>
      </c>
      <c r="G360" t="s">
        <v>24</v>
      </c>
      <c r="H360" t="s">
        <v>28</v>
      </c>
      <c r="I360" t="s">
        <v>31</v>
      </c>
      <c r="J360" t="s">
        <v>25</v>
      </c>
      <c r="K360">
        <v>5</v>
      </c>
      <c r="L360" t="s">
        <v>24</v>
      </c>
      <c r="M360" t="s">
        <v>24</v>
      </c>
      <c r="N360" t="s">
        <v>20</v>
      </c>
      <c r="O360" t="s">
        <v>35</v>
      </c>
      <c r="P360" t="s">
        <v>24</v>
      </c>
      <c r="Q360" t="s">
        <v>40</v>
      </c>
    </row>
    <row r="361" spans="1:17" x14ac:dyDescent="0.25">
      <c r="A361">
        <v>360</v>
      </c>
      <c r="B361">
        <v>3</v>
      </c>
      <c r="C361">
        <v>1</v>
      </c>
      <c r="D361">
        <v>1</v>
      </c>
      <c r="E361" t="s">
        <v>20</v>
      </c>
      <c r="F361" t="s">
        <v>22</v>
      </c>
      <c r="G361" t="s">
        <v>24</v>
      </c>
      <c r="H361" t="s">
        <v>28</v>
      </c>
      <c r="I361" t="s">
        <v>31</v>
      </c>
      <c r="J361" t="s">
        <v>25</v>
      </c>
      <c r="K361">
        <v>1</v>
      </c>
      <c r="L361" t="s">
        <v>25</v>
      </c>
      <c r="M361" t="s">
        <v>24</v>
      </c>
      <c r="N361" t="s">
        <v>20</v>
      </c>
      <c r="O361" t="s">
        <v>35</v>
      </c>
      <c r="P361" t="s">
        <v>25</v>
      </c>
      <c r="Q361" t="s">
        <v>38</v>
      </c>
    </row>
    <row r="362" spans="1:17" x14ac:dyDescent="0.25">
      <c r="A362">
        <v>361</v>
      </c>
      <c r="B362">
        <v>4</v>
      </c>
      <c r="C362">
        <v>0</v>
      </c>
      <c r="D362">
        <v>0</v>
      </c>
      <c r="E362" t="s">
        <v>19</v>
      </c>
      <c r="F362" t="s">
        <v>22</v>
      </c>
      <c r="G362" t="s">
        <v>24</v>
      </c>
      <c r="H362" t="s">
        <v>28</v>
      </c>
      <c r="I362" t="s">
        <v>29</v>
      </c>
      <c r="J362" t="s">
        <v>24</v>
      </c>
      <c r="K362">
        <v>2</v>
      </c>
      <c r="L362" t="s">
        <v>24</v>
      </c>
      <c r="M362" t="s">
        <v>25</v>
      </c>
      <c r="N362" t="s">
        <v>33</v>
      </c>
      <c r="O362" t="s">
        <v>35</v>
      </c>
      <c r="P362" t="s">
        <v>25</v>
      </c>
      <c r="Q362" t="s">
        <v>40</v>
      </c>
    </row>
    <row r="363" spans="1:17" x14ac:dyDescent="0.25">
      <c r="A363">
        <v>362</v>
      </c>
      <c r="B363">
        <v>1</v>
      </c>
      <c r="C363">
        <v>1</v>
      </c>
      <c r="D363">
        <v>0</v>
      </c>
      <c r="E363" t="s">
        <v>17</v>
      </c>
      <c r="F363" t="s">
        <v>21</v>
      </c>
      <c r="G363" t="s">
        <v>24</v>
      </c>
      <c r="H363" t="s">
        <v>27</v>
      </c>
      <c r="I363" t="s">
        <v>32</v>
      </c>
      <c r="J363" t="s">
        <v>24</v>
      </c>
      <c r="K363">
        <v>3</v>
      </c>
      <c r="L363" t="s">
        <v>24</v>
      </c>
      <c r="M363" t="s">
        <v>24</v>
      </c>
      <c r="N363" t="s">
        <v>20</v>
      </c>
      <c r="O363" t="s">
        <v>35</v>
      </c>
      <c r="P363" t="s">
        <v>25</v>
      </c>
      <c r="Q363" t="s">
        <v>39</v>
      </c>
    </row>
    <row r="364" spans="1:17" x14ac:dyDescent="0.25">
      <c r="A364">
        <v>363</v>
      </c>
      <c r="B364">
        <v>1</v>
      </c>
      <c r="C364">
        <v>1</v>
      </c>
      <c r="D364">
        <v>1</v>
      </c>
      <c r="E364" t="s">
        <v>19</v>
      </c>
      <c r="F364" t="s">
        <v>23</v>
      </c>
      <c r="G364" t="s">
        <v>25</v>
      </c>
      <c r="H364" t="s">
        <v>28</v>
      </c>
      <c r="I364" t="s">
        <v>29</v>
      </c>
      <c r="J364" t="s">
        <v>24</v>
      </c>
      <c r="K364">
        <v>2</v>
      </c>
      <c r="L364" t="s">
        <v>25</v>
      </c>
      <c r="M364" t="s">
        <v>25</v>
      </c>
      <c r="N364" t="s">
        <v>33</v>
      </c>
      <c r="O364" t="s">
        <v>35</v>
      </c>
      <c r="P364" t="s">
        <v>24</v>
      </c>
      <c r="Q364" t="s">
        <v>40</v>
      </c>
    </row>
    <row r="365" spans="1:17" x14ac:dyDescent="0.25">
      <c r="A365">
        <v>364</v>
      </c>
      <c r="B365">
        <v>2</v>
      </c>
      <c r="C365">
        <v>1</v>
      </c>
      <c r="D365">
        <v>0</v>
      </c>
      <c r="E365" t="s">
        <v>20</v>
      </c>
      <c r="F365" t="s">
        <v>23</v>
      </c>
      <c r="G365" t="s">
        <v>25</v>
      </c>
      <c r="H365" t="s">
        <v>26</v>
      </c>
      <c r="I365" t="s">
        <v>32</v>
      </c>
      <c r="J365" t="s">
        <v>24</v>
      </c>
      <c r="K365">
        <v>2</v>
      </c>
      <c r="L365" t="s">
        <v>24</v>
      </c>
      <c r="M365" t="s">
        <v>24</v>
      </c>
      <c r="N365" t="s">
        <v>33</v>
      </c>
      <c r="O365" t="s">
        <v>37</v>
      </c>
      <c r="P365" t="s">
        <v>24</v>
      </c>
      <c r="Q365" t="s">
        <v>39</v>
      </c>
    </row>
    <row r="366" spans="1:17" x14ac:dyDescent="0.25">
      <c r="A366">
        <v>365</v>
      </c>
      <c r="B366">
        <v>3</v>
      </c>
      <c r="C366">
        <v>1</v>
      </c>
      <c r="D366">
        <v>1</v>
      </c>
      <c r="E366" t="s">
        <v>18</v>
      </c>
      <c r="F366" t="s">
        <v>23</v>
      </c>
      <c r="G366" t="s">
        <v>24</v>
      </c>
      <c r="H366" t="s">
        <v>27</v>
      </c>
      <c r="I366" t="s">
        <v>31</v>
      </c>
      <c r="J366" t="s">
        <v>25</v>
      </c>
      <c r="K366">
        <v>4</v>
      </c>
      <c r="L366" t="s">
        <v>25</v>
      </c>
      <c r="M366" t="s">
        <v>25</v>
      </c>
      <c r="N366" t="s">
        <v>33</v>
      </c>
      <c r="O366" t="s">
        <v>35</v>
      </c>
      <c r="P366" t="s">
        <v>24</v>
      </c>
      <c r="Q366" t="s">
        <v>38</v>
      </c>
    </row>
    <row r="367" spans="1:17" x14ac:dyDescent="0.25">
      <c r="A367">
        <v>366</v>
      </c>
      <c r="B367">
        <v>3</v>
      </c>
      <c r="C367">
        <v>0</v>
      </c>
      <c r="D367">
        <v>0</v>
      </c>
      <c r="E367" t="s">
        <v>18</v>
      </c>
      <c r="F367" t="s">
        <v>21</v>
      </c>
      <c r="G367" t="s">
        <v>24</v>
      </c>
      <c r="H367" t="s">
        <v>28</v>
      </c>
      <c r="I367" t="s">
        <v>29</v>
      </c>
      <c r="J367" t="s">
        <v>25</v>
      </c>
      <c r="K367">
        <v>4</v>
      </c>
      <c r="L367" t="s">
        <v>25</v>
      </c>
      <c r="M367" t="s">
        <v>24</v>
      </c>
      <c r="N367" t="s">
        <v>33</v>
      </c>
      <c r="O367" t="s">
        <v>36</v>
      </c>
      <c r="P367" t="s">
        <v>25</v>
      </c>
      <c r="Q367" t="s">
        <v>38</v>
      </c>
    </row>
    <row r="368" spans="1:17" x14ac:dyDescent="0.25">
      <c r="A368">
        <v>367</v>
      </c>
      <c r="B368">
        <v>2</v>
      </c>
      <c r="C368">
        <v>0</v>
      </c>
      <c r="D368">
        <v>0</v>
      </c>
      <c r="E368" t="s">
        <v>17</v>
      </c>
      <c r="F368" t="s">
        <v>22</v>
      </c>
      <c r="G368" t="s">
        <v>24</v>
      </c>
      <c r="H368" t="s">
        <v>26</v>
      </c>
      <c r="I368" t="s">
        <v>32</v>
      </c>
      <c r="J368" t="s">
        <v>25</v>
      </c>
      <c r="K368">
        <v>3</v>
      </c>
      <c r="L368" t="s">
        <v>24</v>
      </c>
      <c r="M368" t="s">
        <v>24</v>
      </c>
      <c r="N368" t="s">
        <v>20</v>
      </c>
      <c r="O368" t="s">
        <v>37</v>
      </c>
      <c r="P368" t="s">
        <v>24</v>
      </c>
      <c r="Q368" t="s">
        <v>39</v>
      </c>
    </row>
    <row r="369" spans="1:17" x14ac:dyDescent="0.25">
      <c r="A369">
        <v>368</v>
      </c>
      <c r="B369">
        <v>2</v>
      </c>
      <c r="C369">
        <v>2</v>
      </c>
      <c r="D369">
        <v>0</v>
      </c>
      <c r="E369" t="s">
        <v>19</v>
      </c>
      <c r="F369" t="s">
        <v>21</v>
      </c>
      <c r="G369" t="s">
        <v>25</v>
      </c>
      <c r="H369" t="s">
        <v>27</v>
      </c>
      <c r="I369" t="s">
        <v>30</v>
      </c>
      <c r="J369" t="s">
        <v>25</v>
      </c>
      <c r="K369">
        <v>5</v>
      </c>
      <c r="L369" t="s">
        <v>25</v>
      </c>
      <c r="M369" t="s">
        <v>24</v>
      </c>
      <c r="N369" t="s">
        <v>34</v>
      </c>
      <c r="O369" t="s">
        <v>35</v>
      </c>
      <c r="P369" t="s">
        <v>24</v>
      </c>
      <c r="Q369" t="s">
        <v>38</v>
      </c>
    </row>
    <row r="370" spans="1:17" x14ac:dyDescent="0.25">
      <c r="A370">
        <v>369</v>
      </c>
      <c r="B370">
        <v>3</v>
      </c>
      <c r="C370">
        <v>1</v>
      </c>
      <c r="D370">
        <v>0</v>
      </c>
      <c r="E370" t="s">
        <v>19</v>
      </c>
      <c r="F370" t="s">
        <v>21</v>
      </c>
      <c r="G370" t="s">
        <v>25</v>
      </c>
      <c r="H370" t="s">
        <v>27</v>
      </c>
      <c r="I370" t="s">
        <v>32</v>
      </c>
      <c r="J370" t="s">
        <v>25</v>
      </c>
      <c r="K370">
        <v>3</v>
      </c>
      <c r="L370" t="s">
        <v>24</v>
      </c>
      <c r="M370" t="s">
        <v>25</v>
      </c>
      <c r="N370" t="s">
        <v>34</v>
      </c>
      <c r="O370" t="s">
        <v>36</v>
      </c>
      <c r="P370" t="s">
        <v>25</v>
      </c>
      <c r="Q370" t="s">
        <v>39</v>
      </c>
    </row>
    <row r="371" spans="1:17" x14ac:dyDescent="0.25">
      <c r="A371">
        <v>370</v>
      </c>
      <c r="B371">
        <v>3</v>
      </c>
      <c r="C371">
        <v>2</v>
      </c>
      <c r="D371">
        <v>0</v>
      </c>
      <c r="E371" t="s">
        <v>17</v>
      </c>
      <c r="F371" t="s">
        <v>22</v>
      </c>
      <c r="G371" t="s">
        <v>24</v>
      </c>
      <c r="H371" t="s">
        <v>28</v>
      </c>
      <c r="I371" t="s">
        <v>29</v>
      </c>
      <c r="J371" t="s">
        <v>24</v>
      </c>
      <c r="K371">
        <v>5</v>
      </c>
      <c r="L371" t="s">
        <v>25</v>
      </c>
      <c r="M371" t="s">
        <v>25</v>
      </c>
      <c r="N371" t="s">
        <v>34</v>
      </c>
      <c r="O371" t="s">
        <v>35</v>
      </c>
      <c r="P371" t="s">
        <v>25</v>
      </c>
      <c r="Q371" t="s">
        <v>38</v>
      </c>
    </row>
    <row r="372" spans="1:17" x14ac:dyDescent="0.25">
      <c r="A372">
        <v>371</v>
      </c>
      <c r="B372">
        <v>4</v>
      </c>
      <c r="C372">
        <v>0</v>
      </c>
      <c r="D372">
        <v>0</v>
      </c>
      <c r="E372" t="s">
        <v>18</v>
      </c>
      <c r="F372" t="s">
        <v>23</v>
      </c>
      <c r="G372" t="s">
        <v>25</v>
      </c>
      <c r="H372" t="s">
        <v>27</v>
      </c>
      <c r="I372" t="s">
        <v>30</v>
      </c>
      <c r="J372" t="s">
        <v>25</v>
      </c>
      <c r="K372">
        <v>2</v>
      </c>
      <c r="L372" t="s">
        <v>25</v>
      </c>
      <c r="M372" t="s">
        <v>25</v>
      </c>
      <c r="N372" t="s">
        <v>20</v>
      </c>
      <c r="O372" t="s">
        <v>36</v>
      </c>
      <c r="P372" t="s">
        <v>24</v>
      </c>
      <c r="Q372" t="s">
        <v>40</v>
      </c>
    </row>
    <row r="373" spans="1:17" x14ac:dyDescent="0.25">
      <c r="A373">
        <v>372</v>
      </c>
      <c r="B373">
        <v>4</v>
      </c>
      <c r="C373">
        <v>0</v>
      </c>
      <c r="D373">
        <v>0</v>
      </c>
      <c r="E373" t="s">
        <v>20</v>
      </c>
      <c r="F373" t="s">
        <v>23</v>
      </c>
      <c r="G373" t="s">
        <v>25</v>
      </c>
      <c r="H373" t="s">
        <v>26</v>
      </c>
      <c r="I373" t="s">
        <v>32</v>
      </c>
      <c r="J373" t="s">
        <v>24</v>
      </c>
      <c r="K373">
        <v>1</v>
      </c>
      <c r="L373" t="s">
        <v>25</v>
      </c>
      <c r="M373" t="s">
        <v>25</v>
      </c>
      <c r="N373" t="s">
        <v>33</v>
      </c>
      <c r="O373" t="s">
        <v>36</v>
      </c>
      <c r="P373" t="s">
        <v>24</v>
      </c>
      <c r="Q373" t="s">
        <v>38</v>
      </c>
    </row>
    <row r="374" spans="1:17" x14ac:dyDescent="0.25">
      <c r="A374">
        <v>373</v>
      </c>
      <c r="B374">
        <v>2</v>
      </c>
      <c r="C374">
        <v>0</v>
      </c>
      <c r="D374">
        <v>1</v>
      </c>
      <c r="E374" t="s">
        <v>17</v>
      </c>
      <c r="F374" t="s">
        <v>21</v>
      </c>
      <c r="G374" t="s">
        <v>24</v>
      </c>
      <c r="H374" t="s">
        <v>27</v>
      </c>
      <c r="I374" t="s">
        <v>32</v>
      </c>
      <c r="J374" t="s">
        <v>25</v>
      </c>
      <c r="K374">
        <v>3</v>
      </c>
      <c r="L374" t="s">
        <v>24</v>
      </c>
      <c r="M374" t="s">
        <v>24</v>
      </c>
      <c r="N374" t="s">
        <v>34</v>
      </c>
      <c r="O374" t="s">
        <v>36</v>
      </c>
      <c r="P374" t="s">
        <v>24</v>
      </c>
      <c r="Q374" t="s">
        <v>40</v>
      </c>
    </row>
    <row r="375" spans="1:17" x14ac:dyDescent="0.25">
      <c r="A375">
        <v>374</v>
      </c>
      <c r="B375">
        <v>4</v>
      </c>
      <c r="C375">
        <v>0</v>
      </c>
      <c r="D375">
        <v>1</v>
      </c>
      <c r="E375" t="s">
        <v>20</v>
      </c>
      <c r="F375" t="s">
        <v>23</v>
      </c>
      <c r="G375" t="s">
        <v>25</v>
      </c>
      <c r="H375" t="s">
        <v>26</v>
      </c>
      <c r="I375" t="s">
        <v>32</v>
      </c>
      <c r="J375" t="s">
        <v>25</v>
      </c>
      <c r="K375">
        <v>3</v>
      </c>
      <c r="L375" t="s">
        <v>25</v>
      </c>
      <c r="M375" t="s">
        <v>24</v>
      </c>
      <c r="N375" t="s">
        <v>20</v>
      </c>
      <c r="O375" t="s">
        <v>36</v>
      </c>
      <c r="P375" t="s">
        <v>24</v>
      </c>
      <c r="Q375" t="s">
        <v>40</v>
      </c>
    </row>
    <row r="376" spans="1:17" x14ac:dyDescent="0.25">
      <c r="A376">
        <v>375</v>
      </c>
      <c r="B376">
        <v>1</v>
      </c>
      <c r="C376">
        <v>0</v>
      </c>
      <c r="D376">
        <v>1</v>
      </c>
      <c r="E376" t="s">
        <v>18</v>
      </c>
      <c r="F376" t="s">
        <v>21</v>
      </c>
      <c r="G376" t="s">
        <v>25</v>
      </c>
      <c r="H376" t="s">
        <v>27</v>
      </c>
      <c r="I376" t="s">
        <v>32</v>
      </c>
      <c r="J376" t="s">
        <v>25</v>
      </c>
      <c r="K376">
        <v>5</v>
      </c>
      <c r="L376" t="s">
        <v>24</v>
      </c>
      <c r="M376" t="s">
        <v>25</v>
      </c>
      <c r="N376" t="s">
        <v>33</v>
      </c>
      <c r="O376" t="s">
        <v>37</v>
      </c>
      <c r="P376" t="s">
        <v>25</v>
      </c>
      <c r="Q376" t="s">
        <v>39</v>
      </c>
    </row>
    <row r="377" spans="1:17" x14ac:dyDescent="0.25">
      <c r="A377">
        <v>376</v>
      </c>
      <c r="B377">
        <v>4</v>
      </c>
      <c r="C377">
        <v>0</v>
      </c>
      <c r="D377">
        <v>1</v>
      </c>
      <c r="E377" t="s">
        <v>19</v>
      </c>
      <c r="F377" t="s">
        <v>21</v>
      </c>
      <c r="G377" t="s">
        <v>24</v>
      </c>
      <c r="H377" t="s">
        <v>28</v>
      </c>
      <c r="I377" t="s">
        <v>32</v>
      </c>
      <c r="J377" t="s">
        <v>25</v>
      </c>
      <c r="K377">
        <v>2</v>
      </c>
      <c r="L377" t="s">
        <v>25</v>
      </c>
      <c r="M377" t="s">
        <v>25</v>
      </c>
      <c r="N377" t="s">
        <v>34</v>
      </c>
      <c r="O377" t="s">
        <v>37</v>
      </c>
      <c r="P377" t="s">
        <v>25</v>
      </c>
      <c r="Q377" t="s">
        <v>38</v>
      </c>
    </row>
    <row r="378" spans="1:17" x14ac:dyDescent="0.25">
      <c r="A378">
        <v>377</v>
      </c>
      <c r="B378">
        <v>4</v>
      </c>
      <c r="C378">
        <v>0</v>
      </c>
      <c r="D378">
        <v>1</v>
      </c>
      <c r="E378" t="s">
        <v>18</v>
      </c>
      <c r="F378" t="s">
        <v>22</v>
      </c>
      <c r="G378" t="s">
        <v>25</v>
      </c>
      <c r="H378" t="s">
        <v>26</v>
      </c>
      <c r="I378" t="s">
        <v>30</v>
      </c>
      <c r="J378" t="s">
        <v>25</v>
      </c>
      <c r="K378">
        <v>2</v>
      </c>
      <c r="L378" t="s">
        <v>25</v>
      </c>
      <c r="M378" t="s">
        <v>25</v>
      </c>
      <c r="N378" t="s">
        <v>33</v>
      </c>
      <c r="O378" t="s">
        <v>36</v>
      </c>
      <c r="P378" t="s">
        <v>25</v>
      </c>
      <c r="Q378" t="s">
        <v>39</v>
      </c>
    </row>
    <row r="379" spans="1:17" x14ac:dyDescent="0.25">
      <c r="A379">
        <v>378</v>
      </c>
      <c r="B379">
        <v>1</v>
      </c>
      <c r="C379">
        <v>1</v>
      </c>
      <c r="D379">
        <v>0</v>
      </c>
      <c r="E379" t="s">
        <v>17</v>
      </c>
      <c r="F379" t="s">
        <v>22</v>
      </c>
      <c r="G379" t="s">
        <v>25</v>
      </c>
      <c r="H379" t="s">
        <v>27</v>
      </c>
      <c r="I379" t="s">
        <v>31</v>
      </c>
      <c r="J379" t="s">
        <v>24</v>
      </c>
      <c r="K379">
        <v>5</v>
      </c>
      <c r="L379" t="s">
        <v>24</v>
      </c>
      <c r="M379" t="s">
        <v>24</v>
      </c>
      <c r="N379" t="s">
        <v>34</v>
      </c>
      <c r="O379" t="s">
        <v>35</v>
      </c>
      <c r="P379" t="s">
        <v>24</v>
      </c>
      <c r="Q379" t="s">
        <v>38</v>
      </c>
    </row>
    <row r="380" spans="1:17" x14ac:dyDescent="0.25">
      <c r="A380">
        <v>379</v>
      </c>
      <c r="B380">
        <v>2</v>
      </c>
      <c r="C380">
        <v>2</v>
      </c>
      <c r="D380">
        <v>0</v>
      </c>
      <c r="E380" t="s">
        <v>19</v>
      </c>
      <c r="F380" t="s">
        <v>22</v>
      </c>
      <c r="G380" t="s">
        <v>24</v>
      </c>
      <c r="H380" t="s">
        <v>27</v>
      </c>
      <c r="I380" t="s">
        <v>30</v>
      </c>
      <c r="J380" t="s">
        <v>24</v>
      </c>
      <c r="K380">
        <v>2</v>
      </c>
      <c r="L380" t="s">
        <v>24</v>
      </c>
      <c r="M380" t="s">
        <v>25</v>
      </c>
      <c r="N380" t="s">
        <v>34</v>
      </c>
      <c r="O380" t="s">
        <v>36</v>
      </c>
      <c r="P380" t="s">
        <v>24</v>
      </c>
      <c r="Q380" t="s">
        <v>40</v>
      </c>
    </row>
    <row r="381" spans="1:17" x14ac:dyDescent="0.25">
      <c r="A381">
        <v>380</v>
      </c>
      <c r="B381">
        <v>1</v>
      </c>
      <c r="C381">
        <v>0</v>
      </c>
      <c r="D381">
        <v>1</v>
      </c>
      <c r="E381" t="s">
        <v>17</v>
      </c>
      <c r="F381" t="s">
        <v>21</v>
      </c>
      <c r="G381" t="s">
        <v>25</v>
      </c>
      <c r="H381" t="s">
        <v>27</v>
      </c>
      <c r="I381" t="s">
        <v>30</v>
      </c>
      <c r="J381" t="s">
        <v>24</v>
      </c>
      <c r="K381">
        <v>4</v>
      </c>
      <c r="L381" t="s">
        <v>24</v>
      </c>
      <c r="M381" t="s">
        <v>25</v>
      </c>
      <c r="N381" t="s">
        <v>34</v>
      </c>
      <c r="O381" t="s">
        <v>37</v>
      </c>
      <c r="P381" t="s">
        <v>25</v>
      </c>
      <c r="Q381" t="s">
        <v>40</v>
      </c>
    </row>
    <row r="382" spans="1:17" x14ac:dyDescent="0.25">
      <c r="A382">
        <v>381</v>
      </c>
      <c r="B382">
        <v>4</v>
      </c>
      <c r="C382">
        <v>1</v>
      </c>
      <c r="D382">
        <v>0</v>
      </c>
      <c r="E382" t="s">
        <v>17</v>
      </c>
      <c r="F382" t="s">
        <v>22</v>
      </c>
      <c r="G382" t="s">
        <v>25</v>
      </c>
      <c r="H382" t="s">
        <v>26</v>
      </c>
      <c r="I382" t="s">
        <v>30</v>
      </c>
      <c r="J382" t="s">
        <v>25</v>
      </c>
      <c r="K382">
        <v>1</v>
      </c>
      <c r="L382" t="s">
        <v>24</v>
      </c>
      <c r="M382" t="s">
        <v>24</v>
      </c>
      <c r="N382" t="s">
        <v>33</v>
      </c>
      <c r="O382" t="s">
        <v>35</v>
      </c>
      <c r="P382" t="s">
        <v>25</v>
      </c>
      <c r="Q382" t="s">
        <v>38</v>
      </c>
    </row>
    <row r="383" spans="1:17" x14ac:dyDescent="0.25">
      <c r="A383">
        <v>382</v>
      </c>
      <c r="B383">
        <v>2</v>
      </c>
      <c r="C383">
        <v>1</v>
      </c>
      <c r="D383">
        <v>1</v>
      </c>
      <c r="E383" t="s">
        <v>18</v>
      </c>
      <c r="F383" t="s">
        <v>23</v>
      </c>
      <c r="G383" t="s">
        <v>24</v>
      </c>
      <c r="H383" t="s">
        <v>26</v>
      </c>
      <c r="I383" t="s">
        <v>31</v>
      </c>
      <c r="J383" t="s">
        <v>25</v>
      </c>
      <c r="K383">
        <v>3</v>
      </c>
      <c r="L383" t="s">
        <v>24</v>
      </c>
      <c r="M383" t="s">
        <v>24</v>
      </c>
      <c r="N383" t="s">
        <v>20</v>
      </c>
      <c r="O383" t="s">
        <v>37</v>
      </c>
      <c r="P383" t="s">
        <v>24</v>
      </c>
      <c r="Q383" t="s">
        <v>38</v>
      </c>
    </row>
    <row r="384" spans="1:17" x14ac:dyDescent="0.25">
      <c r="A384">
        <v>383</v>
      </c>
      <c r="B384">
        <v>4</v>
      </c>
      <c r="C384">
        <v>2</v>
      </c>
      <c r="D384">
        <v>1</v>
      </c>
      <c r="E384" t="s">
        <v>17</v>
      </c>
      <c r="F384" t="s">
        <v>23</v>
      </c>
      <c r="G384" t="s">
        <v>24</v>
      </c>
      <c r="H384" t="s">
        <v>26</v>
      </c>
      <c r="I384" t="s">
        <v>29</v>
      </c>
      <c r="J384" t="s">
        <v>24</v>
      </c>
      <c r="K384">
        <v>1</v>
      </c>
      <c r="L384" t="s">
        <v>25</v>
      </c>
      <c r="M384" t="s">
        <v>25</v>
      </c>
      <c r="N384" t="s">
        <v>33</v>
      </c>
      <c r="O384" t="s">
        <v>37</v>
      </c>
      <c r="P384" t="s">
        <v>24</v>
      </c>
      <c r="Q384" t="s">
        <v>39</v>
      </c>
    </row>
    <row r="385" spans="1:17" x14ac:dyDescent="0.25">
      <c r="A385">
        <v>384</v>
      </c>
      <c r="B385">
        <v>1</v>
      </c>
      <c r="C385">
        <v>0</v>
      </c>
      <c r="D385">
        <v>0</v>
      </c>
      <c r="E385" t="s">
        <v>18</v>
      </c>
      <c r="F385" t="s">
        <v>21</v>
      </c>
      <c r="G385" t="s">
        <v>24</v>
      </c>
      <c r="H385" t="s">
        <v>28</v>
      </c>
      <c r="I385" t="s">
        <v>31</v>
      </c>
      <c r="J385" t="s">
        <v>25</v>
      </c>
      <c r="K385">
        <v>3</v>
      </c>
      <c r="L385" t="s">
        <v>25</v>
      </c>
      <c r="M385" t="s">
        <v>24</v>
      </c>
      <c r="N385" t="s">
        <v>34</v>
      </c>
      <c r="O385" t="s">
        <v>35</v>
      </c>
      <c r="P385" t="s">
        <v>25</v>
      </c>
      <c r="Q385" t="s">
        <v>38</v>
      </c>
    </row>
    <row r="386" spans="1:17" x14ac:dyDescent="0.25">
      <c r="A386">
        <v>385</v>
      </c>
      <c r="B386">
        <v>1</v>
      </c>
      <c r="C386">
        <v>2</v>
      </c>
      <c r="D386">
        <v>0</v>
      </c>
      <c r="E386" t="s">
        <v>19</v>
      </c>
      <c r="F386" t="s">
        <v>21</v>
      </c>
      <c r="G386" t="s">
        <v>25</v>
      </c>
      <c r="H386" t="s">
        <v>28</v>
      </c>
      <c r="I386" t="s">
        <v>30</v>
      </c>
      <c r="J386" t="s">
        <v>25</v>
      </c>
      <c r="K386">
        <v>4</v>
      </c>
      <c r="L386" t="s">
        <v>24</v>
      </c>
      <c r="M386" t="s">
        <v>25</v>
      </c>
      <c r="N386" t="s">
        <v>33</v>
      </c>
      <c r="O386" t="s">
        <v>36</v>
      </c>
      <c r="P386" t="s">
        <v>25</v>
      </c>
      <c r="Q386" t="s">
        <v>38</v>
      </c>
    </row>
    <row r="387" spans="1:17" x14ac:dyDescent="0.25">
      <c r="A387">
        <v>386</v>
      </c>
      <c r="B387">
        <v>4</v>
      </c>
      <c r="C387">
        <v>0</v>
      </c>
      <c r="D387">
        <v>0</v>
      </c>
      <c r="E387" t="s">
        <v>18</v>
      </c>
      <c r="F387" t="s">
        <v>22</v>
      </c>
      <c r="G387" t="s">
        <v>24</v>
      </c>
      <c r="H387" t="s">
        <v>26</v>
      </c>
      <c r="I387" t="s">
        <v>32</v>
      </c>
      <c r="J387" t="s">
        <v>24</v>
      </c>
      <c r="K387">
        <v>2</v>
      </c>
      <c r="L387" t="s">
        <v>25</v>
      </c>
      <c r="M387" t="s">
        <v>24</v>
      </c>
      <c r="N387" t="s">
        <v>20</v>
      </c>
      <c r="O387" t="s">
        <v>36</v>
      </c>
      <c r="P387" t="s">
        <v>25</v>
      </c>
      <c r="Q387" t="s">
        <v>38</v>
      </c>
    </row>
    <row r="388" spans="1:17" x14ac:dyDescent="0.25">
      <c r="A388">
        <v>387</v>
      </c>
      <c r="B388">
        <v>3</v>
      </c>
      <c r="C388">
        <v>1</v>
      </c>
      <c r="D388">
        <v>1</v>
      </c>
      <c r="E388" t="s">
        <v>19</v>
      </c>
      <c r="F388" t="s">
        <v>21</v>
      </c>
      <c r="G388" t="s">
        <v>25</v>
      </c>
      <c r="H388" t="s">
        <v>27</v>
      </c>
      <c r="I388" t="s">
        <v>32</v>
      </c>
      <c r="J388" t="s">
        <v>25</v>
      </c>
      <c r="K388">
        <v>5</v>
      </c>
      <c r="L388" t="s">
        <v>25</v>
      </c>
      <c r="M388" t="s">
        <v>25</v>
      </c>
      <c r="N388" t="s">
        <v>33</v>
      </c>
      <c r="O388" t="s">
        <v>36</v>
      </c>
      <c r="P388" t="s">
        <v>24</v>
      </c>
      <c r="Q388" t="s">
        <v>39</v>
      </c>
    </row>
    <row r="389" spans="1:17" x14ac:dyDescent="0.25">
      <c r="A389">
        <v>388</v>
      </c>
      <c r="B389">
        <v>3</v>
      </c>
      <c r="C389">
        <v>1</v>
      </c>
      <c r="D389">
        <v>0</v>
      </c>
      <c r="E389" t="s">
        <v>18</v>
      </c>
      <c r="F389" t="s">
        <v>21</v>
      </c>
      <c r="G389" t="s">
        <v>24</v>
      </c>
      <c r="H389" t="s">
        <v>28</v>
      </c>
      <c r="I389" t="s">
        <v>30</v>
      </c>
      <c r="J389" t="s">
        <v>24</v>
      </c>
      <c r="K389">
        <v>4</v>
      </c>
      <c r="L389" t="s">
        <v>25</v>
      </c>
      <c r="M389" t="s">
        <v>25</v>
      </c>
      <c r="N389" t="s">
        <v>20</v>
      </c>
      <c r="O389" t="s">
        <v>36</v>
      </c>
      <c r="P389" t="s">
        <v>24</v>
      </c>
      <c r="Q389" t="s">
        <v>38</v>
      </c>
    </row>
    <row r="390" spans="1:17" x14ac:dyDescent="0.25">
      <c r="A390">
        <v>389</v>
      </c>
      <c r="B390">
        <v>1</v>
      </c>
      <c r="C390">
        <v>1</v>
      </c>
      <c r="D390">
        <v>1</v>
      </c>
      <c r="E390" t="s">
        <v>20</v>
      </c>
      <c r="F390" t="s">
        <v>23</v>
      </c>
      <c r="G390" t="s">
        <v>25</v>
      </c>
      <c r="H390" t="s">
        <v>26</v>
      </c>
      <c r="I390" t="s">
        <v>32</v>
      </c>
      <c r="J390" t="s">
        <v>25</v>
      </c>
      <c r="K390">
        <v>1</v>
      </c>
      <c r="L390" t="s">
        <v>24</v>
      </c>
      <c r="M390" t="s">
        <v>25</v>
      </c>
      <c r="N390" t="s">
        <v>20</v>
      </c>
      <c r="O390" t="s">
        <v>35</v>
      </c>
      <c r="P390" t="s">
        <v>24</v>
      </c>
      <c r="Q390" t="s">
        <v>40</v>
      </c>
    </row>
    <row r="391" spans="1:17" x14ac:dyDescent="0.25">
      <c r="A391">
        <v>390</v>
      </c>
      <c r="B391">
        <v>1</v>
      </c>
      <c r="C391">
        <v>1</v>
      </c>
      <c r="D391">
        <v>1</v>
      </c>
      <c r="E391" t="s">
        <v>20</v>
      </c>
      <c r="F391" t="s">
        <v>23</v>
      </c>
      <c r="G391" t="s">
        <v>24</v>
      </c>
      <c r="H391" t="s">
        <v>27</v>
      </c>
      <c r="I391" t="s">
        <v>30</v>
      </c>
      <c r="J391" t="s">
        <v>24</v>
      </c>
      <c r="K391">
        <v>5</v>
      </c>
      <c r="L391" t="s">
        <v>25</v>
      </c>
      <c r="M391" t="s">
        <v>25</v>
      </c>
      <c r="N391" t="s">
        <v>33</v>
      </c>
      <c r="O391" t="s">
        <v>35</v>
      </c>
      <c r="P391" t="s">
        <v>24</v>
      </c>
      <c r="Q391" t="s">
        <v>39</v>
      </c>
    </row>
    <row r="392" spans="1:17" x14ac:dyDescent="0.25">
      <c r="A392">
        <v>391</v>
      </c>
      <c r="B392">
        <v>3</v>
      </c>
      <c r="C392">
        <v>2</v>
      </c>
      <c r="D392">
        <v>1</v>
      </c>
      <c r="E392" t="s">
        <v>17</v>
      </c>
      <c r="F392" t="s">
        <v>22</v>
      </c>
      <c r="G392" t="s">
        <v>24</v>
      </c>
      <c r="H392" t="s">
        <v>28</v>
      </c>
      <c r="I392" t="s">
        <v>32</v>
      </c>
      <c r="J392" t="s">
        <v>25</v>
      </c>
      <c r="K392">
        <v>2</v>
      </c>
      <c r="L392" t="s">
        <v>25</v>
      </c>
      <c r="M392" t="s">
        <v>24</v>
      </c>
      <c r="N392" t="s">
        <v>34</v>
      </c>
      <c r="O392" t="s">
        <v>35</v>
      </c>
      <c r="P392" t="s">
        <v>24</v>
      </c>
      <c r="Q392" t="s">
        <v>39</v>
      </c>
    </row>
    <row r="393" spans="1:17" x14ac:dyDescent="0.25">
      <c r="A393">
        <v>392</v>
      </c>
      <c r="B393">
        <v>3</v>
      </c>
      <c r="C393">
        <v>0</v>
      </c>
      <c r="D393">
        <v>0</v>
      </c>
      <c r="E393" t="s">
        <v>18</v>
      </c>
      <c r="F393" t="s">
        <v>21</v>
      </c>
      <c r="G393" t="s">
        <v>24</v>
      </c>
      <c r="H393" t="s">
        <v>27</v>
      </c>
      <c r="I393" t="s">
        <v>31</v>
      </c>
      <c r="J393" t="s">
        <v>25</v>
      </c>
      <c r="K393">
        <v>4</v>
      </c>
      <c r="L393" t="s">
        <v>25</v>
      </c>
      <c r="M393" t="s">
        <v>24</v>
      </c>
      <c r="N393" t="s">
        <v>20</v>
      </c>
      <c r="O393" t="s">
        <v>37</v>
      </c>
      <c r="P393" t="s">
        <v>24</v>
      </c>
      <c r="Q393" t="s">
        <v>40</v>
      </c>
    </row>
    <row r="394" spans="1:17" x14ac:dyDescent="0.25">
      <c r="A394">
        <v>393</v>
      </c>
      <c r="B394">
        <v>4</v>
      </c>
      <c r="C394">
        <v>0</v>
      </c>
      <c r="D394">
        <v>0</v>
      </c>
      <c r="E394" t="s">
        <v>18</v>
      </c>
      <c r="F394" t="s">
        <v>21</v>
      </c>
      <c r="G394" t="s">
        <v>24</v>
      </c>
      <c r="H394" t="s">
        <v>27</v>
      </c>
      <c r="I394" t="s">
        <v>29</v>
      </c>
      <c r="J394" t="s">
        <v>24</v>
      </c>
      <c r="K394">
        <v>5</v>
      </c>
      <c r="L394" t="s">
        <v>24</v>
      </c>
      <c r="M394" t="s">
        <v>24</v>
      </c>
      <c r="N394" t="s">
        <v>33</v>
      </c>
      <c r="O394" t="s">
        <v>35</v>
      </c>
      <c r="P394" t="s">
        <v>25</v>
      </c>
      <c r="Q394" t="s">
        <v>40</v>
      </c>
    </row>
    <row r="395" spans="1:17" x14ac:dyDescent="0.25">
      <c r="A395">
        <v>394</v>
      </c>
      <c r="B395">
        <v>4</v>
      </c>
      <c r="C395">
        <v>2</v>
      </c>
      <c r="D395">
        <v>1</v>
      </c>
      <c r="E395" t="s">
        <v>19</v>
      </c>
      <c r="F395" t="s">
        <v>23</v>
      </c>
      <c r="G395" t="s">
        <v>25</v>
      </c>
      <c r="H395" t="s">
        <v>27</v>
      </c>
      <c r="I395" t="s">
        <v>29</v>
      </c>
      <c r="J395" t="s">
        <v>25</v>
      </c>
      <c r="K395">
        <v>4</v>
      </c>
      <c r="L395" t="s">
        <v>25</v>
      </c>
      <c r="M395" t="s">
        <v>24</v>
      </c>
      <c r="N395" t="s">
        <v>20</v>
      </c>
      <c r="O395" t="s">
        <v>36</v>
      </c>
      <c r="P395" t="s">
        <v>25</v>
      </c>
      <c r="Q395" t="s">
        <v>40</v>
      </c>
    </row>
    <row r="396" spans="1:17" x14ac:dyDescent="0.25">
      <c r="A396">
        <v>395</v>
      </c>
      <c r="B396">
        <v>3</v>
      </c>
      <c r="C396">
        <v>0</v>
      </c>
      <c r="D396">
        <v>0</v>
      </c>
      <c r="E396" t="s">
        <v>17</v>
      </c>
      <c r="F396" t="s">
        <v>21</v>
      </c>
      <c r="G396" t="s">
        <v>24</v>
      </c>
      <c r="H396" t="s">
        <v>27</v>
      </c>
      <c r="I396" t="s">
        <v>31</v>
      </c>
      <c r="J396" t="s">
        <v>25</v>
      </c>
      <c r="K396">
        <v>4</v>
      </c>
      <c r="L396" t="s">
        <v>25</v>
      </c>
      <c r="M396" t="s">
        <v>25</v>
      </c>
      <c r="N396" t="s">
        <v>34</v>
      </c>
      <c r="O396" t="s">
        <v>37</v>
      </c>
      <c r="P396" t="s">
        <v>24</v>
      </c>
      <c r="Q396" t="s">
        <v>38</v>
      </c>
    </row>
    <row r="397" spans="1:17" x14ac:dyDescent="0.25">
      <c r="A397">
        <v>396</v>
      </c>
      <c r="B397">
        <v>4</v>
      </c>
      <c r="C397">
        <v>1</v>
      </c>
      <c r="D397">
        <v>0</v>
      </c>
      <c r="E397" t="s">
        <v>18</v>
      </c>
      <c r="F397" t="s">
        <v>23</v>
      </c>
      <c r="G397" t="s">
        <v>24</v>
      </c>
      <c r="H397" t="s">
        <v>28</v>
      </c>
      <c r="I397" t="s">
        <v>31</v>
      </c>
      <c r="J397" t="s">
        <v>24</v>
      </c>
      <c r="K397">
        <v>2</v>
      </c>
      <c r="L397" t="s">
        <v>24</v>
      </c>
      <c r="M397" t="s">
        <v>25</v>
      </c>
      <c r="N397" t="s">
        <v>33</v>
      </c>
      <c r="O397" t="s">
        <v>36</v>
      </c>
      <c r="P397" t="s">
        <v>25</v>
      </c>
      <c r="Q397" t="s">
        <v>40</v>
      </c>
    </row>
    <row r="398" spans="1:17" x14ac:dyDescent="0.25">
      <c r="A398">
        <v>397</v>
      </c>
      <c r="B398">
        <v>4</v>
      </c>
      <c r="C398">
        <v>0</v>
      </c>
      <c r="D398">
        <v>0</v>
      </c>
      <c r="E398" t="s">
        <v>17</v>
      </c>
      <c r="F398" t="s">
        <v>22</v>
      </c>
      <c r="G398" t="s">
        <v>25</v>
      </c>
      <c r="H398" t="s">
        <v>28</v>
      </c>
      <c r="I398" t="s">
        <v>30</v>
      </c>
      <c r="J398" t="s">
        <v>25</v>
      </c>
      <c r="K398">
        <v>3</v>
      </c>
      <c r="L398" t="s">
        <v>24</v>
      </c>
      <c r="M398" t="s">
        <v>24</v>
      </c>
      <c r="N398" t="s">
        <v>33</v>
      </c>
      <c r="O398" t="s">
        <v>36</v>
      </c>
      <c r="P398" t="s">
        <v>24</v>
      </c>
      <c r="Q398" t="s">
        <v>38</v>
      </c>
    </row>
    <row r="399" spans="1:17" x14ac:dyDescent="0.25">
      <c r="A399">
        <v>398</v>
      </c>
      <c r="B399">
        <v>2</v>
      </c>
      <c r="C399">
        <v>1</v>
      </c>
      <c r="D399">
        <v>1</v>
      </c>
      <c r="E399" t="s">
        <v>20</v>
      </c>
      <c r="F399" t="s">
        <v>23</v>
      </c>
      <c r="G399" t="s">
        <v>24</v>
      </c>
      <c r="H399" t="s">
        <v>28</v>
      </c>
      <c r="I399" t="s">
        <v>30</v>
      </c>
      <c r="J399" t="s">
        <v>24</v>
      </c>
      <c r="K399">
        <v>5</v>
      </c>
      <c r="L399" t="s">
        <v>25</v>
      </c>
      <c r="M399" t="s">
        <v>24</v>
      </c>
      <c r="N399" t="s">
        <v>33</v>
      </c>
      <c r="O399" t="s">
        <v>35</v>
      </c>
      <c r="P399" t="s">
        <v>25</v>
      </c>
      <c r="Q399" t="s">
        <v>39</v>
      </c>
    </row>
    <row r="400" spans="1:17" x14ac:dyDescent="0.25">
      <c r="A400">
        <v>399</v>
      </c>
      <c r="B400">
        <v>4</v>
      </c>
      <c r="C400">
        <v>2</v>
      </c>
      <c r="D400">
        <v>1</v>
      </c>
      <c r="E400" t="s">
        <v>18</v>
      </c>
      <c r="F400" t="s">
        <v>21</v>
      </c>
      <c r="G400" t="s">
        <v>25</v>
      </c>
      <c r="H400" t="s">
        <v>26</v>
      </c>
      <c r="I400" t="s">
        <v>30</v>
      </c>
      <c r="J400" t="s">
        <v>25</v>
      </c>
      <c r="K400">
        <v>2</v>
      </c>
      <c r="L400" t="s">
        <v>25</v>
      </c>
      <c r="M400" t="s">
        <v>24</v>
      </c>
      <c r="N400" t="s">
        <v>34</v>
      </c>
      <c r="O400" t="s">
        <v>35</v>
      </c>
      <c r="P400" t="s">
        <v>24</v>
      </c>
      <c r="Q400" t="s">
        <v>39</v>
      </c>
    </row>
    <row r="401" spans="1:17" x14ac:dyDescent="0.25">
      <c r="A401">
        <v>400</v>
      </c>
      <c r="B401">
        <v>1</v>
      </c>
      <c r="C401">
        <v>0</v>
      </c>
      <c r="D401">
        <v>0</v>
      </c>
      <c r="E401" t="s">
        <v>18</v>
      </c>
      <c r="F401" t="s">
        <v>22</v>
      </c>
      <c r="G401" t="s">
        <v>24</v>
      </c>
      <c r="H401" t="s">
        <v>28</v>
      </c>
      <c r="I401" t="s">
        <v>32</v>
      </c>
      <c r="J401" t="s">
        <v>25</v>
      </c>
      <c r="K401">
        <v>4</v>
      </c>
      <c r="L401" t="s">
        <v>24</v>
      </c>
      <c r="M401" t="s">
        <v>24</v>
      </c>
      <c r="N401" t="s">
        <v>20</v>
      </c>
      <c r="O401" t="s">
        <v>36</v>
      </c>
      <c r="P401" t="s">
        <v>25</v>
      </c>
      <c r="Q401" t="s">
        <v>40</v>
      </c>
    </row>
    <row r="402" spans="1:17" x14ac:dyDescent="0.25">
      <c r="A402">
        <v>401</v>
      </c>
      <c r="B402">
        <v>4</v>
      </c>
      <c r="C402">
        <v>2</v>
      </c>
      <c r="D402">
        <v>1</v>
      </c>
      <c r="E402" t="s">
        <v>17</v>
      </c>
      <c r="F402" t="s">
        <v>23</v>
      </c>
      <c r="G402" t="s">
        <v>24</v>
      </c>
      <c r="H402" t="s">
        <v>27</v>
      </c>
      <c r="I402" t="s">
        <v>30</v>
      </c>
      <c r="J402" t="s">
        <v>25</v>
      </c>
      <c r="K402">
        <v>2</v>
      </c>
      <c r="L402" t="s">
        <v>24</v>
      </c>
      <c r="M402" t="s">
        <v>24</v>
      </c>
      <c r="N402" t="s">
        <v>33</v>
      </c>
      <c r="O402" t="s">
        <v>36</v>
      </c>
      <c r="P402" t="s">
        <v>25</v>
      </c>
      <c r="Q402" t="s">
        <v>38</v>
      </c>
    </row>
    <row r="403" spans="1:17" x14ac:dyDescent="0.25">
      <c r="A403">
        <v>402</v>
      </c>
      <c r="B403">
        <v>4</v>
      </c>
      <c r="C403">
        <v>0</v>
      </c>
      <c r="D403">
        <v>0</v>
      </c>
      <c r="E403" t="s">
        <v>18</v>
      </c>
      <c r="F403" t="s">
        <v>23</v>
      </c>
      <c r="G403" t="s">
        <v>24</v>
      </c>
      <c r="H403" t="s">
        <v>28</v>
      </c>
      <c r="I403" t="s">
        <v>31</v>
      </c>
      <c r="J403" t="s">
        <v>25</v>
      </c>
      <c r="K403">
        <v>3</v>
      </c>
      <c r="L403" t="s">
        <v>24</v>
      </c>
      <c r="M403" t="s">
        <v>25</v>
      </c>
      <c r="N403" t="s">
        <v>20</v>
      </c>
      <c r="O403" t="s">
        <v>37</v>
      </c>
      <c r="P403" t="s">
        <v>24</v>
      </c>
      <c r="Q403" t="s">
        <v>40</v>
      </c>
    </row>
    <row r="404" spans="1:17" x14ac:dyDescent="0.25">
      <c r="A404">
        <v>403</v>
      </c>
      <c r="B404">
        <v>3</v>
      </c>
      <c r="C404">
        <v>1</v>
      </c>
      <c r="D404">
        <v>0</v>
      </c>
      <c r="E404" t="s">
        <v>17</v>
      </c>
      <c r="F404" t="s">
        <v>22</v>
      </c>
      <c r="G404" t="s">
        <v>25</v>
      </c>
      <c r="H404" t="s">
        <v>27</v>
      </c>
      <c r="I404" t="s">
        <v>29</v>
      </c>
      <c r="J404" t="s">
        <v>24</v>
      </c>
      <c r="K404">
        <v>5</v>
      </c>
      <c r="L404" t="s">
        <v>24</v>
      </c>
      <c r="M404" t="s">
        <v>25</v>
      </c>
      <c r="N404" t="s">
        <v>20</v>
      </c>
      <c r="O404" t="s">
        <v>35</v>
      </c>
      <c r="P404" t="s">
        <v>24</v>
      </c>
      <c r="Q404" t="s">
        <v>40</v>
      </c>
    </row>
    <row r="405" spans="1:17" x14ac:dyDescent="0.25">
      <c r="A405">
        <v>404</v>
      </c>
      <c r="B405">
        <v>1</v>
      </c>
      <c r="C405">
        <v>2</v>
      </c>
      <c r="D405">
        <v>0</v>
      </c>
      <c r="E405" t="s">
        <v>18</v>
      </c>
      <c r="F405" t="s">
        <v>22</v>
      </c>
      <c r="G405" t="s">
        <v>24</v>
      </c>
      <c r="H405" t="s">
        <v>26</v>
      </c>
      <c r="I405" t="s">
        <v>32</v>
      </c>
      <c r="J405" t="s">
        <v>25</v>
      </c>
      <c r="K405">
        <v>3</v>
      </c>
      <c r="L405" t="s">
        <v>24</v>
      </c>
      <c r="M405" t="s">
        <v>25</v>
      </c>
      <c r="N405" t="s">
        <v>34</v>
      </c>
      <c r="O405" t="s">
        <v>37</v>
      </c>
      <c r="P405" t="s">
        <v>25</v>
      </c>
      <c r="Q405" t="s">
        <v>38</v>
      </c>
    </row>
    <row r="406" spans="1:17" x14ac:dyDescent="0.25">
      <c r="A406">
        <v>405</v>
      </c>
      <c r="B406">
        <v>4</v>
      </c>
      <c r="C406">
        <v>0</v>
      </c>
      <c r="D406">
        <v>0</v>
      </c>
      <c r="E406" t="s">
        <v>19</v>
      </c>
      <c r="F406" t="s">
        <v>23</v>
      </c>
      <c r="G406" t="s">
        <v>24</v>
      </c>
      <c r="H406" t="s">
        <v>27</v>
      </c>
      <c r="I406" t="s">
        <v>30</v>
      </c>
      <c r="J406" t="s">
        <v>24</v>
      </c>
      <c r="K406">
        <v>1</v>
      </c>
      <c r="L406" t="s">
        <v>24</v>
      </c>
      <c r="M406" t="s">
        <v>24</v>
      </c>
      <c r="N406" t="s">
        <v>33</v>
      </c>
      <c r="O406" t="s">
        <v>37</v>
      </c>
      <c r="P406" t="s">
        <v>25</v>
      </c>
      <c r="Q406" t="s">
        <v>40</v>
      </c>
    </row>
    <row r="407" spans="1:17" x14ac:dyDescent="0.25">
      <c r="A407">
        <v>406</v>
      </c>
      <c r="B407">
        <v>4</v>
      </c>
      <c r="C407">
        <v>1</v>
      </c>
      <c r="D407">
        <v>1</v>
      </c>
      <c r="E407" t="s">
        <v>17</v>
      </c>
      <c r="F407" t="s">
        <v>21</v>
      </c>
      <c r="G407" t="s">
        <v>24</v>
      </c>
      <c r="H407" t="s">
        <v>27</v>
      </c>
      <c r="I407" t="s">
        <v>32</v>
      </c>
      <c r="J407" t="s">
        <v>25</v>
      </c>
      <c r="K407">
        <v>5</v>
      </c>
      <c r="L407" t="s">
        <v>24</v>
      </c>
      <c r="M407" t="s">
        <v>24</v>
      </c>
      <c r="N407" t="s">
        <v>20</v>
      </c>
      <c r="O407" t="s">
        <v>37</v>
      </c>
      <c r="P407" t="s">
        <v>24</v>
      </c>
      <c r="Q407" t="s">
        <v>39</v>
      </c>
    </row>
    <row r="408" spans="1:17" x14ac:dyDescent="0.25">
      <c r="A408">
        <v>407</v>
      </c>
      <c r="B408">
        <v>2</v>
      </c>
      <c r="C408">
        <v>2</v>
      </c>
      <c r="D408">
        <v>1</v>
      </c>
      <c r="E408" t="s">
        <v>18</v>
      </c>
      <c r="F408" t="s">
        <v>23</v>
      </c>
      <c r="G408" t="s">
        <v>25</v>
      </c>
      <c r="H408" t="s">
        <v>27</v>
      </c>
      <c r="I408" t="s">
        <v>32</v>
      </c>
      <c r="J408" t="s">
        <v>25</v>
      </c>
      <c r="K408">
        <v>3</v>
      </c>
      <c r="L408" t="s">
        <v>25</v>
      </c>
      <c r="M408" t="s">
        <v>24</v>
      </c>
      <c r="N408" t="s">
        <v>33</v>
      </c>
      <c r="O408" t="s">
        <v>36</v>
      </c>
      <c r="P408" t="s">
        <v>25</v>
      </c>
      <c r="Q408" t="s">
        <v>40</v>
      </c>
    </row>
    <row r="409" spans="1:17" x14ac:dyDescent="0.25">
      <c r="A409">
        <v>408</v>
      </c>
      <c r="B409">
        <v>4</v>
      </c>
      <c r="C409">
        <v>2</v>
      </c>
      <c r="D409">
        <v>1</v>
      </c>
      <c r="E409" t="s">
        <v>20</v>
      </c>
      <c r="F409" t="s">
        <v>22</v>
      </c>
      <c r="G409" t="s">
        <v>25</v>
      </c>
      <c r="H409" t="s">
        <v>26</v>
      </c>
      <c r="I409" t="s">
        <v>30</v>
      </c>
      <c r="J409" t="s">
        <v>25</v>
      </c>
      <c r="K409">
        <v>4</v>
      </c>
      <c r="L409" t="s">
        <v>24</v>
      </c>
      <c r="M409" t="s">
        <v>24</v>
      </c>
      <c r="N409" t="s">
        <v>33</v>
      </c>
      <c r="O409" t="s">
        <v>37</v>
      </c>
      <c r="P409" t="s">
        <v>24</v>
      </c>
      <c r="Q409" t="s">
        <v>38</v>
      </c>
    </row>
    <row r="410" spans="1:17" x14ac:dyDescent="0.25">
      <c r="A410">
        <v>409</v>
      </c>
      <c r="B410">
        <v>4</v>
      </c>
      <c r="C410">
        <v>0</v>
      </c>
      <c r="D410">
        <v>0</v>
      </c>
      <c r="E410" t="s">
        <v>18</v>
      </c>
      <c r="F410" t="s">
        <v>23</v>
      </c>
      <c r="G410" t="s">
        <v>24</v>
      </c>
      <c r="H410" t="s">
        <v>28</v>
      </c>
      <c r="I410" t="s">
        <v>32</v>
      </c>
      <c r="J410" t="s">
        <v>25</v>
      </c>
      <c r="K410">
        <v>5</v>
      </c>
      <c r="L410" t="s">
        <v>24</v>
      </c>
      <c r="M410" t="s">
        <v>25</v>
      </c>
      <c r="N410" t="s">
        <v>34</v>
      </c>
      <c r="O410" t="s">
        <v>37</v>
      </c>
      <c r="P410" t="s">
        <v>24</v>
      </c>
      <c r="Q410" t="s">
        <v>38</v>
      </c>
    </row>
    <row r="411" spans="1:17" x14ac:dyDescent="0.25">
      <c r="A411">
        <v>410</v>
      </c>
      <c r="B411">
        <v>2</v>
      </c>
      <c r="C411">
        <v>0</v>
      </c>
      <c r="D411">
        <v>0</v>
      </c>
      <c r="E411" t="s">
        <v>20</v>
      </c>
      <c r="F411" t="s">
        <v>22</v>
      </c>
      <c r="G411" t="s">
        <v>25</v>
      </c>
      <c r="H411" t="s">
        <v>28</v>
      </c>
      <c r="I411" t="s">
        <v>29</v>
      </c>
      <c r="J411" t="s">
        <v>24</v>
      </c>
      <c r="K411">
        <v>5</v>
      </c>
      <c r="L411" t="s">
        <v>25</v>
      </c>
      <c r="M411" t="s">
        <v>25</v>
      </c>
      <c r="N411" t="s">
        <v>33</v>
      </c>
      <c r="O411" t="s">
        <v>36</v>
      </c>
      <c r="P411" t="s">
        <v>25</v>
      </c>
      <c r="Q411" t="s">
        <v>39</v>
      </c>
    </row>
    <row r="412" spans="1:17" x14ac:dyDescent="0.25">
      <c r="A412">
        <v>411</v>
      </c>
      <c r="B412">
        <v>3</v>
      </c>
      <c r="C412">
        <v>0</v>
      </c>
      <c r="D412">
        <v>0</v>
      </c>
      <c r="E412" t="s">
        <v>20</v>
      </c>
      <c r="F412" t="s">
        <v>22</v>
      </c>
      <c r="G412" t="s">
        <v>24</v>
      </c>
      <c r="H412" t="s">
        <v>26</v>
      </c>
      <c r="I412" t="s">
        <v>31</v>
      </c>
      <c r="J412" t="s">
        <v>24</v>
      </c>
      <c r="K412">
        <v>2</v>
      </c>
      <c r="L412" t="s">
        <v>24</v>
      </c>
      <c r="M412" t="s">
        <v>24</v>
      </c>
      <c r="N412" t="s">
        <v>33</v>
      </c>
      <c r="O412" t="s">
        <v>35</v>
      </c>
      <c r="P412" t="s">
        <v>24</v>
      </c>
      <c r="Q412" t="s">
        <v>38</v>
      </c>
    </row>
    <row r="413" spans="1:17" x14ac:dyDescent="0.25">
      <c r="A413">
        <v>412</v>
      </c>
      <c r="B413">
        <v>4</v>
      </c>
      <c r="C413">
        <v>1</v>
      </c>
      <c r="D413">
        <v>1</v>
      </c>
      <c r="E413" t="s">
        <v>19</v>
      </c>
      <c r="F413" t="s">
        <v>21</v>
      </c>
      <c r="G413" t="s">
        <v>24</v>
      </c>
      <c r="H413" t="s">
        <v>27</v>
      </c>
      <c r="I413" t="s">
        <v>31</v>
      </c>
      <c r="J413" t="s">
        <v>24</v>
      </c>
      <c r="K413">
        <v>4</v>
      </c>
      <c r="L413" t="s">
        <v>24</v>
      </c>
      <c r="M413" t="s">
        <v>25</v>
      </c>
      <c r="N413" t="s">
        <v>20</v>
      </c>
      <c r="O413" t="s">
        <v>35</v>
      </c>
      <c r="P413" t="s">
        <v>25</v>
      </c>
      <c r="Q413" t="s">
        <v>38</v>
      </c>
    </row>
    <row r="414" spans="1:17" x14ac:dyDescent="0.25">
      <c r="A414">
        <v>413</v>
      </c>
      <c r="B414">
        <v>2</v>
      </c>
      <c r="C414">
        <v>0</v>
      </c>
      <c r="D414">
        <v>0</v>
      </c>
      <c r="E414" t="s">
        <v>17</v>
      </c>
      <c r="F414" t="s">
        <v>22</v>
      </c>
      <c r="G414" t="s">
        <v>24</v>
      </c>
      <c r="H414" t="s">
        <v>28</v>
      </c>
      <c r="I414" t="s">
        <v>29</v>
      </c>
      <c r="J414" t="s">
        <v>24</v>
      </c>
      <c r="K414">
        <v>1</v>
      </c>
      <c r="L414" t="s">
        <v>25</v>
      </c>
      <c r="M414" t="s">
        <v>25</v>
      </c>
      <c r="N414" t="s">
        <v>34</v>
      </c>
      <c r="O414" t="s">
        <v>37</v>
      </c>
      <c r="P414" t="s">
        <v>25</v>
      </c>
      <c r="Q414" t="s">
        <v>39</v>
      </c>
    </row>
    <row r="415" spans="1:17" x14ac:dyDescent="0.25">
      <c r="A415">
        <v>414</v>
      </c>
      <c r="B415">
        <v>1</v>
      </c>
      <c r="C415">
        <v>2</v>
      </c>
      <c r="D415">
        <v>1</v>
      </c>
      <c r="E415" t="s">
        <v>18</v>
      </c>
      <c r="F415" t="s">
        <v>22</v>
      </c>
      <c r="G415" t="s">
        <v>24</v>
      </c>
      <c r="H415" t="s">
        <v>26</v>
      </c>
      <c r="I415" t="s">
        <v>32</v>
      </c>
      <c r="J415" t="s">
        <v>25</v>
      </c>
      <c r="K415">
        <v>3</v>
      </c>
      <c r="L415" t="s">
        <v>24</v>
      </c>
      <c r="M415" t="s">
        <v>24</v>
      </c>
      <c r="N415" t="s">
        <v>33</v>
      </c>
      <c r="O415" t="s">
        <v>36</v>
      </c>
      <c r="P415" t="s">
        <v>24</v>
      </c>
      <c r="Q415" t="s">
        <v>40</v>
      </c>
    </row>
    <row r="416" spans="1:17" x14ac:dyDescent="0.25">
      <c r="A416">
        <v>415</v>
      </c>
      <c r="B416">
        <v>3</v>
      </c>
      <c r="C416">
        <v>2</v>
      </c>
      <c r="D416">
        <v>1</v>
      </c>
      <c r="E416" t="s">
        <v>19</v>
      </c>
      <c r="F416" t="s">
        <v>21</v>
      </c>
      <c r="G416" t="s">
        <v>24</v>
      </c>
      <c r="H416" t="s">
        <v>28</v>
      </c>
      <c r="I416" t="s">
        <v>30</v>
      </c>
      <c r="J416" t="s">
        <v>24</v>
      </c>
      <c r="K416">
        <v>2</v>
      </c>
      <c r="L416" t="s">
        <v>25</v>
      </c>
      <c r="M416" t="s">
        <v>24</v>
      </c>
      <c r="N416" t="s">
        <v>20</v>
      </c>
      <c r="O416" t="s">
        <v>35</v>
      </c>
      <c r="P416" t="s">
        <v>25</v>
      </c>
      <c r="Q416" t="s">
        <v>39</v>
      </c>
    </row>
    <row r="417" spans="1:17" x14ac:dyDescent="0.25">
      <c r="A417">
        <v>416</v>
      </c>
      <c r="B417">
        <v>1</v>
      </c>
      <c r="C417">
        <v>0</v>
      </c>
      <c r="D417">
        <v>1</v>
      </c>
      <c r="E417" t="s">
        <v>18</v>
      </c>
      <c r="F417" t="s">
        <v>22</v>
      </c>
      <c r="G417" t="s">
        <v>24</v>
      </c>
      <c r="H417" t="s">
        <v>26</v>
      </c>
      <c r="I417" t="s">
        <v>32</v>
      </c>
      <c r="J417" t="s">
        <v>24</v>
      </c>
      <c r="K417">
        <v>3</v>
      </c>
      <c r="L417" t="s">
        <v>25</v>
      </c>
      <c r="M417" t="s">
        <v>24</v>
      </c>
      <c r="N417" t="s">
        <v>34</v>
      </c>
      <c r="O417" t="s">
        <v>37</v>
      </c>
      <c r="P417" t="s">
        <v>24</v>
      </c>
      <c r="Q417" t="s">
        <v>40</v>
      </c>
    </row>
    <row r="418" spans="1:17" x14ac:dyDescent="0.25">
      <c r="A418">
        <v>417</v>
      </c>
      <c r="B418">
        <v>1</v>
      </c>
      <c r="C418">
        <v>0</v>
      </c>
      <c r="D418">
        <v>1</v>
      </c>
      <c r="E418" t="s">
        <v>20</v>
      </c>
      <c r="F418" t="s">
        <v>21</v>
      </c>
      <c r="G418" t="s">
        <v>24</v>
      </c>
      <c r="H418" t="s">
        <v>27</v>
      </c>
      <c r="I418" t="s">
        <v>29</v>
      </c>
      <c r="J418" t="s">
        <v>25</v>
      </c>
      <c r="K418">
        <v>1</v>
      </c>
      <c r="L418" t="s">
        <v>25</v>
      </c>
      <c r="M418" t="s">
        <v>24</v>
      </c>
      <c r="N418" t="s">
        <v>34</v>
      </c>
      <c r="O418" t="s">
        <v>37</v>
      </c>
      <c r="P418" t="s">
        <v>24</v>
      </c>
      <c r="Q418" t="s">
        <v>39</v>
      </c>
    </row>
    <row r="419" spans="1:17" x14ac:dyDescent="0.25">
      <c r="A419">
        <v>418</v>
      </c>
      <c r="B419">
        <v>2</v>
      </c>
      <c r="C419">
        <v>2</v>
      </c>
      <c r="D419">
        <v>1</v>
      </c>
      <c r="E419" t="s">
        <v>17</v>
      </c>
      <c r="F419" t="s">
        <v>21</v>
      </c>
      <c r="G419" t="s">
        <v>25</v>
      </c>
      <c r="H419" t="s">
        <v>28</v>
      </c>
      <c r="I419" t="s">
        <v>32</v>
      </c>
      <c r="J419" t="s">
        <v>25</v>
      </c>
      <c r="K419">
        <v>1</v>
      </c>
      <c r="L419" t="s">
        <v>25</v>
      </c>
      <c r="M419" t="s">
        <v>24</v>
      </c>
      <c r="N419" t="s">
        <v>20</v>
      </c>
      <c r="O419" t="s">
        <v>36</v>
      </c>
      <c r="P419" t="s">
        <v>24</v>
      </c>
      <c r="Q419" t="s">
        <v>40</v>
      </c>
    </row>
    <row r="420" spans="1:17" x14ac:dyDescent="0.25">
      <c r="A420">
        <v>419</v>
      </c>
      <c r="B420">
        <v>4</v>
      </c>
      <c r="C420">
        <v>1</v>
      </c>
      <c r="D420">
        <v>1</v>
      </c>
      <c r="E420" t="s">
        <v>18</v>
      </c>
      <c r="F420" t="s">
        <v>22</v>
      </c>
      <c r="G420" t="s">
        <v>25</v>
      </c>
      <c r="H420" t="s">
        <v>26</v>
      </c>
      <c r="I420" t="s">
        <v>31</v>
      </c>
      <c r="J420" t="s">
        <v>25</v>
      </c>
      <c r="K420">
        <v>5</v>
      </c>
      <c r="L420" t="s">
        <v>24</v>
      </c>
      <c r="M420" t="s">
        <v>24</v>
      </c>
      <c r="N420" t="s">
        <v>20</v>
      </c>
      <c r="O420" t="s">
        <v>37</v>
      </c>
      <c r="P420" t="s">
        <v>25</v>
      </c>
      <c r="Q420" t="s">
        <v>39</v>
      </c>
    </row>
    <row r="421" spans="1:17" x14ac:dyDescent="0.25">
      <c r="A421">
        <v>420</v>
      </c>
      <c r="B421">
        <v>2</v>
      </c>
      <c r="C421">
        <v>0</v>
      </c>
      <c r="D421">
        <v>0</v>
      </c>
      <c r="E421" t="s">
        <v>18</v>
      </c>
      <c r="F421" t="s">
        <v>22</v>
      </c>
      <c r="G421" t="s">
        <v>25</v>
      </c>
      <c r="H421" t="s">
        <v>28</v>
      </c>
      <c r="I421" t="s">
        <v>32</v>
      </c>
      <c r="J421" t="s">
        <v>25</v>
      </c>
      <c r="K421">
        <v>1</v>
      </c>
      <c r="L421" t="s">
        <v>25</v>
      </c>
      <c r="M421" t="s">
        <v>25</v>
      </c>
      <c r="N421" t="s">
        <v>20</v>
      </c>
      <c r="O421" t="s">
        <v>35</v>
      </c>
      <c r="P421" t="s">
        <v>24</v>
      </c>
      <c r="Q421" t="s">
        <v>40</v>
      </c>
    </row>
    <row r="422" spans="1:17" x14ac:dyDescent="0.25">
      <c r="A422">
        <v>421</v>
      </c>
      <c r="B422">
        <v>2</v>
      </c>
      <c r="C422">
        <v>0</v>
      </c>
      <c r="D422">
        <v>0</v>
      </c>
      <c r="E422" t="s">
        <v>20</v>
      </c>
      <c r="F422" t="s">
        <v>23</v>
      </c>
      <c r="G422" t="s">
        <v>25</v>
      </c>
      <c r="H422" t="s">
        <v>28</v>
      </c>
      <c r="I422" t="s">
        <v>29</v>
      </c>
      <c r="J422" t="s">
        <v>24</v>
      </c>
      <c r="K422">
        <v>3</v>
      </c>
      <c r="L422" t="s">
        <v>25</v>
      </c>
      <c r="M422" t="s">
        <v>25</v>
      </c>
      <c r="N422" t="s">
        <v>20</v>
      </c>
      <c r="O422" t="s">
        <v>36</v>
      </c>
      <c r="P422" t="s">
        <v>25</v>
      </c>
      <c r="Q422" t="s">
        <v>39</v>
      </c>
    </row>
    <row r="423" spans="1:17" x14ac:dyDescent="0.25">
      <c r="A423">
        <v>422</v>
      </c>
      <c r="B423">
        <v>2</v>
      </c>
      <c r="C423">
        <v>2</v>
      </c>
      <c r="D423">
        <v>1</v>
      </c>
      <c r="E423" t="s">
        <v>18</v>
      </c>
      <c r="F423" t="s">
        <v>21</v>
      </c>
      <c r="G423" t="s">
        <v>25</v>
      </c>
      <c r="H423" t="s">
        <v>28</v>
      </c>
      <c r="I423" t="s">
        <v>31</v>
      </c>
      <c r="J423" t="s">
        <v>24</v>
      </c>
      <c r="K423">
        <v>4</v>
      </c>
      <c r="L423" t="s">
        <v>24</v>
      </c>
      <c r="M423" t="s">
        <v>24</v>
      </c>
      <c r="N423" t="s">
        <v>20</v>
      </c>
      <c r="O423" t="s">
        <v>35</v>
      </c>
      <c r="P423" t="s">
        <v>24</v>
      </c>
      <c r="Q423" t="s">
        <v>40</v>
      </c>
    </row>
    <row r="424" spans="1:17" x14ac:dyDescent="0.25">
      <c r="A424">
        <v>423</v>
      </c>
      <c r="B424">
        <v>2</v>
      </c>
      <c r="C424">
        <v>0</v>
      </c>
      <c r="D424">
        <v>1</v>
      </c>
      <c r="E424" t="s">
        <v>18</v>
      </c>
      <c r="F424" t="s">
        <v>23</v>
      </c>
      <c r="G424" t="s">
        <v>25</v>
      </c>
      <c r="H424" t="s">
        <v>28</v>
      </c>
      <c r="I424" t="s">
        <v>32</v>
      </c>
      <c r="J424" t="s">
        <v>25</v>
      </c>
      <c r="K424">
        <v>4</v>
      </c>
      <c r="L424" t="s">
        <v>25</v>
      </c>
      <c r="M424" t="s">
        <v>25</v>
      </c>
      <c r="N424" t="s">
        <v>33</v>
      </c>
      <c r="O424" t="s">
        <v>35</v>
      </c>
      <c r="P424" t="s">
        <v>24</v>
      </c>
      <c r="Q424" t="s">
        <v>39</v>
      </c>
    </row>
    <row r="425" spans="1:17" x14ac:dyDescent="0.25">
      <c r="A425">
        <v>424</v>
      </c>
      <c r="B425">
        <v>3</v>
      </c>
      <c r="C425">
        <v>1</v>
      </c>
      <c r="D425">
        <v>0</v>
      </c>
      <c r="E425" t="s">
        <v>20</v>
      </c>
      <c r="F425" t="s">
        <v>22</v>
      </c>
      <c r="G425" t="s">
        <v>25</v>
      </c>
      <c r="H425" t="s">
        <v>26</v>
      </c>
      <c r="I425" t="s">
        <v>32</v>
      </c>
      <c r="J425" t="s">
        <v>25</v>
      </c>
      <c r="K425">
        <v>5</v>
      </c>
      <c r="L425" t="s">
        <v>25</v>
      </c>
      <c r="M425" t="s">
        <v>24</v>
      </c>
      <c r="N425" t="s">
        <v>33</v>
      </c>
      <c r="O425" t="s">
        <v>35</v>
      </c>
      <c r="P425" t="s">
        <v>24</v>
      </c>
      <c r="Q425" t="s">
        <v>38</v>
      </c>
    </row>
    <row r="426" spans="1:17" x14ac:dyDescent="0.25">
      <c r="A426">
        <v>425</v>
      </c>
      <c r="B426">
        <v>4</v>
      </c>
      <c r="C426">
        <v>2</v>
      </c>
      <c r="D426">
        <v>1</v>
      </c>
      <c r="E426" t="s">
        <v>19</v>
      </c>
      <c r="F426" t="s">
        <v>23</v>
      </c>
      <c r="G426" t="s">
        <v>24</v>
      </c>
      <c r="H426" t="s">
        <v>27</v>
      </c>
      <c r="I426" t="s">
        <v>31</v>
      </c>
      <c r="J426" t="s">
        <v>25</v>
      </c>
      <c r="K426">
        <v>3</v>
      </c>
      <c r="L426" t="s">
        <v>25</v>
      </c>
      <c r="M426" t="s">
        <v>24</v>
      </c>
      <c r="N426" t="s">
        <v>34</v>
      </c>
      <c r="O426" t="s">
        <v>37</v>
      </c>
      <c r="P426" t="s">
        <v>25</v>
      </c>
      <c r="Q426" t="s">
        <v>40</v>
      </c>
    </row>
    <row r="427" spans="1:17" x14ac:dyDescent="0.25">
      <c r="A427">
        <v>426</v>
      </c>
      <c r="B427">
        <v>1</v>
      </c>
      <c r="C427">
        <v>0</v>
      </c>
      <c r="D427">
        <v>1</v>
      </c>
      <c r="E427" t="s">
        <v>20</v>
      </c>
      <c r="F427" t="s">
        <v>21</v>
      </c>
      <c r="G427" t="s">
        <v>24</v>
      </c>
      <c r="H427" t="s">
        <v>26</v>
      </c>
      <c r="I427" t="s">
        <v>30</v>
      </c>
      <c r="J427" t="s">
        <v>24</v>
      </c>
      <c r="K427">
        <v>3</v>
      </c>
      <c r="L427" t="s">
        <v>25</v>
      </c>
      <c r="M427" t="s">
        <v>24</v>
      </c>
      <c r="N427" t="s">
        <v>33</v>
      </c>
      <c r="O427" t="s">
        <v>37</v>
      </c>
      <c r="P427" t="s">
        <v>25</v>
      </c>
      <c r="Q427" t="s">
        <v>39</v>
      </c>
    </row>
    <row r="428" spans="1:17" x14ac:dyDescent="0.25">
      <c r="A428">
        <v>427</v>
      </c>
      <c r="B428">
        <v>1</v>
      </c>
      <c r="C428">
        <v>2</v>
      </c>
      <c r="D428">
        <v>0</v>
      </c>
      <c r="E428" t="s">
        <v>19</v>
      </c>
      <c r="F428" t="s">
        <v>23</v>
      </c>
      <c r="G428" t="s">
        <v>24</v>
      </c>
      <c r="H428" t="s">
        <v>26</v>
      </c>
      <c r="I428" t="s">
        <v>31</v>
      </c>
      <c r="J428" t="s">
        <v>24</v>
      </c>
      <c r="K428">
        <v>1</v>
      </c>
      <c r="L428" t="s">
        <v>24</v>
      </c>
      <c r="M428" t="s">
        <v>24</v>
      </c>
      <c r="N428" t="s">
        <v>33</v>
      </c>
      <c r="O428" t="s">
        <v>35</v>
      </c>
      <c r="P428" t="s">
        <v>24</v>
      </c>
      <c r="Q428" t="s">
        <v>40</v>
      </c>
    </row>
    <row r="429" spans="1:17" x14ac:dyDescent="0.25">
      <c r="A429">
        <v>428</v>
      </c>
      <c r="B429">
        <v>4</v>
      </c>
      <c r="C429">
        <v>0</v>
      </c>
      <c r="D429">
        <v>1</v>
      </c>
      <c r="E429" t="s">
        <v>17</v>
      </c>
      <c r="F429" t="s">
        <v>21</v>
      </c>
      <c r="G429" t="s">
        <v>24</v>
      </c>
      <c r="H429" t="s">
        <v>26</v>
      </c>
      <c r="I429" t="s">
        <v>30</v>
      </c>
      <c r="J429" t="s">
        <v>25</v>
      </c>
      <c r="K429">
        <v>3</v>
      </c>
      <c r="L429" t="s">
        <v>25</v>
      </c>
      <c r="M429" t="s">
        <v>25</v>
      </c>
      <c r="N429" t="s">
        <v>33</v>
      </c>
      <c r="O429" t="s">
        <v>35</v>
      </c>
      <c r="P429" t="s">
        <v>24</v>
      </c>
      <c r="Q429" t="s">
        <v>40</v>
      </c>
    </row>
    <row r="430" spans="1:17" x14ac:dyDescent="0.25">
      <c r="A430">
        <v>429</v>
      </c>
      <c r="B430">
        <v>1</v>
      </c>
      <c r="C430">
        <v>0</v>
      </c>
      <c r="D430">
        <v>1</v>
      </c>
      <c r="E430" t="s">
        <v>19</v>
      </c>
      <c r="F430" t="s">
        <v>22</v>
      </c>
      <c r="G430" t="s">
        <v>25</v>
      </c>
      <c r="H430" t="s">
        <v>27</v>
      </c>
      <c r="I430" t="s">
        <v>29</v>
      </c>
      <c r="J430" t="s">
        <v>25</v>
      </c>
      <c r="K430">
        <v>2</v>
      </c>
      <c r="L430" t="s">
        <v>24</v>
      </c>
      <c r="M430" t="s">
        <v>24</v>
      </c>
      <c r="N430" t="s">
        <v>20</v>
      </c>
      <c r="O430" t="s">
        <v>36</v>
      </c>
      <c r="P430" t="s">
        <v>25</v>
      </c>
      <c r="Q430" t="s">
        <v>39</v>
      </c>
    </row>
    <row r="431" spans="1:17" x14ac:dyDescent="0.25">
      <c r="A431">
        <v>430</v>
      </c>
      <c r="B431">
        <v>4</v>
      </c>
      <c r="C431">
        <v>0</v>
      </c>
      <c r="D431">
        <v>1</v>
      </c>
      <c r="E431" t="s">
        <v>19</v>
      </c>
      <c r="F431" t="s">
        <v>22</v>
      </c>
      <c r="G431" t="s">
        <v>25</v>
      </c>
      <c r="H431" t="s">
        <v>28</v>
      </c>
      <c r="I431" t="s">
        <v>29</v>
      </c>
      <c r="J431" t="s">
        <v>24</v>
      </c>
      <c r="K431">
        <v>1</v>
      </c>
      <c r="L431" t="s">
        <v>24</v>
      </c>
      <c r="M431" t="s">
        <v>25</v>
      </c>
      <c r="N431" t="s">
        <v>34</v>
      </c>
      <c r="O431" t="s">
        <v>36</v>
      </c>
      <c r="P431" t="s">
        <v>25</v>
      </c>
      <c r="Q431" t="s">
        <v>40</v>
      </c>
    </row>
    <row r="432" spans="1:17" x14ac:dyDescent="0.25">
      <c r="A432">
        <v>431</v>
      </c>
      <c r="B432">
        <v>1</v>
      </c>
      <c r="C432">
        <v>1</v>
      </c>
      <c r="D432">
        <v>0</v>
      </c>
      <c r="E432" t="s">
        <v>17</v>
      </c>
      <c r="F432" t="s">
        <v>21</v>
      </c>
      <c r="G432" t="s">
        <v>24</v>
      </c>
      <c r="H432" t="s">
        <v>28</v>
      </c>
      <c r="I432" t="s">
        <v>31</v>
      </c>
      <c r="J432" t="s">
        <v>25</v>
      </c>
      <c r="K432">
        <v>2</v>
      </c>
      <c r="L432" t="s">
        <v>25</v>
      </c>
      <c r="M432" t="s">
        <v>24</v>
      </c>
      <c r="N432" t="s">
        <v>34</v>
      </c>
      <c r="O432" t="s">
        <v>37</v>
      </c>
      <c r="P432" t="s">
        <v>25</v>
      </c>
      <c r="Q432" t="s">
        <v>39</v>
      </c>
    </row>
    <row r="433" spans="1:17" x14ac:dyDescent="0.25">
      <c r="A433">
        <v>432</v>
      </c>
      <c r="B433">
        <v>2</v>
      </c>
      <c r="C433">
        <v>1</v>
      </c>
      <c r="D433">
        <v>0</v>
      </c>
      <c r="E433" t="s">
        <v>19</v>
      </c>
      <c r="F433" t="s">
        <v>22</v>
      </c>
      <c r="G433" t="s">
        <v>24</v>
      </c>
      <c r="H433" t="s">
        <v>28</v>
      </c>
      <c r="I433" t="s">
        <v>31</v>
      </c>
      <c r="J433" t="s">
        <v>25</v>
      </c>
      <c r="K433">
        <v>5</v>
      </c>
      <c r="L433" t="s">
        <v>25</v>
      </c>
      <c r="M433" t="s">
        <v>24</v>
      </c>
      <c r="N433" t="s">
        <v>34</v>
      </c>
      <c r="O433" t="s">
        <v>37</v>
      </c>
      <c r="P433" t="s">
        <v>24</v>
      </c>
      <c r="Q433" t="s">
        <v>38</v>
      </c>
    </row>
    <row r="434" spans="1:17" x14ac:dyDescent="0.25">
      <c r="A434">
        <v>433</v>
      </c>
      <c r="B434">
        <v>1</v>
      </c>
      <c r="C434">
        <v>2</v>
      </c>
      <c r="D434">
        <v>0</v>
      </c>
      <c r="E434" t="s">
        <v>20</v>
      </c>
      <c r="F434" t="s">
        <v>22</v>
      </c>
      <c r="G434" t="s">
        <v>25</v>
      </c>
      <c r="H434" t="s">
        <v>27</v>
      </c>
      <c r="I434" t="s">
        <v>29</v>
      </c>
      <c r="J434" t="s">
        <v>24</v>
      </c>
      <c r="K434">
        <v>4</v>
      </c>
      <c r="L434" t="s">
        <v>25</v>
      </c>
      <c r="M434" t="s">
        <v>24</v>
      </c>
      <c r="N434" t="s">
        <v>34</v>
      </c>
      <c r="O434" t="s">
        <v>36</v>
      </c>
      <c r="P434" t="s">
        <v>25</v>
      </c>
      <c r="Q434" t="s">
        <v>40</v>
      </c>
    </row>
    <row r="435" spans="1:17" x14ac:dyDescent="0.25">
      <c r="A435">
        <v>434</v>
      </c>
      <c r="B435">
        <v>4</v>
      </c>
      <c r="C435">
        <v>0</v>
      </c>
      <c r="D435">
        <v>1</v>
      </c>
      <c r="E435" t="s">
        <v>19</v>
      </c>
      <c r="F435" t="s">
        <v>22</v>
      </c>
      <c r="G435" t="s">
        <v>24</v>
      </c>
      <c r="H435" t="s">
        <v>28</v>
      </c>
      <c r="I435" t="s">
        <v>30</v>
      </c>
      <c r="J435" t="s">
        <v>25</v>
      </c>
      <c r="K435">
        <v>5</v>
      </c>
      <c r="L435" t="s">
        <v>25</v>
      </c>
      <c r="M435" t="s">
        <v>25</v>
      </c>
      <c r="N435" t="s">
        <v>33</v>
      </c>
      <c r="O435" t="s">
        <v>35</v>
      </c>
      <c r="P435" t="s">
        <v>24</v>
      </c>
      <c r="Q435" t="s">
        <v>38</v>
      </c>
    </row>
    <row r="436" spans="1:17" x14ac:dyDescent="0.25">
      <c r="A436">
        <v>435</v>
      </c>
      <c r="B436">
        <v>4</v>
      </c>
      <c r="C436">
        <v>0</v>
      </c>
      <c r="D436">
        <v>1</v>
      </c>
      <c r="E436" t="s">
        <v>17</v>
      </c>
      <c r="F436" t="s">
        <v>22</v>
      </c>
      <c r="G436" t="s">
        <v>24</v>
      </c>
      <c r="H436" t="s">
        <v>27</v>
      </c>
      <c r="I436" t="s">
        <v>29</v>
      </c>
      <c r="J436" t="s">
        <v>24</v>
      </c>
      <c r="K436">
        <v>4</v>
      </c>
      <c r="L436" t="s">
        <v>24</v>
      </c>
      <c r="M436" t="s">
        <v>24</v>
      </c>
      <c r="N436" t="s">
        <v>33</v>
      </c>
      <c r="O436" t="s">
        <v>37</v>
      </c>
      <c r="P436" t="s">
        <v>25</v>
      </c>
      <c r="Q436" t="s">
        <v>40</v>
      </c>
    </row>
    <row r="437" spans="1:17" x14ac:dyDescent="0.25">
      <c r="A437">
        <v>436</v>
      </c>
      <c r="B437">
        <v>4</v>
      </c>
      <c r="C437">
        <v>1</v>
      </c>
      <c r="D437">
        <v>0</v>
      </c>
      <c r="E437" t="s">
        <v>20</v>
      </c>
      <c r="F437" t="s">
        <v>21</v>
      </c>
      <c r="G437" t="s">
        <v>24</v>
      </c>
      <c r="H437" t="s">
        <v>28</v>
      </c>
      <c r="I437" t="s">
        <v>31</v>
      </c>
      <c r="J437" t="s">
        <v>25</v>
      </c>
      <c r="K437">
        <v>5</v>
      </c>
      <c r="L437" t="s">
        <v>24</v>
      </c>
      <c r="M437" t="s">
        <v>24</v>
      </c>
      <c r="N437" t="s">
        <v>20</v>
      </c>
      <c r="O437" t="s">
        <v>35</v>
      </c>
      <c r="P437" t="s">
        <v>24</v>
      </c>
      <c r="Q437" t="s">
        <v>40</v>
      </c>
    </row>
    <row r="438" spans="1:17" x14ac:dyDescent="0.25">
      <c r="A438">
        <v>437</v>
      </c>
      <c r="B438">
        <v>4</v>
      </c>
      <c r="C438">
        <v>0</v>
      </c>
      <c r="D438">
        <v>1</v>
      </c>
      <c r="E438" t="s">
        <v>17</v>
      </c>
      <c r="F438" t="s">
        <v>23</v>
      </c>
      <c r="G438" t="s">
        <v>24</v>
      </c>
      <c r="H438" t="s">
        <v>28</v>
      </c>
      <c r="I438" t="s">
        <v>29</v>
      </c>
      <c r="J438" t="s">
        <v>25</v>
      </c>
      <c r="K438">
        <v>3</v>
      </c>
      <c r="L438" t="s">
        <v>24</v>
      </c>
      <c r="M438" t="s">
        <v>24</v>
      </c>
      <c r="N438" t="s">
        <v>34</v>
      </c>
      <c r="O438" t="s">
        <v>36</v>
      </c>
      <c r="P438" t="s">
        <v>24</v>
      </c>
      <c r="Q438" t="s">
        <v>40</v>
      </c>
    </row>
    <row r="439" spans="1:17" x14ac:dyDescent="0.25">
      <c r="A439">
        <v>438</v>
      </c>
      <c r="B439">
        <v>4</v>
      </c>
      <c r="C439">
        <v>1</v>
      </c>
      <c r="D439">
        <v>1</v>
      </c>
      <c r="E439" t="s">
        <v>17</v>
      </c>
      <c r="F439" t="s">
        <v>23</v>
      </c>
      <c r="G439" t="s">
        <v>25</v>
      </c>
      <c r="H439" t="s">
        <v>26</v>
      </c>
      <c r="I439" t="s">
        <v>31</v>
      </c>
      <c r="J439" t="s">
        <v>24</v>
      </c>
      <c r="K439">
        <v>2</v>
      </c>
      <c r="L439" t="s">
        <v>25</v>
      </c>
      <c r="M439" t="s">
        <v>25</v>
      </c>
      <c r="N439" t="s">
        <v>33</v>
      </c>
      <c r="O439" t="s">
        <v>37</v>
      </c>
      <c r="P439" t="s">
        <v>24</v>
      </c>
      <c r="Q439" t="s">
        <v>39</v>
      </c>
    </row>
    <row r="440" spans="1:17" x14ac:dyDescent="0.25">
      <c r="A440">
        <v>439</v>
      </c>
      <c r="B440">
        <v>3</v>
      </c>
      <c r="C440">
        <v>0</v>
      </c>
      <c r="D440">
        <v>1</v>
      </c>
      <c r="E440" t="s">
        <v>18</v>
      </c>
      <c r="F440" t="s">
        <v>22</v>
      </c>
      <c r="G440" t="s">
        <v>24</v>
      </c>
      <c r="H440" t="s">
        <v>27</v>
      </c>
      <c r="I440" t="s">
        <v>31</v>
      </c>
      <c r="J440" t="s">
        <v>24</v>
      </c>
      <c r="K440">
        <v>4</v>
      </c>
      <c r="L440" t="s">
        <v>24</v>
      </c>
      <c r="M440" t="s">
        <v>25</v>
      </c>
      <c r="N440" t="s">
        <v>33</v>
      </c>
      <c r="O440" t="s">
        <v>37</v>
      </c>
      <c r="P440" t="s">
        <v>25</v>
      </c>
      <c r="Q440" t="s">
        <v>38</v>
      </c>
    </row>
    <row r="441" spans="1:17" x14ac:dyDescent="0.25">
      <c r="A441">
        <v>440</v>
      </c>
      <c r="B441">
        <v>3</v>
      </c>
      <c r="C441">
        <v>2</v>
      </c>
      <c r="D441">
        <v>1</v>
      </c>
      <c r="E441" t="s">
        <v>18</v>
      </c>
      <c r="F441" t="s">
        <v>23</v>
      </c>
      <c r="G441" t="s">
        <v>24</v>
      </c>
      <c r="H441" t="s">
        <v>26</v>
      </c>
      <c r="I441" t="s">
        <v>29</v>
      </c>
      <c r="J441" t="s">
        <v>25</v>
      </c>
      <c r="K441">
        <v>1</v>
      </c>
      <c r="L441" t="s">
        <v>25</v>
      </c>
      <c r="M441" t="s">
        <v>25</v>
      </c>
      <c r="N441" t="s">
        <v>20</v>
      </c>
      <c r="O441" t="s">
        <v>36</v>
      </c>
      <c r="P441" t="s">
        <v>25</v>
      </c>
      <c r="Q441" t="s">
        <v>40</v>
      </c>
    </row>
    <row r="442" spans="1:17" x14ac:dyDescent="0.25">
      <c r="A442">
        <v>441</v>
      </c>
      <c r="B442">
        <v>1</v>
      </c>
      <c r="C442">
        <v>0</v>
      </c>
      <c r="D442">
        <v>1</v>
      </c>
      <c r="E442" t="s">
        <v>17</v>
      </c>
      <c r="F442" t="s">
        <v>23</v>
      </c>
      <c r="G442" t="s">
        <v>25</v>
      </c>
      <c r="H442" t="s">
        <v>26</v>
      </c>
      <c r="I442" t="s">
        <v>30</v>
      </c>
      <c r="J442" t="s">
        <v>24</v>
      </c>
      <c r="K442">
        <v>2</v>
      </c>
      <c r="L442" t="s">
        <v>25</v>
      </c>
      <c r="M442" t="s">
        <v>24</v>
      </c>
      <c r="N442" t="s">
        <v>20</v>
      </c>
      <c r="O442" t="s">
        <v>37</v>
      </c>
      <c r="P442" t="s">
        <v>25</v>
      </c>
      <c r="Q442" t="s">
        <v>39</v>
      </c>
    </row>
    <row r="443" spans="1:17" x14ac:dyDescent="0.25">
      <c r="A443">
        <v>442</v>
      </c>
      <c r="B443">
        <v>4</v>
      </c>
      <c r="C443">
        <v>0</v>
      </c>
      <c r="D443">
        <v>0</v>
      </c>
      <c r="E443" t="s">
        <v>17</v>
      </c>
      <c r="F443" t="s">
        <v>22</v>
      </c>
      <c r="G443" t="s">
        <v>25</v>
      </c>
      <c r="H443" t="s">
        <v>26</v>
      </c>
      <c r="I443" t="s">
        <v>32</v>
      </c>
      <c r="J443" t="s">
        <v>25</v>
      </c>
      <c r="K443">
        <v>1</v>
      </c>
      <c r="L443" t="s">
        <v>25</v>
      </c>
      <c r="M443" t="s">
        <v>25</v>
      </c>
      <c r="N443" t="s">
        <v>20</v>
      </c>
      <c r="O443" t="s">
        <v>36</v>
      </c>
      <c r="P443" t="s">
        <v>24</v>
      </c>
      <c r="Q443" t="s">
        <v>40</v>
      </c>
    </row>
    <row r="444" spans="1:17" x14ac:dyDescent="0.25">
      <c r="A444">
        <v>443</v>
      </c>
      <c r="B444">
        <v>1</v>
      </c>
      <c r="C444">
        <v>1</v>
      </c>
      <c r="D444">
        <v>1</v>
      </c>
      <c r="E444" t="s">
        <v>17</v>
      </c>
      <c r="F444" t="s">
        <v>22</v>
      </c>
      <c r="G444" t="s">
        <v>24</v>
      </c>
      <c r="H444" t="s">
        <v>27</v>
      </c>
      <c r="I444" t="s">
        <v>29</v>
      </c>
      <c r="J444" t="s">
        <v>25</v>
      </c>
      <c r="K444">
        <v>2</v>
      </c>
      <c r="L444" t="s">
        <v>25</v>
      </c>
      <c r="M444" t="s">
        <v>24</v>
      </c>
      <c r="N444" t="s">
        <v>33</v>
      </c>
      <c r="O444" t="s">
        <v>37</v>
      </c>
      <c r="P444" t="s">
        <v>24</v>
      </c>
      <c r="Q444" t="s">
        <v>39</v>
      </c>
    </row>
    <row r="445" spans="1:17" x14ac:dyDescent="0.25">
      <c r="A445">
        <v>444</v>
      </c>
      <c r="B445">
        <v>4</v>
      </c>
      <c r="C445">
        <v>0</v>
      </c>
      <c r="D445">
        <v>0</v>
      </c>
      <c r="E445" t="s">
        <v>18</v>
      </c>
      <c r="F445" t="s">
        <v>23</v>
      </c>
      <c r="G445" t="s">
        <v>25</v>
      </c>
      <c r="H445" t="s">
        <v>27</v>
      </c>
      <c r="I445" t="s">
        <v>32</v>
      </c>
      <c r="J445" t="s">
        <v>24</v>
      </c>
      <c r="K445">
        <v>2</v>
      </c>
      <c r="L445" t="s">
        <v>25</v>
      </c>
      <c r="M445" t="s">
        <v>25</v>
      </c>
      <c r="N445" t="s">
        <v>33</v>
      </c>
      <c r="O445" t="s">
        <v>36</v>
      </c>
      <c r="P445" t="s">
        <v>25</v>
      </c>
      <c r="Q445" t="s">
        <v>40</v>
      </c>
    </row>
    <row r="446" spans="1:17" x14ac:dyDescent="0.25">
      <c r="A446">
        <v>445</v>
      </c>
      <c r="B446">
        <v>4</v>
      </c>
      <c r="C446">
        <v>0</v>
      </c>
      <c r="D446">
        <v>1</v>
      </c>
      <c r="E446" t="s">
        <v>18</v>
      </c>
      <c r="F446" t="s">
        <v>21</v>
      </c>
      <c r="G446" t="s">
        <v>24</v>
      </c>
      <c r="H446" t="s">
        <v>28</v>
      </c>
      <c r="I446" t="s">
        <v>29</v>
      </c>
      <c r="J446" t="s">
        <v>25</v>
      </c>
      <c r="K446">
        <v>5</v>
      </c>
      <c r="L446" t="s">
        <v>24</v>
      </c>
      <c r="M446" t="s">
        <v>25</v>
      </c>
      <c r="N446" t="s">
        <v>20</v>
      </c>
      <c r="O446" t="s">
        <v>37</v>
      </c>
      <c r="P446" t="s">
        <v>24</v>
      </c>
      <c r="Q446" t="s">
        <v>38</v>
      </c>
    </row>
    <row r="447" spans="1:17" x14ac:dyDescent="0.25">
      <c r="A447">
        <v>446</v>
      </c>
      <c r="B447">
        <v>3</v>
      </c>
      <c r="C447">
        <v>1</v>
      </c>
      <c r="D447">
        <v>0</v>
      </c>
      <c r="E447" t="s">
        <v>19</v>
      </c>
      <c r="F447" t="s">
        <v>22</v>
      </c>
      <c r="G447" t="s">
        <v>24</v>
      </c>
      <c r="H447" t="s">
        <v>26</v>
      </c>
      <c r="I447" t="s">
        <v>32</v>
      </c>
      <c r="J447" t="s">
        <v>25</v>
      </c>
      <c r="K447">
        <v>4</v>
      </c>
      <c r="L447" t="s">
        <v>24</v>
      </c>
      <c r="M447" t="s">
        <v>24</v>
      </c>
      <c r="N447" t="s">
        <v>34</v>
      </c>
      <c r="O447" t="s">
        <v>35</v>
      </c>
      <c r="P447" t="s">
        <v>24</v>
      </c>
      <c r="Q447" t="s">
        <v>38</v>
      </c>
    </row>
    <row r="448" spans="1:17" x14ac:dyDescent="0.25">
      <c r="A448">
        <v>447</v>
      </c>
      <c r="B448">
        <v>3</v>
      </c>
      <c r="C448">
        <v>2</v>
      </c>
      <c r="D448">
        <v>1</v>
      </c>
      <c r="E448" t="s">
        <v>19</v>
      </c>
      <c r="F448" t="s">
        <v>21</v>
      </c>
      <c r="G448" t="s">
        <v>25</v>
      </c>
      <c r="H448" t="s">
        <v>28</v>
      </c>
      <c r="I448" t="s">
        <v>30</v>
      </c>
      <c r="J448" t="s">
        <v>24</v>
      </c>
      <c r="K448">
        <v>4</v>
      </c>
      <c r="L448" t="s">
        <v>25</v>
      </c>
      <c r="M448" t="s">
        <v>25</v>
      </c>
      <c r="N448" t="s">
        <v>20</v>
      </c>
      <c r="O448" t="s">
        <v>35</v>
      </c>
      <c r="P448" t="s">
        <v>24</v>
      </c>
      <c r="Q448" t="s">
        <v>40</v>
      </c>
    </row>
    <row r="449" spans="1:17" x14ac:dyDescent="0.25">
      <c r="A449">
        <v>448</v>
      </c>
      <c r="B449">
        <v>2</v>
      </c>
      <c r="C449">
        <v>2</v>
      </c>
      <c r="D449">
        <v>0</v>
      </c>
      <c r="E449" t="s">
        <v>17</v>
      </c>
      <c r="F449" t="s">
        <v>23</v>
      </c>
      <c r="G449" t="s">
        <v>24</v>
      </c>
      <c r="H449" t="s">
        <v>26</v>
      </c>
      <c r="I449" t="s">
        <v>30</v>
      </c>
      <c r="J449" t="s">
        <v>24</v>
      </c>
      <c r="K449">
        <v>2</v>
      </c>
      <c r="L449" t="s">
        <v>24</v>
      </c>
      <c r="M449" t="s">
        <v>24</v>
      </c>
      <c r="N449" t="s">
        <v>20</v>
      </c>
      <c r="O449" t="s">
        <v>35</v>
      </c>
      <c r="P449" t="s">
        <v>25</v>
      </c>
      <c r="Q449" t="s">
        <v>39</v>
      </c>
    </row>
    <row r="450" spans="1:17" x14ac:dyDescent="0.25">
      <c r="A450">
        <v>449</v>
      </c>
      <c r="B450">
        <v>3</v>
      </c>
      <c r="C450">
        <v>1</v>
      </c>
      <c r="D450">
        <v>1</v>
      </c>
      <c r="E450" t="s">
        <v>20</v>
      </c>
      <c r="F450" t="s">
        <v>22</v>
      </c>
      <c r="G450" t="s">
        <v>24</v>
      </c>
      <c r="H450" t="s">
        <v>27</v>
      </c>
      <c r="I450" t="s">
        <v>29</v>
      </c>
      <c r="J450" t="s">
        <v>25</v>
      </c>
      <c r="K450">
        <v>3</v>
      </c>
      <c r="L450" t="s">
        <v>25</v>
      </c>
      <c r="M450" t="s">
        <v>24</v>
      </c>
      <c r="N450" t="s">
        <v>20</v>
      </c>
      <c r="O450" t="s">
        <v>37</v>
      </c>
      <c r="P450" t="s">
        <v>24</v>
      </c>
      <c r="Q450" t="s">
        <v>40</v>
      </c>
    </row>
    <row r="451" spans="1:17" x14ac:dyDescent="0.25">
      <c r="A451">
        <v>450</v>
      </c>
      <c r="B451">
        <v>2</v>
      </c>
      <c r="C451">
        <v>1</v>
      </c>
      <c r="D451">
        <v>0</v>
      </c>
      <c r="E451" t="s">
        <v>20</v>
      </c>
      <c r="F451" t="s">
        <v>21</v>
      </c>
      <c r="G451" t="s">
        <v>24</v>
      </c>
      <c r="H451" t="s">
        <v>27</v>
      </c>
      <c r="I451" t="s">
        <v>31</v>
      </c>
      <c r="J451" t="s">
        <v>24</v>
      </c>
      <c r="K451">
        <v>3</v>
      </c>
      <c r="L451" t="s">
        <v>25</v>
      </c>
      <c r="M451" t="s">
        <v>25</v>
      </c>
      <c r="N451" t="s">
        <v>20</v>
      </c>
      <c r="O451" t="s">
        <v>37</v>
      </c>
      <c r="P451" t="s">
        <v>25</v>
      </c>
      <c r="Q451" t="s">
        <v>39</v>
      </c>
    </row>
    <row r="452" spans="1:17" x14ac:dyDescent="0.25">
      <c r="A452">
        <v>451</v>
      </c>
      <c r="B452">
        <v>2</v>
      </c>
      <c r="C452">
        <v>1</v>
      </c>
      <c r="D452">
        <v>1</v>
      </c>
      <c r="E452" t="s">
        <v>18</v>
      </c>
      <c r="F452" t="s">
        <v>22</v>
      </c>
      <c r="G452" t="s">
        <v>24</v>
      </c>
      <c r="H452" t="s">
        <v>27</v>
      </c>
      <c r="I452" t="s">
        <v>32</v>
      </c>
      <c r="J452" t="s">
        <v>24</v>
      </c>
      <c r="K452">
        <v>1</v>
      </c>
      <c r="L452" t="s">
        <v>25</v>
      </c>
      <c r="M452" t="s">
        <v>24</v>
      </c>
      <c r="N452" t="s">
        <v>33</v>
      </c>
      <c r="O452" t="s">
        <v>35</v>
      </c>
      <c r="P452" t="s">
        <v>25</v>
      </c>
      <c r="Q452" t="s">
        <v>40</v>
      </c>
    </row>
    <row r="453" spans="1:17" x14ac:dyDescent="0.25">
      <c r="A453">
        <v>452</v>
      </c>
      <c r="B453">
        <v>2</v>
      </c>
      <c r="C453">
        <v>1</v>
      </c>
      <c r="D453">
        <v>0</v>
      </c>
      <c r="E453" t="s">
        <v>18</v>
      </c>
      <c r="F453" t="s">
        <v>23</v>
      </c>
      <c r="G453" t="s">
        <v>25</v>
      </c>
      <c r="H453" t="s">
        <v>26</v>
      </c>
      <c r="I453" t="s">
        <v>31</v>
      </c>
      <c r="J453" t="s">
        <v>24</v>
      </c>
      <c r="K453">
        <v>1</v>
      </c>
      <c r="L453" t="s">
        <v>24</v>
      </c>
      <c r="M453" t="s">
        <v>24</v>
      </c>
      <c r="N453" t="s">
        <v>34</v>
      </c>
      <c r="O453" t="s">
        <v>35</v>
      </c>
      <c r="P453" t="s">
        <v>25</v>
      </c>
      <c r="Q453" t="s">
        <v>39</v>
      </c>
    </row>
    <row r="454" spans="1:17" x14ac:dyDescent="0.25">
      <c r="A454">
        <v>453</v>
      </c>
      <c r="B454">
        <v>2</v>
      </c>
      <c r="C454">
        <v>1</v>
      </c>
      <c r="D454">
        <v>1</v>
      </c>
      <c r="E454" t="s">
        <v>18</v>
      </c>
      <c r="F454" t="s">
        <v>21</v>
      </c>
      <c r="G454" t="s">
        <v>25</v>
      </c>
      <c r="H454" t="s">
        <v>27</v>
      </c>
      <c r="I454" t="s">
        <v>31</v>
      </c>
      <c r="J454" t="s">
        <v>24</v>
      </c>
      <c r="K454">
        <v>5</v>
      </c>
      <c r="L454" t="s">
        <v>25</v>
      </c>
      <c r="M454" t="s">
        <v>25</v>
      </c>
      <c r="N454" t="s">
        <v>20</v>
      </c>
      <c r="O454" t="s">
        <v>36</v>
      </c>
      <c r="P454" t="s">
        <v>25</v>
      </c>
      <c r="Q454" t="s">
        <v>38</v>
      </c>
    </row>
    <row r="455" spans="1:17" x14ac:dyDescent="0.25">
      <c r="A455">
        <v>454</v>
      </c>
      <c r="B455">
        <v>2</v>
      </c>
      <c r="C455">
        <v>2</v>
      </c>
      <c r="D455">
        <v>0</v>
      </c>
      <c r="E455" t="s">
        <v>17</v>
      </c>
      <c r="F455" t="s">
        <v>23</v>
      </c>
      <c r="G455" t="s">
        <v>24</v>
      </c>
      <c r="H455" t="s">
        <v>26</v>
      </c>
      <c r="I455" t="s">
        <v>31</v>
      </c>
      <c r="J455" t="s">
        <v>25</v>
      </c>
      <c r="K455">
        <v>2</v>
      </c>
      <c r="L455" t="s">
        <v>25</v>
      </c>
      <c r="M455" t="s">
        <v>25</v>
      </c>
      <c r="N455" t="s">
        <v>34</v>
      </c>
      <c r="O455" t="s">
        <v>36</v>
      </c>
      <c r="P455" t="s">
        <v>25</v>
      </c>
      <c r="Q455" t="s">
        <v>40</v>
      </c>
    </row>
    <row r="456" spans="1:17" x14ac:dyDescent="0.25">
      <c r="A456">
        <v>455</v>
      </c>
      <c r="B456">
        <v>1</v>
      </c>
      <c r="C456">
        <v>2</v>
      </c>
      <c r="D456">
        <v>0</v>
      </c>
      <c r="E456" t="s">
        <v>20</v>
      </c>
      <c r="F456" t="s">
        <v>23</v>
      </c>
      <c r="G456" t="s">
        <v>25</v>
      </c>
      <c r="H456" t="s">
        <v>28</v>
      </c>
      <c r="I456" t="s">
        <v>30</v>
      </c>
      <c r="J456" t="s">
        <v>25</v>
      </c>
      <c r="K456">
        <v>1</v>
      </c>
      <c r="L456" t="s">
        <v>24</v>
      </c>
      <c r="M456" t="s">
        <v>24</v>
      </c>
      <c r="N456" t="s">
        <v>34</v>
      </c>
      <c r="O456" t="s">
        <v>36</v>
      </c>
      <c r="P456" t="s">
        <v>24</v>
      </c>
      <c r="Q456" t="s">
        <v>38</v>
      </c>
    </row>
    <row r="457" spans="1:17" x14ac:dyDescent="0.25">
      <c r="A457">
        <v>456</v>
      </c>
      <c r="B457">
        <v>3</v>
      </c>
      <c r="C457">
        <v>1</v>
      </c>
      <c r="D457">
        <v>1</v>
      </c>
      <c r="E457" t="s">
        <v>19</v>
      </c>
      <c r="F457" t="s">
        <v>22</v>
      </c>
      <c r="G457" t="s">
        <v>24</v>
      </c>
      <c r="H457" t="s">
        <v>26</v>
      </c>
      <c r="I457" t="s">
        <v>29</v>
      </c>
      <c r="J457" t="s">
        <v>25</v>
      </c>
      <c r="K457">
        <v>1</v>
      </c>
      <c r="L457" t="s">
        <v>24</v>
      </c>
      <c r="M457" t="s">
        <v>25</v>
      </c>
      <c r="N457" t="s">
        <v>34</v>
      </c>
      <c r="O457" t="s">
        <v>35</v>
      </c>
      <c r="P457" t="s">
        <v>25</v>
      </c>
      <c r="Q457" t="s">
        <v>38</v>
      </c>
    </row>
    <row r="458" spans="1:17" x14ac:dyDescent="0.25">
      <c r="A458">
        <v>457</v>
      </c>
      <c r="B458">
        <v>2</v>
      </c>
      <c r="C458">
        <v>0</v>
      </c>
      <c r="D458">
        <v>1</v>
      </c>
      <c r="E458" t="s">
        <v>17</v>
      </c>
      <c r="F458" t="s">
        <v>21</v>
      </c>
      <c r="G458" t="s">
        <v>24</v>
      </c>
      <c r="H458" t="s">
        <v>28</v>
      </c>
      <c r="I458" t="s">
        <v>29</v>
      </c>
      <c r="J458" t="s">
        <v>24</v>
      </c>
      <c r="K458">
        <v>2</v>
      </c>
      <c r="L458" t="s">
        <v>24</v>
      </c>
      <c r="M458" t="s">
        <v>24</v>
      </c>
      <c r="N458" t="s">
        <v>20</v>
      </c>
      <c r="O458" t="s">
        <v>35</v>
      </c>
      <c r="P458" t="s">
        <v>25</v>
      </c>
      <c r="Q458" t="s">
        <v>40</v>
      </c>
    </row>
    <row r="459" spans="1:17" x14ac:dyDescent="0.25">
      <c r="A459">
        <v>458</v>
      </c>
      <c r="B459">
        <v>4</v>
      </c>
      <c r="C459">
        <v>1</v>
      </c>
      <c r="D459">
        <v>0</v>
      </c>
      <c r="E459" t="s">
        <v>19</v>
      </c>
      <c r="F459" t="s">
        <v>23</v>
      </c>
      <c r="G459" t="s">
        <v>24</v>
      </c>
      <c r="H459" t="s">
        <v>26</v>
      </c>
      <c r="I459" t="s">
        <v>30</v>
      </c>
      <c r="J459" t="s">
        <v>24</v>
      </c>
      <c r="K459">
        <v>5</v>
      </c>
      <c r="L459" t="s">
        <v>25</v>
      </c>
      <c r="M459" t="s">
        <v>24</v>
      </c>
      <c r="N459" t="s">
        <v>33</v>
      </c>
      <c r="O459" t="s">
        <v>35</v>
      </c>
      <c r="P459" t="s">
        <v>25</v>
      </c>
      <c r="Q459" t="s">
        <v>40</v>
      </c>
    </row>
    <row r="460" spans="1:17" x14ac:dyDescent="0.25">
      <c r="A460">
        <v>459</v>
      </c>
      <c r="B460">
        <v>3</v>
      </c>
      <c r="C460">
        <v>0</v>
      </c>
      <c r="D460">
        <v>1</v>
      </c>
      <c r="E460" t="s">
        <v>19</v>
      </c>
      <c r="F460" t="s">
        <v>23</v>
      </c>
      <c r="G460" t="s">
        <v>24</v>
      </c>
      <c r="H460" t="s">
        <v>28</v>
      </c>
      <c r="I460" t="s">
        <v>30</v>
      </c>
      <c r="J460" t="s">
        <v>24</v>
      </c>
      <c r="K460">
        <v>1</v>
      </c>
      <c r="L460" t="s">
        <v>25</v>
      </c>
      <c r="M460" t="s">
        <v>25</v>
      </c>
      <c r="N460" t="s">
        <v>20</v>
      </c>
      <c r="O460" t="s">
        <v>36</v>
      </c>
      <c r="P460" t="s">
        <v>24</v>
      </c>
      <c r="Q460" t="s">
        <v>39</v>
      </c>
    </row>
    <row r="461" spans="1:17" x14ac:dyDescent="0.25">
      <c r="A461">
        <v>460</v>
      </c>
      <c r="B461">
        <v>3</v>
      </c>
      <c r="C461">
        <v>1</v>
      </c>
      <c r="D461">
        <v>0</v>
      </c>
      <c r="E461" t="s">
        <v>17</v>
      </c>
      <c r="F461" t="s">
        <v>21</v>
      </c>
      <c r="G461" t="s">
        <v>24</v>
      </c>
      <c r="H461" t="s">
        <v>27</v>
      </c>
      <c r="I461" t="s">
        <v>29</v>
      </c>
      <c r="J461" t="s">
        <v>24</v>
      </c>
      <c r="K461">
        <v>5</v>
      </c>
      <c r="L461" t="s">
        <v>24</v>
      </c>
      <c r="M461" t="s">
        <v>25</v>
      </c>
      <c r="N461" t="s">
        <v>34</v>
      </c>
      <c r="O461" t="s">
        <v>37</v>
      </c>
      <c r="P461" t="s">
        <v>24</v>
      </c>
      <c r="Q461" t="s">
        <v>39</v>
      </c>
    </row>
    <row r="462" spans="1:17" x14ac:dyDescent="0.25">
      <c r="A462">
        <v>461</v>
      </c>
      <c r="B462">
        <v>2</v>
      </c>
      <c r="C462">
        <v>1</v>
      </c>
      <c r="D462">
        <v>0</v>
      </c>
      <c r="E462" t="s">
        <v>19</v>
      </c>
      <c r="F462" t="s">
        <v>23</v>
      </c>
      <c r="G462" t="s">
        <v>25</v>
      </c>
      <c r="H462" t="s">
        <v>28</v>
      </c>
      <c r="I462" t="s">
        <v>31</v>
      </c>
      <c r="J462" t="s">
        <v>24</v>
      </c>
      <c r="K462">
        <v>4</v>
      </c>
      <c r="L462" t="s">
        <v>25</v>
      </c>
      <c r="M462" t="s">
        <v>25</v>
      </c>
      <c r="N462" t="s">
        <v>34</v>
      </c>
      <c r="O462" t="s">
        <v>35</v>
      </c>
      <c r="P462" t="s">
        <v>24</v>
      </c>
      <c r="Q462" t="s">
        <v>38</v>
      </c>
    </row>
    <row r="463" spans="1:17" x14ac:dyDescent="0.25">
      <c r="A463">
        <v>462</v>
      </c>
      <c r="B463">
        <v>1</v>
      </c>
      <c r="C463">
        <v>2</v>
      </c>
      <c r="D463">
        <v>0</v>
      </c>
      <c r="E463" t="s">
        <v>20</v>
      </c>
      <c r="F463" t="s">
        <v>23</v>
      </c>
      <c r="G463" t="s">
        <v>24</v>
      </c>
      <c r="H463" t="s">
        <v>27</v>
      </c>
      <c r="I463" t="s">
        <v>32</v>
      </c>
      <c r="J463" t="s">
        <v>24</v>
      </c>
      <c r="K463">
        <v>5</v>
      </c>
      <c r="L463" t="s">
        <v>24</v>
      </c>
      <c r="M463" t="s">
        <v>25</v>
      </c>
      <c r="N463" t="s">
        <v>33</v>
      </c>
      <c r="O463" t="s">
        <v>37</v>
      </c>
      <c r="P463" t="s">
        <v>24</v>
      </c>
      <c r="Q463" t="s">
        <v>39</v>
      </c>
    </row>
    <row r="464" spans="1:17" x14ac:dyDescent="0.25">
      <c r="A464">
        <v>463</v>
      </c>
      <c r="B464">
        <v>2</v>
      </c>
      <c r="C464">
        <v>0</v>
      </c>
      <c r="D464">
        <v>1</v>
      </c>
      <c r="E464" t="s">
        <v>19</v>
      </c>
      <c r="F464" t="s">
        <v>21</v>
      </c>
      <c r="G464" t="s">
        <v>25</v>
      </c>
      <c r="H464" t="s">
        <v>27</v>
      </c>
      <c r="I464" t="s">
        <v>32</v>
      </c>
      <c r="J464" t="s">
        <v>24</v>
      </c>
      <c r="K464">
        <v>3</v>
      </c>
      <c r="L464" t="s">
        <v>24</v>
      </c>
      <c r="M464" t="s">
        <v>24</v>
      </c>
      <c r="N464" t="s">
        <v>20</v>
      </c>
      <c r="O464" t="s">
        <v>37</v>
      </c>
      <c r="P464" t="s">
        <v>25</v>
      </c>
      <c r="Q464" t="s">
        <v>39</v>
      </c>
    </row>
    <row r="465" spans="1:17" x14ac:dyDescent="0.25">
      <c r="A465">
        <v>464</v>
      </c>
      <c r="B465">
        <v>1</v>
      </c>
      <c r="C465">
        <v>0</v>
      </c>
      <c r="D465">
        <v>0</v>
      </c>
      <c r="E465" t="s">
        <v>20</v>
      </c>
      <c r="F465" t="s">
        <v>21</v>
      </c>
      <c r="G465" t="s">
        <v>25</v>
      </c>
      <c r="H465" t="s">
        <v>28</v>
      </c>
      <c r="I465" t="s">
        <v>32</v>
      </c>
      <c r="J465" t="s">
        <v>25</v>
      </c>
      <c r="K465">
        <v>3</v>
      </c>
      <c r="L465" t="s">
        <v>25</v>
      </c>
      <c r="M465" t="s">
        <v>24</v>
      </c>
      <c r="N465" t="s">
        <v>34</v>
      </c>
      <c r="O465" t="s">
        <v>37</v>
      </c>
      <c r="P465" t="s">
        <v>25</v>
      </c>
      <c r="Q465" t="s">
        <v>40</v>
      </c>
    </row>
    <row r="466" spans="1:17" x14ac:dyDescent="0.25">
      <c r="A466">
        <v>465</v>
      </c>
      <c r="B466">
        <v>4</v>
      </c>
      <c r="C466">
        <v>2</v>
      </c>
      <c r="D466">
        <v>0</v>
      </c>
      <c r="E466" t="s">
        <v>20</v>
      </c>
      <c r="F466" t="s">
        <v>21</v>
      </c>
      <c r="G466" t="s">
        <v>24</v>
      </c>
      <c r="H466" t="s">
        <v>26</v>
      </c>
      <c r="I466" t="s">
        <v>31</v>
      </c>
      <c r="J466" t="s">
        <v>25</v>
      </c>
      <c r="K466">
        <v>5</v>
      </c>
      <c r="L466" t="s">
        <v>25</v>
      </c>
      <c r="M466" t="s">
        <v>25</v>
      </c>
      <c r="N466" t="s">
        <v>33</v>
      </c>
      <c r="O466" t="s">
        <v>36</v>
      </c>
      <c r="P466" t="s">
        <v>24</v>
      </c>
      <c r="Q466" t="s">
        <v>39</v>
      </c>
    </row>
    <row r="467" spans="1:17" x14ac:dyDescent="0.25">
      <c r="A467">
        <v>466</v>
      </c>
      <c r="B467">
        <v>3</v>
      </c>
      <c r="C467">
        <v>2</v>
      </c>
      <c r="D467">
        <v>1</v>
      </c>
      <c r="E467" t="s">
        <v>20</v>
      </c>
      <c r="F467" t="s">
        <v>21</v>
      </c>
      <c r="G467" t="s">
        <v>24</v>
      </c>
      <c r="H467" t="s">
        <v>26</v>
      </c>
      <c r="I467" t="s">
        <v>29</v>
      </c>
      <c r="J467" t="s">
        <v>24</v>
      </c>
      <c r="K467">
        <v>3</v>
      </c>
      <c r="L467" t="s">
        <v>24</v>
      </c>
      <c r="M467" t="s">
        <v>25</v>
      </c>
      <c r="N467" t="s">
        <v>34</v>
      </c>
      <c r="O467" t="s">
        <v>37</v>
      </c>
      <c r="P467" t="s">
        <v>24</v>
      </c>
      <c r="Q467" t="s">
        <v>38</v>
      </c>
    </row>
    <row r="468" spans="1:17" x14ac:dyDescent="0.25">
      <c r="A468">
        <v>467</v>
      </c>
      <c r="B468">
        <v>4</v>
      </c>
      <c r="C468">
        <v>2</v>
      </c>
      <c r="D468">
        <v>1</v>
      </c>
      <c r="E468" t="s">
        <v>18</v>
      </c>
      <c r="F468" t="s">
        <v>22</v>
      </c>
      <c r="G468" t="s">
        <v>24</v>
      </c>
      <c r="H468" t="s">
        <v>26</v>
      </c>
      <c r="I468" t="s">
        <v>30</v>
      </c>
      <c r="J468" t="s">
        <v>24</v>
      </c>
      <c r="K468">
        <v>4</v>
      </c>
      <c r="L468" t="s">
        <v>24</v>
      </c>
      <c r="M468" t="s">
        <v>24</v>
      </c>
      <c r="N468" t="s">
        <v>33</v>
      </c>
      <c r="O468" t="s">
        <v>35</v>
      </c>
      <c r="P468" t="s">
        <v>24</v>
      </c>
      <c r="Q468" t="s">
        <v>39</v>
      </c>
    </row>
    <row r="469" spans="1:17" x14ac:dyDescent="0.25">
      <c r="A469">
        <v>468</v>
      </c>
      <c r="B469">
        <v>1</v>
      </c>
      <c r="C469">
        <v>2</v>
      </c>
      <c r="D469">
        <v>1</v>
      </c>
      <c r="E469" t="s">
        <v>19</v>
      </c>
      <c r="F469" t="s">
        <v>21</v>
      </c>
      <c r="G469" t="s">
        <v>24</v>
      </c>
      <c r="H469" t="s">
        <v>26</v>
      </c>
      <c r="I469" t="s">
        <v>29</v>
      </c>
      <c r="J469" t="s">
        <v>24</v>
      </c>
      <c r="K469">
        <v>2</v>
      </c>
      <c r="L469" t="s">
        <v>24</v>
      </c>
      <c r="M469" t="s">
        <v>24</v>
      </c>
      <c r="N469" t="s">
        <v>33</v>
      </c>
      <c r="O469" t="s">
        <v>36</v>
      </c>
      <c r="P469" t="s">
        <v>24</v>
      </c>
      <c r="Q469" t="s">
        <v>38</v>
      </c>
    </row>
    <row r="470" spans="1:17" x14ac:dyDescent="0.25">
      <c r="A470">
        <v>469</v>
      </c>
      <c r="B470">
        <v>1</v>
      </c>
      <c r="C470">
        <v>0</v>
      </c>
      <c r="D470">
        <v>1</v>
      </c>
      <c r="E470" t="s">
        <v>17</v>
      </c>
      <c r="F470" t="s">
        <v>22</v>
      </c>
      <c r="G470" t="s">
        <v>24</v>
      </c>
      <c r="H470" t="s">
        <v>26</v>
      </c>
      <c r="I470" t="s">
        <v>31</v>
      </c>
      <c r="J470" t="s">
        <v>25</v>
      </c>
      <c r="K470">
        <v>3</v>
      </c>
      <c r="L470" t="s">
        <v>24</v>
      </c>
      <c r="M470" t="s">
        <v>24</v>
      </c>
      <c r="N470" t="s">
        <v>20</v>
      </c>
      <c r="O470" t="s">
        <v>35</v>
      </c>
      <c r="P470" t="s">
        <v>25</v>
      </c>
      <c r="Q470" t="s">
        <v>40</v>
      </c>
    </row>
    <row r="471" spans="1:17" x14ac:dyDescent="0.25">
      <c r="A471">
        <v>470</v>
      </c>
      <c r="B471">
        <v>4</v>
      </c>
      <c r="C471">
        <v>0</v>
      </c>
      <c r="D471">
        <v>0</v>
      </c>
      <c r="E471" t="s">
        <v>17</v>
      </c>
      <c r="F471" t="s">
        <v>22</v>
      </c>
      <c r="G471" t="s">
        <v>25</v>
      </c>
      <c r="H471" t="s">
        <v>27</v>
      </c>
      <c r="I471" t="s">
        <v>30</v>
      </c>
      <c r="J471" t="s">
        <v>25</v>
      </c>
      <c r="K471">
        <v>3</v>
      </c>
      <c r="L471" t="s">
        <v>25</v>
      </c>
      <c r="M471" t="s">
        <v>24</v>
      </c>
      <c r="N471" t="s">
        <v>34</v>
      </c>
      <c r="O471" t="s">
        <v>35</v>
      </c>
      <c r="P471" t="s">
        <v>24</v>
      </c>
      <c r="Q471" t="s">
        <v>38</v>
      </c>
    </row>
    <row r="472" spans="1:17" x14ac:dyDescent="0.25">
      <c r="A472">
        <v>471</v>
      </c>
      <c r="B472">
        <v>1</v>
      </c>
      <c r="C472">
        <v>1</v>
      </c>
      <c r="D472">
        <v>0</v>
      </c>
      <c r="E472" t="s">
        <v>19</v>
      </c>
      <c r="F472" t="s">
        <v>22</v>
      </c>
      <c r="G472" t="s">
        <v>24</v>
      </c>
      <c r="H472" t="s">
        <v>26</v>
      </c>
      <c r="I472" t="s">
        <v>31</v>
      </c>
      <c r="J472" t="s">
        <v>24</v>
      </c>
      <c r="K472">
        <v>5</v>
      </c>
      <c r="L472" t="s">
        <v>24</v>
      </c>
      <c r="M472" t="s">
        <v>25</v>
      </c>
      <c r="N472" t="s">
        <v>20</v>
      </c>
      <c r="O472" t="s">
        <v>36</v>
      </c>
      <c r="P472" t="s">
        <v>24</v>
      </c>
      <c r="Q472" t="s">
        <v>39</v>
      </c>
    </row>
    <row r="473" spans="1:17" x14ac:dyDescent="0.25">
      <c r="A473">
        <v>472</v>
      </c>
      <c r="B473">
        <v>4</v>
      </c>
      <c r="C473">
        <v>1</v>
      </c>
      <c r="D473">
        <v>0</v>
      </c>
      <c r="E473" t="s">
        <v>18</v>
      </c>
      <c r="F473" t="s">
        <v>23</v>
      </c>
      <c r="G473" t="s">
        <v>24</v>
      </c>
      <c r="H473" t="s">
        <v>27</v>
      </c>
      <c r="I473" t="s">
        <v>32</v>
      </c>
      <c r="J473" t="s">
        <v>24</v>
      </c>
      <c r="K473">
        <v>4</v>
      </c>
      <c r="L473" t="s">
        <v>24</v>
      </c>
      <c r="M473" t="s">
        <v>24</v>
      </c>
      <c r="N473" t="s">
        <v>34</v>
      </c>
      <c r="O473" t="s">
        <v>35</v>
      </c>
      <c r="P473" t="s">
        <v>24</v>
      </c>
      <c r="Q473" t="s">
        <v>40</v>
      </c>
    </row>
    <row r="474" spans="1:17" x14ac:dyDescent="0.25">
      <c r="A474">
        <v>473</v>
      </c>
      <c r="B474">
        <v>3</v>
      </c>
      <c r="C474">
        <v>2</v>
      </c>
      <c r="D474">
        <v>0</v>
      </c>
      <c r="E474" t="s">
        <v>18</v>
      </c>
      <c r="F474" t="s">
        <v>22</v>
      </c>
      <c r="G474" t="s">
        <v>25</v>
      </c>
      <c r="H474" t="s">
        <v>27</v>
      </c>
      <c r="I474" t="s">
        <v>32</v>
      </c>
      <c r="J474" t="s">
        <v>25</v>
      </c>
      <c r="K474">
        <v>2</v>
      </c>
      <c r="L474" t="s">
        <v>24</v>
      </c>
      <c r="M474" t="s">
        <v>24</v>
      </c>
      <c r="N474" t="s">
        <v>20</v>
      </c>
      <c r="O474" t="s">
        <v>35</v>
      </c>
      <c r="P474" t="s">
        <v>24</v>
      </c>
      <c r="Q474" t="s">
        <v>39</v>
      </c>
    </row>
    <row r="475" spans="1:17" x14ac:dyDescent="0.25">
      <c r="A475">
        <v>474</v>
      </c>
      <c r="B475">
        <v>4</v>
      </c>
      <c r="C475">
        <v>2</v>
      </c>
      <c r="D475">
        <v>1</v>
      </c>
      <c r="E475" t="s">
        <v>20</v>
      </c>
      <c r="F475" t="s">
        <v>22</v>
      </c>
      <c r="G475" t="s">
        <v>25</v>
      </c>
      <c r="H475" t="s">
        <v>27</v>
      </c>
      <c r="I475" t="s">
        <v>31</v>
      </c>
      <c r="J475" t="s">
        <v>25</v>
      </c>
      <c r="K475">
        <v>5</v>
      </c>
      <c r="L475" t="s">
        <v>25</v>
      </c>
      <c r="M475" t="s">
        <v>25</v>
      </c>
      <c r="N475" t="s">
        <v>34</v>
      </c>
      <c r="O475" t="s">
        <v>36</v>
      </c>
      <c r="P475" t="s">
        <v>24</v>
      </c>
      <c r="Q475" t="s">
        <v>40</v>
      </c>
    </row>
    <row r="476" spans="1:17" x14ac:dyDescent="0.25">
      <c r="A476">
        <v>475</v>
      </c>
      <c r="B476">
        <v>3</v>
      </c>
      <c r="C476">
        <v>2</v>
      </c>
      <c r="D476">
        <v>0</v>
      </c>
      <c r="E476" t="s">
        <v>19</v>
      </c>
      <c r="F476" t="s">
        <v>23</v>
      </c>
      <c r="G476" t="s">
        <v>24</v>
      </c>
      <c r="H476" t="s">
        <v>28</v>
      </c>
      <c r="I476" t="s">
        <v>30</v>
      </c>
      <c r="J476" t="s">
        <v>25</v>
      </c>
      <c r="K476">
        <v>5</v>
      </c>
      <c r="L476" t="s">
        <v>25</v>
      </c>
      <c r="M476" t="s">
        <v>24</v>
      </c>
      <c r="N476" t="s">
        <v>20</v>
      </c>
      <c r="O476" t="s">
        <v>35</v>
      </c>
      <c r="P476" t="s">
        <v>24</v>
      </c>
      <c r="Q476" t="s">
        <v>40</v>
      </c>
    </row>
    <row r="477" spans="1:17" x14ac:dyDescent="0.25">
      <c r="A477">
        <v>476</v>
      </c>
      <c r="B477">
        <v>4</v>
      </c>
      <c r="C477">
        <v>1</v>
      </c>
      <c r="D477">
        <v>0</v>
      </c>
      <c r="E477" t="s">
        <v>19</v>
      </c>
      <c r="F477" t="s">
        <v>23</v>
      </c>
      <c r="G477" t="s">
        <v>25</v>
      </c>
      <c r="H477" t="s">
        <v>28</v>
      </c>
      <c r="I477" t="s">
        <v>30</v>
      </c>
      <c r="J477" t="s">
        <v>25</v>
      </c>
      <c r="K477">
        <v>4</v>
      </c>
      <c r="L477" t="s">
        <v>24</v>
      </c>
      <c r="M477" t="s">
        <v>24</v>
      </c>
      <c r="N477" t="s">
        <v>33</v>
      </c>
      <c r="O477" t="s">
        <v>37</v>
      </c>
      <c r="P477" t="s">
        <v>24</v>
      </c>
      <c r="Q477" t="s">
        <v>39</v>
      </c>
    </row>
    <row r="478" spans="1:17" x14ac:dyDescent="0.25">
      <c r="A478">
        <v>477</v>
      </c>
      <c r="B478">
        <v>1</v>
      </c>
      <c r="C478">
        <v>1</v>
      </c>
      <c r="D478">
        <v>1</v>
      </c>
      <c r="E478" t="s">
        <v>17</v>
      </c>
      <c r="F478" t="s">
        <v>23</v>
      </c>
      <c r="G478" t="s">
        <v>24</v>
      </c>
      <c r="H478" t="s">
        <v>27</v>
      </c>
      <c r="I478" t="s">
        <v>29</v>
      </c>
      <c r="J478" t="s">
        <v>24</v>
      </c>
      <c r="K478">
        <v>2</v>
      </c>
      <c r="L478" t="s">
        <v>25</v>
      </c>
      <c r="M478" t="s">
        <v>25</v>
      </c>
      <c r="N478" t="s">
        <v>34</v>
      </c>
      <c r="O478" t="s">
        <v>35</v>
      </c>
      <c r="P478" t="s">
        <v>25</v>
      </c>
      <c r="Q478" t="s">
        <v>39</v>
      </c>
    </row>
    <row r="479" spans="1:17" x14ac:dyDescent="0.25">
      <c r="A479">
        <v>478</v>
      </c>
      <c r="B479">
        <v>4</v>
      </c>
      <c r="C479">
        <v>1</v>
      </c>
      <c r="D479">
        <v>0</v>
      </c>
      <c r="E479" t="s">
        <v>19</v>
      </c>
      <c r="F479" t="s">
        <v>21</v>
      </c>
      <c r="G479" t="s">
        <v>25</v>
      </c>
      <c r="H479" t="s">
        <v>28</v>
      </c>
      <c r="I479" t="s">
        <v>32</v>
      </c>
      <c r="J479" t="s">
        <v>25</v>
      </c>
      <c r="K479">
        <v>4</v>
      </c>
      <c r="L479" t="s">
        <v>25</v>
      </c>
      <c r="M479" t="s">
        <v>25</v>
      </c>
      <c r="N479" t="s">
        <v>34</v>
      </c>
      <c r="O479" t="s">
        <v>37</v>
      </c>
      <c r="P479" t="s">
        <v>25</v>
      </c>
      <c r="Q479" t="s">
        <v>40</v>
      </c>
    </row>
    <row r="480" spans="1:17" x14ac:dyDescent="0.25">
      <c r="A480">
        <v>479</v>
      </c>
      <c r="B480">
        <v>1</v>
      </c>
      <c r="C480">
        <v>1</v>
      </c>
      <c r="D480">
        <v>0</v>
      </c>
      <c r="E480" t="s">
        <v>18</v>
      </c>
      <c r="F480" t="s">
        <v>23</v>
      </c>
      <c r="G480" t="s">
        <v>25</v>
      </c>
      <c r="H480" t="s">
        <v>26</v>
      </c>
      <c r="I480" t="s">
        <v>29</v>
      </c>
      <c r="J480" t="s">
        <v>25</v>
      </c>
      <c r="K480">
        <v>2</v>
      </c>
      <c r="L480" t="s">
        <v>25</v>
      </c>
      <c r="M480" t="s">
        <v>25</v>
      </c>
      <c r="N480" t="s">
        <v>33</v>
      </c>
      <c r="O480" t="s">
        <v>35</v>
      </c>
      <c r="P480" t="s">
        <v>25</v>
      </c>
      <c r="Q480" t="s">
        <v>40</v>
      </c>
    </row>
    <row r="481" spans="1:17" x14ac:dyDescent="0.25">
      <c r="A481">
        <v>480</v>
      </c>
      <c r="B481">
        <v>4</v>
      </c>
      <c r="C481">
        <v>1</v>
      </c>
      <c r="D481">
        <v>0</v>
      </c>
      <c r="E481" t="s">
        <v>19</v>
      </c>
      <c r="F481" t="s">
        <v>23</v>
      </c>
      <c r="G481" t="s">
        <v>24</v>
      </c>
      <c r="H481" t="s">
        <v>26</v>
      </c>
      <c r="I481" t="s">
        <v>29</v>
      </c>
      <c r="J481" t="s">
        <v>24</v>
      </c>
      <c r="K481">
        <v>4</v>
      </c>
      <c r="L481" t="s">
        <v>24</v>
      </c>
      <c r="M481" t="s">
        <v>24</v>
      </c>
      <c r="N481" t="s">
        <v>20</v>
      </c>
      <c r="O481" t="s">
        <v>36</v>
      </c>
      <c r="P481" t="s">
        <v>25</v>
      </c>
      <c r="Q481" t="s">
        <v>39</v>
      </c>
    </row>
    <row r="482" spans="1:17" x14ac:dyDescent="0.25">
      <c r="A482">
        <v>481</v>
      </c>
      <c r="B482">
        <v>4</v>
      </c>
      <c r="C482">
        <v>1</v>
      </c>
      <c r="D482">
        <v>0</v>
      </c>
      <c r="E482" t="s">
        <v>17</v>
      </c>
      <c r="F482" t="s">
        <v>22</v>
      </c>
      <c r="G482" t="s">
        <v>25</v>
      </c>
      <c r="H482" t="s">
        <v>27</v>
      </c>
      <c r="I482" t="s">
        <v>31</v>
      </c>
      <c r="J482" t="s">
        <v>25</v>
      </c>
      <c r="K482">
        <v>5</v>
      </c>
      <c r="L482" t="s">
        <v>24</v>
      </c>
      <c r="M482" t="s">
        <v>24</v>
      </c>
      <c r="N482" t="s">
        <v>34</v>
      </c>
      <c r="O482" t="s">
        <v>36</v>
      </c>
      <c r="P482" t="s">
        <v>25</v>
      </c>
      <c r="Q482" t="s">
        <v>38</v>
      </c>
    </row>
    <row r="483" spans="1:17" x14ac:dyDescent="0.25">
      <c r="A483">
        <v>482</v>
      </c>
      <c r="B483">
        <v>2</v>
      </c>
      <c r="C483">
        <v>1</v>
      </c>
      <c r="D483">
        <v>0</v>
      </c>
      <c r="E483" t="s">
        <v>20</v>
      </c>
      <c r="F483" t="s">
        <v>23</v>
      </c>
      <c r="G483" t="s">
        <v>25</v>
      </c>
      <c r="H483" t="s">
        <v>26</v>
      </c>
      <c r="I483" t="s">
        <v>31</v>
      </c>
      <c r="J483" t="s">
        <v>25</v>
      </c>
      <c r="K483">
        <v>5</v>
      </c>
      <c r="L483" t="s">
        <v>25</v>
      </c>
      <c r="M483" t="s">
        <v>25</v>
      </c>
      <c r="N483" t="s">
        <v>34</v>
      </c>
      <c r="O483" t="s">
        <v>35</v>
      </c>
      <c r="P483" t="s">
        <v>25</v>
      </c>
      <c r="Q483" t="s">
        <v>39</v>
      </c>
    </row>
    <row r="484" spans="1:17" x14ac:dyDescent="0.25">
      <c r="A484">
        <v>483</v>
      </c>
      <c r="B484">
        <v>1</v>
      </c>
      <c r="C484">
        <v>2</v>
      </c>
      <c r="D484">
        <v>0</v>
      </c>
      <c r="E484" t="s">
        <v>17</v>
      </c>
      <c r="F484" t="s">
        <v>21</v>
      </c>
      <c r="G484" t="s">
        <v>25</v>
      </c>
      <c r="H484" t="s">
        <v>27</v>
      </c>
      <c r="I484" t="s">
        <v>29</v>
      </c>
      <c r="J484" t="s">
        <v>25</v>
      </c>
      <c r="K484">
        <v>1</v>
      </c>
      <c r="L484" t="s">
        <v>24</v>
      </c>
      <c r="M484" t="s">
        <v>25</v>
      </c>
      <c r="N484" t="s">
        <v>20</v>
      </c>
      <c r="O484" t="s">
        <v>36</v>
      </c>
      <c r="P484" t="s">
        <v>24</v>
      </c>
      <c r="Q484" t="s">
        <v>40</v>
      </c>
    </row>
    <row r="485" spans="1:17" x14ac:dyDescent="0.25">
      <c r="A485">
        <v>484</v>
      </c>
      <c r="B485">
        <v>2</v>
      </c>
      <c r="C485">
        <v>2</v>
      </c>
      <c r="D485">
        <v>1</v>
      </c>
      <c r="E485" t="s">
        <v>17</v>
      </c>
      <c r="F485" t="s">
        <v>23</v>
      </c>
      <c r="G485" t="s">
        <v>25</v>
      </c>
      <c r="H485" t="s">
        <v>27</v>
      </c>
      <c r="I485" t="s">
        <v>32</v>
      </c>
      <c r="J485" t="s">
        <v>24</v>
      </c>
      <c r="K485">
        <v>3</v>
      </c>
      <c r="L485" t="s">
        <v>24</v>
      </c>
      <c r="M485" t="s">
        <v>24</v>
      </c>
      <c r="N485" t="s">
        <v>33</v>
      </c>
      <c r="O485" t="s">
        <v>35</v>
      </c>
      <c r="P485" t="s">
        <v>24</v>
      </c>
      <c r="Q485" t="s">
        <v>39</v>
      </c>
    </row>
    <row r="486" spans="1:17" x14ac:dyDescent="0.25">
      <c r="A486">
        <v>485</v>
      </c>
      <c r="B486">
        <v>1</v>
      </c>
      <c r="C486">
        <v>2</v>
      </c>
      <c r="D486">
        <v>1</v>
      </c>
      <c r="E486" t="s">
        <v>20</v>
      </c>
      <c r="F486" t="s">
        <v>21</v>
      </c>
      <c r="G486" t="s">
        <v>25</v>
      </c>
      <c r="H486" t="s">
        <v>26</v>
      </c>
      <c r="I486" t="s">
        <v>31</v>
      </c>
      <c r="J486" t="s">
        <v>25</v>
      </c>
      <c r="K486">
        <v>4</v>
      </c>
      <c r="L486" t="s">
        <v>25</v>
      </c>
      <c r="M486" t="s">
        <v>25</v>
      </c>
      <c r="N486" t="s">
        <v>20</v>
      </c>
      <c r="O486" t="s">
        <v>36</v>
      </c>
      <c r="P486" t="s">
        <v>25</v>
      </c>
      <c r="Q486" t="s">
        <v>38</v>
      </c>
    </row>
    <row r="487" spans="1:17" x14ac:dyDescent="0.25">
      <c r="A487">
        <v>486</v>
      </c>
      <c r="B487">
        <v>2</v>
      </c>
      <c r="C487">
        <v>2</v>
      </c>
      <c r="D487">
        <v>0</v>
      </c>
      <c r="E487" t="s">
        <v>17</v>
      </c>
      <c r="F487" t="s">
        <v>23</v>
      </c>
      <c r="G487" t="s">
        <v>25</v>
      </c>
      <c r="H487" t="s">
        <v>28</v>
      </c>
      <c r="I487" t="s">
        <v>29</v>
      </c>
      <c r="J487" t="s">
        <v>24</v>
      </c>
      <c r="K487">
        <v>1</v>
      </c>
      <c r="L487" t="s">
        <v>25</v>
      </c>
      <c r="M487" t="s">
        <v>25</v>
      </c>
      <c r="N487" t="s">
        <v>20</v>
      </c>
      <c r="O487" t="s">
        <v>37</v>
      </c>
      <c r="P487" t="s">
        <v>24</v>
      </c>
      <c r="Q487" t="s">
        <v>39</v>
      </c>
    </row>
    <row r="488" spans="1:17" x14ac:dyDescent="0.25">
      <c r="A488">
        <v>487</v>
      </c>
      <c r="B488">
        <v>3</v>
      </c>
      <c r="C488">
        <v>1</v>
      </c>
      <c r="D488">
        <v>0</v>
      </c>
      <c r="E488" t="s">
        <v>17</v>
      </c>
      <c r="F488" t="s">
        <v>23</v>
      </c>
      <c r="G488" t="s">
        <v>24</v>
      </c>
      <c r="H488" t="s">
        <v>26</v>
      </c>
      <c r="I488" t="s">
        <v>29</v>
      </c>
      <c r="J488" t="s">
        <v>24</v>
      </c>
      <c r="K488">
        <v>3</v>
      </c>
      <c r="L488" t="s">
        <v>24</v>
      </c>
      <c r="M488" t="s">
        <v>25</v>
      </c>
      <c r="N488" t="s">
        <v>20</v>
      </c>
      <c r="O488" t="s">
        <v>35</v>
      </c>
      <c r="P488" t="s">
        <v>25</v>
      </c>
      <c r="Q488" t="s">
        <v>40</v>
      </c>
    </row>
    <row r="489" spans="1:17" x14ac:dyDescent="0.25">
      <c r="A489">
        <v>488</v>
      </c>
      <c r="B489">
        <v>4</v>
      </c>
      <c r="C489">
        <v>0</v>
      </c>
      <c r="D489">
        <v>1</v>
      </c>
      <c r="E489" t="s">
        <v>19</v>
      </c>
      <c r="F489" t="s">
        <v>23</v>
      </c>
      <c r="G489" t="s">
        <v>24</v>
      </c>
      <c r="H489" t="s">
        <v>26</v>
      </c>
      <c r="I489" t="s">
        <v>29</v>
      </c>
      <c r="J489" t="s">
        <v>25</v>
      </c>
      <c r="K489">
        <v>4</v>
      </c>
      <c r="L489" t="s">
        <v>25</v>
      </c>
      <c r="M489" t="s">
        <v>24</v>
      </c>
      <c r="N489" t="s">
        <v>34</v>
      </c>
      <c r="O489" t="s">
        <v>37</v>
      </c>
      <c r="P489" t="s">
        <v>24</v>
      </c>
      <c r="Q489" t="s">
        <v>39</v>
      </c>
    </row>
    <row r="490" spans="1:17" x14ac:dyDescent="0.25">
      <c r="A490">
        <v>489</v>
      </c>
      <c r="B490">
        <v>1</v>
      </c>
      <c r="C490">
        <v>1</v>
      </c>
      <c r="D490">
        <v>0</v>
      </c>
      <c r="E490" t="s">
        <v>19</v>
      </c>
      <c r="F490" t="s">
        <v>23</v>
      </c>
      <c r="G490" t="s">
        <v>25</v>
      </c>
      <c r="H490" t="s">
        <v>27</v>
      </c>
      <c r="I490" t="s">
        <v>29</v>
      </c>
      <c r="J490" t="s">
        <v>25</v>
      </c>
      <c r="K490">
        <v>2</v>
      </c>
      <c r="L490" t="s">
        <v>24</v>
      </c>
      <c r="M490" t="s">
        <v>24</v>
      </c>
      <c r="N490" t="s">
        <v>33</v>
      </c>
      <c r="O490" t="s">
        <v>37</v>
      </c>
      <c r="P490" t="s">
        <v>24</v>
      </c>
      <c r="Q490" t="s">
        <v>40</v>
      </c>
    </row>
    <row r="491" spans="1:17" x14ac:dyDescent="0.25">
      <c r="A491">
        <v>490</v>
      </c>
      <c r="B491">
        <v>1</v>
      </c>
      <c r="C491">
        <v>0</v>
      </c>
      <c r="D491">
        <v>0</v>
      </c>
      <c r="E491" t="s">
        <v>20</v>
      </c>
      <c r="F491" t="s">
        <v>21</v>
      </c>
      <c r="G491" t="s">
        <v>24</v>
      </c>
      <c r="H491" t="s">
        <v>27</v>
      </c>
      <c r="I491" t="s">
        <v>29</v>
      </c>
      <c r="J491" t="s">
        <v>25</v>
      </c>
      <c r="K491">
        <v>3</v>
      </c>
      <c r="L491" t="s">
        <v>24</v>
      </c>
      <c r="M491" t="s">
        <v>24</v>
      </c>
      <c r="N491" t="s">
        <v>33</v>
      </c>
      <c r="O491" t="s">
        <v>35</v>
      </c>
      <c r="P491" t="s">
        <v>24</v>
      </c>
      <c r="Q491" t="s">
        <v>40</v>
      </c>
    </row>
    <row r="492" spans="1:17" x14ac:dyDescent="0.25">
      <c r="A492">
        <v>491</v>
      </c>
      <c r="B492">
        <v>4</v>
      </c>
      <c r="C492">
        <v>2</v>
      </c>
      <c r="D492">
        <v>0</v>
      </c>
      <c r="E492" t="s">
        <v>19</v>
      </c>
      <c r="F492" t="s">
        <v>21</v>
      </c>
      <c r="G492" t="s">
        <v>24</v>
      </c>
      <c r="H492" t="s">
        <v>27</v>
      </c>
      <c r="I492" t="s">
        <v>29</v>
      </c>
      <c r="J492" t="s">
        <v>25</v>
      </c>
      <c r="K492">
        <v>5</v>
      </c>
      <c r="L492" t="s">
        <v>25</v>
      </c>
      <c r="M492" t="s">
        <v>24</v>
      </c>
      <c r="N492" t="s">
        <v>20</v>
      </c>
      <c r="O492" t="s">
        <v>37</v>
      </c>
      <c r="P492" t="s">
        <v>24</v>
      </c>
      <c r="Q492" t="s">
        <v>39</v>
      </c>
    </row>
    <row r="493" spans="1:17" x14ac:dyDescent="0.25">
      <c r="A493">
        <v>492</v>
      </c>
      <c r="B493">
        <v>1</v>
      </c>
      <c r="C493">
        <v>1</v>
      </c>
      <c r="D493">
        <v>1</v>
      </c>
      <c r="E493" t="s">
        <v>19</v>
      </c>
      <c r="F493" t="s">
        <v>22</v>
      </c>
      <c r="G493" t="s">
        <v>24</v>
      </c>
      <c r="H493" t="s">
        <v>27</v>
      </c>
      <c r="I493" t="s">
        <v>31</v>
      </c>
      <c r="J493" t="s">
        <v>24</v>
      </c>
      <c r="K493">
        <v>1</v>
      </c>
      <c r="L493" t="s">
        <v>24</v>
      </c>
      <c r="M493" t="s">
        <v>24</v>
      </c>
      <c r="N493" t="s">
        <v>34</v>
      </c>
      <c r="O493" t="s">
        <v>35</v>
      </c>
      <c r="P493" t="s">
        <v>24</v>
      </c>
      <c r="Q493" t="s">
        <v>40</v>
      </c>
    </row>
    <row r="494" spans="1:17" x14ac:dyDescent="0.25">
      <c r="A494">
        <v>493</v>
      </c>
      <c r="B494">
        <v>1</v>
      </c>
      <c r="C494">
        <v>2</v>
      </c>
      <c r="D494">
        <v>0</v>
      </c>
      <c r="E494" t="s">
        <v>17</v>
      </c>
      <c r="F494" t="s">
        <v>21</v>
      </c>
      <c r="G494" t="s">
        <v>25</v>
      </c>
      <c r="H494" t="s">
        <v>28</v>
      </c>
      <c r="I494" t="s">
        <v>32</v>
      </c>
      <c r="J494" t="s">
        <v>25</v>
      </c>
      <c r="K494">
        <v>3</v>
      </c>
      <c r="L494" t="s">
        <v>24</v>
      </c>
      <c r="M494" t="s">
        <v>24</v>
      </c>
      <c r="N494" t="s">
        <v>20</v>
      </c>
      <c r="O494" t="s">
        <v>37</v>
      </c>
      <c r="P494" t="s">
        <v>24</v>
      </c>
      <c r="Q494" t="s">
        <v>40</v>
      </c>
    </row>
    <row r="495" spans="1:17" x14ac:dyDescent="0.25">
      <c r="A495">
        <v>494</v>
      </c>
      <c r="B495">
        <v>2</v>
      </c>
      <c r="C495">
        <v>1</v>
      </c>
      <c r="D495">
        <v>1</v>
      </c>
      <c r="E495" t="s">
        <v>18</v>
      </c>
      <c r="F495" t="s">
        <v>23</v>
      </c>
      <c r="G495" t="s">
        <v>24</v>
      </c>
      <c r="H495" t="s">
        <v>28</v>
      </c>
      <c r="I495" t="s">
        <v>29</v>
      </c>
      <c r="J495" t="s">
        <v>25</v>
      </c>
      <c r="K495">
        <v>3</v>
      </c>
      <c r="L495" t="s">
        <v>25</v>
      </c>
      <c r="M495" t="s">
        <v>25</v>
      </c>
      <c r="N495" t="s">
        <v>34</v>
      </c>
      <c r="O495" t="s">
        <v>35</v>
      </c>
      <c r="P495" t="s">
        <v>25</v>
      </c>
      <c r="Q495" t="s">
        <v>38</v>
      </c>
    </row>
    <row r="496" spans="1:17" x14ac:dyDescent="0.25">
      <c r="A496">
        <v>495</v>
      </c>
      <c r="B496">
        <v>1</v>
      </c>
      <c r="C496">
        <v>2</v>
      </c>
      <c r="D496">
        <v>0</v>
      </c>
      <c r="E496" t="s">
        <v>19</v>
      </c>
      <c r="F496" t="s">
        <v>22</v>
      </c>
      <c r="G496" t="s">
        <v>25</v>
      </c>
      <c r="H496" t="s">
        <v>28</v>
      </c>
      <c r="I496" t="s">
        <v>30</v>
      </c>
      <c r="J496" t="s">
        <v>25</v>
      </c>
      <c r="K496">
        <v>5</v>
      </c>
      <c r="L496" t="s">
        <v>25</v>
      </c>
      <c r="M496" t="s">
        <v>24</v>
      </c>
      <c r="N496" t="s">
        <v>34</v>
      </c>
      <c r="O496" t="s">
        <v>35</v>
      </c>
      <c r="P496" t="s">
        <v>25</v>
      </c>
      <c r="Q496" t="s">
        <v>38</v>
      </c>
    </row>
    <row r="497" spans="1:17" x14ac:dyDescent="0.25">
      <c r="A497">
        <v>496</v>
      </c>
      <c r="B497">
        <v>3</v>
      </c>
      <c r="C497">
        <v>0</v>
      </c>
      <c r="D497">
        <v>1</v>
      </c>
      <c r="E497" t="s">
        <v>18</v>
      </c>
      <c r="F497" t="s">
        <v>22</v>
      </c>
      <c r="G497" t="s">
        <v>24</v>
      </c>
      <c r="H497" t="s">
        <v>27</v>
      </c>
      <c r="I497" t="s">
        <v>31</v>
      </c>
      <c r="J497" t="s">
        <v>24</v>
      </c>
      <c r="K497">
        <v>4</v>
      </c>
      <c r="L497" t="s">
        <v>25</v>
      </c>
      <c r="M497" t="s">
        <v>24</v>
      </c>
      <c r="N497" t="s">
        <v>34</v>
      </c>
      <c r="O497" t="s">
        <v>36</v>
      </c>
      <c r="P497" t="s">
        <v>24</v>
      </c>
      <c r="Q497" t="s">
        <v>38</v>
      </c>
    </row>
    <row r="498" spans="1:17" x14ac:dyDescent="0.25">
      <c r="A498">
        <v>497</v>
      </c>
      <c r="B498">
        <v>3</v>
      </c>
      <c r="C498">
        <v>0</v>
      </c>
      <c r="D498">
        <v>1</v>
      </c>
      <c r="E498" t="s">
        <v>19</v>
      </c>
      <c r="F498" t="s">
        <v>22</v>
      </c>
      <c r="G498" t="s">
        <v>25</v>
      </c>
      <c r="H498" t="s">
        <v>27</v>
      </c>
      <c r="I498" t="s">
        <v>31</v>
      </c>
      <c r="J498" t="s">
        <v>25</v>
      </c>
      <c r="K498">
        <v>2</v>
      </c>
      <c r="L498" t="s">
        <v>24</v>
      </c>
      <c r="M498" t="s">
        <v>25</v>
      </c>
      <c r="N498" t="s">
        <v>34</v>
      </c>
      <c r="O498" t="s">
        <v>35</v>
      </c>
      <c r="P498" t="s">
        <v>25</v>
      </c>
      <c r="Q498" t="s">
        <v>38</v>
      </c>
    </row>
    <row r="499" spans="1:17" x14ac:dyDescent="0.25">
      <c r="A499">
        <v>498</v>
      </c>
      <c r="B499">
        <v>4</v>
      </c>
      <c r="C499">
        <v>0</v>
      </c>
      <c r="D499">
        <v>0</v>
      </c>
      <c r="E499" t="s">
        <v>19</v>
      </c>
      <c r="F499" t="s">
        <v>23</v>
      </c>
      <c r="G499" t="s">
        <v>25</v>
      </c>
      <c r="H499" t="s">
        <v>27</v>
      </c>
      <c r="I499" t="s">
        <v>29</v>
      </c>
      <c r="J499" t="s">
        <v>25</v>
      </c>
      <c r="K499">
        <v>5</v>
      </c>
      <c r="L499" t="s">
        <v>25</v>
      </c>
      <c r="M499" t="s">
        <v>24</v>
      </c>
      <c r="N499" t="s">
        <v>33</v>
      </c>
      <c r="O499" t="s">
        <v>35</v>
      </c>
      <c r="P499" t="s">
        <v>24</v>
      </c>
      <c r="Q499" t="s">
        <v>40</v>
      </c>
    </row>
    <row r="500" spans="1:17" x14ac:dyDescent="0.25">
      <c r="A500">
        <v>499</v>
      </c>
      <c r="B500">
        <v>1</v>
      </c>
      <c r="C500">
        <v>1</v>
      </c>
      <c r="D500">
        <v>1</v>
      </c>
      <c r="E500" t="s">
        <v>20</v>
      </c>
      <c r="F500" t="s">
        <v>21</v>
      </c>
      <c r="G500" t="s">
        <v>24</v>
      </c>
      <c r="H500" t="s">
        <v>28</v>
      </c>
      <c r="I500" t="s">
        <v>31</v>
      </c>
      <c r="J500" t="s">
        <v>24</v>
      </c>
      <c r="K500">
        <v>2</v>
      </c>
      <c r="L500" t="s">
        <v>25</v>
      </c>
      <c r="M500" t="s">
        <v>24</v>
      </c>
      <c r="N500" t="s">
        <v>34</v>
      </c>
      <c r="O500" t="s">
        <v>37</v>
      </c>
      <c r="P500" t="s">
        <v>25</v>
      </c>
      <c r="Q500" t="s">
        <v>39</v>
      </c>
    </row>
    <row r="501" spans="1:17" x14ac:dyDescent="0.25">
      <c r="A501">
        <v>500</v>
      </c>
      <c r="B501">
        <v>4</v>
      </c>
      <c r="C501">
        <v>0</v>
      </c>
      <c r="D501">
        <v>0</v>
      </c>
      <c r="E501" t="s">
        <v>20</v>
      </c>
      <c r="F501" t="s">
        <v>23</v>
      </c>
      <c r="G501" t="s">
        <v>24</v>
      </c>
      <c r="H501" t="s">
        <v>27</v>
      </c>
      <c r="I501" t="s">
        <v>29</v>
      </c>
      <c r="J501" t="s">
        <v>24</v>
      </c>
      <c r="K501">
        <v>4</v>
      </c>
      <c r="L501" t="s">
        <v>25</v>
      </c>
      <c r="M501" t="s">
        <v>25</v>
      </c>
      <c r="N501" t="s">
        <v>34</v>
      </c>
      <c r="O501" t="s">
        <v>35</v>
      </c>
      <c r="P501" t="s">
        <v>24</v>
      </c>
      <c r="Q501" t="s">
        <v>40</v>
      </c>
    </row>
  </sheetData>
  <mergeCells count="7">
    <mergeCell ref="T9:Z9"/>
    <mergeCell ref="V2:AA2"/>
    <mergeCell ref="V3:AA3"/>
    <mergeCell ref="V4:AA4"/>
    <mergeCell ref="U7:Z7"/>
    <mergeCell ref="X6:Y6"/>
    <mergeCell ref="U8:Z8"/>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1"/>
  <sheetViews>
    <sheetView topLeftCell="A12" workbookViewId="0">
      <selection activeCell="G38" sqref="G38"/>
    </sheetView>
  </sheetViews>
  <sheetFormatPr defaultColWidth="25.5703125" defaultRowHeight="15" x14ac:dyDescent="0.25"/>
  <cols>
    <col min="1" max="1" width="11.28515625" bestFit="1" customWidth="1"/>
    <col min="2" max="2" width="21.85546875" bestFit="1" customWidth="1"/>
    <col min="3" max="3" width="13.85546875" bestFit="1" customWidth="1"/>
    <col min="4" max="4" width="16.140625" bestFit="1" customWidth="1"/>
    <col min="5" max="5" width="21.85546875" bestFit="1" customWidth="1"/>
    <col min="6" max="6" width="22.85546875" bestFit="1" customWidth="1"/>
    <col min="7" max="7" width="20.5703125" bestFit="1" customWidth="1"/>
    <col min="8" max="8" width="21.85546875" bestFit="1" customWidth="1"/>
  </cols>
  <sheetData>
    <row r="1" spans="1:7" x14ac:dyDescent="0.25">
      <c r="A1" t="s">
        <v>41</v>
      </c>
      <c r="B1" t="s">
        <v>42</v>
      </c>
      <c r="C1" t="s">
        <v>43</v>
      </c>
    </row>
    <row r="2" spans="1:7" x14ac:dyDescent="0.25">
      <c r="A2" s="2">
        <v>1296</v>
      </c>
      <c r="B2" s="2">
        <v>462</v>
      </c>
      <c r="C2" s="2">
        <v>243</v>
      </c>
    </row>
    <row r="4" spans="1:7" x14ac:dyDescent="0.25">
      <c r="B4" t="s">
        <v>44</v>
      </c>
      <c r="E4" t="s">
        <v>44</v>
      </c>
      <c r="G4" t="s">
        <v>44</v>
      </c>
    </row>
    <row r="5" spans="1:7" x14ac:dyDescent="0.25">
      <c r="A5" s="4" t="s">
        <v>18</v>
      </c>
      <c r="B5" s="2">
        <v>130</v>
      </c>
      <c r="D5" s="4" t="s">
        <v>26</v>
      </c>
      <c r="E5" s="2"/>
      <c r="F5" s="4" t="s">
        <v>26</v>
      </c>
      <c r="G5" s="2"/>
    </row>
    <row r="6" spans="1:7" x14ac:dyDescent="0.25">
      <c r="A6" s="4" t="s">
        <v>17</v>
      </c>
      <c r="B6" s="2">
        <v>128</v>
      </c>
      <c r="D6" s="5" t="s">
        <v>30</v>
      </c>
      <c r="E6" s="2">
        <v>37</v>
      </c>
      <c r="F6" s="5" t="s">
        <v>24</v>
      </c>
      <c r="G6" s="2">
        <v>77</v>
      </c>
    </row>
    <row r="7" spans="1:7" x14ac:dyDescent="0.25">
      <c r="A7" s="4" t="s">
        <v>20</v>
      </c>
      <c r="B7" s="2">
        <v>109</v>
      </c>
      <c r="C7" s="4"/>
      <c r="D7" s="5" t="s">
        <v>32</v>
      </c>
      <c r="E7" s="2">
        <v>41</v>
      </c>
      <c r="F7" s="5" t="s">
        <v>25</v>
      </c>
      <c r="G7" s="2">
        <v>93</v>
      </c>
    </row>
    <row r="8" spans="1:7" x14ac:dyDescent="0.25">
      <c r="A8" s="4" t="s">
        <v>19</v>
      </c>
      <c r="B8" s="2">
        <v>133</v>
      </c>
      <c r="C8" s="4"/>
      <c r="D8" s="5" t="s">
        <v>29</v>
      </c>
      <c r="E8" s="2">
        <v>42</v>
      </c>
      <c r="F8" s="4" t="s">
        <v>28</v>
      </c>
      <c r="G8" s="2"/>
    </row>
    <row r="9" spans="1:7" x14ac:dyDescent="0.25">
      <c r="A9" s="4" t="s">
        <v>45</v>
      </c>
      <c r="B9" s="2">
        <v>500</v>
      </c>
      <c r="C9" s="4"/>
      <c r="D9" s="5" t="s">
        <v>31</v>
      </c>
      <c r="E9" s="2">
        <v>50</v>
      </c>
      <c r="F9" s="5" t="s">
        <v>24</v>
      </c>
      <c r="G9" s="2">
        <v>70</v>
      </c>
    </row>
    <row r="10" spans="1:7" x14ac:dyDescent="0.25">
      <c r="C10" s="4"/>
      <c r="D10" s="4" t="s">
        <v>28</v>
      </c>
      <c r="E10" s="2"/>
      <c r="F10" s="5" t="s">
        <v>25</v>
      </c>
      <c r="G10" s="2">
        <v>84</v>
      </c>
    </row>
    <row r="11" spans="1:7" x14ac:dyDescent="0.25">
      <c r="D11" s="5" t="s">
        <v>30</v>
      </c>
      <c r="E11" s="2">
        <v>36</v>
      </c>
      <c r="F11" s="4" t="s">
        <v>27</v>
      </c>
      <c r="G11" s="2"/>
    </row>
    <row r="12" spans="1:7" x14ac:dyDescent="0.25">
      <c r="B12" t="s">
        <v>44</v>
      </c>
      <c r="C12" s="3"/>
      <c r="D12" s="5" t="s">
        <v>32</v>
      </c>
      <c r="E12" s="2">
        <v>41</v>
      </c>
      <c r="F12" s="5" t="s">
        <v>24</v>
      </c>
      <c r="G12" s="2">
        <v>83</v>
      </c>
    </row>
    <row r="13" spans="1:7" x14ac:dyDescent="0.25">
      <c r="A13" s="4" t="s">
        <v>22</v>
      </c>
      <c r="B13" s="2">
        <v>170</v>
      </c>
      <c r="D13" s="5" t="s">
        <v>29</v>
      </c>
      <c r="E13" s="2">
        <v>38</v>
      </c>
      <c r="F13" s="5" t="s">
        <v>25</v>
      </c>
      <c r="G13" s="2">
        <v>93</v>
      </c>
    </row>
    <row r="14" spans="1:7" x14ac:dyDescent="0.25">
      <c r="A14" s="4" t="s">
        <v>21</v>
      </c>
      <c r="B14" s="2">
        <v>160</v>
      </c>
      <c r="D14" s="5" t="s">
        <v>31</v>
      </c>
      <c r="E14" s="2">
        <v>39</v>
      </c>
      <c r="F14" s="4" t="s">
        <v>45</v>
      </c>
      <c r="G14" s="2">
        <v>500</v>
      </c>
    </row>
    <row r="15" spans="1:7" x14ac:dyDescent="0.25">
      <c r="A15" s="4" t="s">
        <v>23</v>
      </c>
      <c r="B15" s="2">
        <v>170</v>
      </c>
      <c r="D15" s="4" t="s">
        <v>27</v>
      </c>
      <c r="E15" s="2"/>
    </row>
    <row r="16" spans="1:7" x14ac:dyDescent="0.25">
      <c r="A16" s="4" t="s">
        <v>45</v>
      </c>
      <c r="B16" s="2">
        <v>500</v>
      </c>
      <c r="D16" s="5" t="s">
        <v>30</v>
      </c>
      <c r="E16" s="2">
        <v>44</v>
      </c>
    </row>
    <row r="17" spans="1:8" x14ac:dyDescent="0.25">
      <c r="D17" s="5" t="s">
        <v>32</v>
      </c>
      <c r="E17" s="2">
        <v>39</v>
      </c>
      <c r="H17" t="s">
        <v>44</v>
      </c>
    </row>
    <row r="18" spans="1:8" x14ac:dyDescent="0.25">
      <c r="B18" t="s">
        <v>44</v>
      </c>
      <c r="C18" s="3"/>
      <c r="D18" s="5" t="s">
        <v>29</v>
      </c>
      <c r="E18" s="2">
        <v>45</v>
      </c>
      <c r="G18" s="4" t="s">
        <v>33</v>
      </c>
      <c r="H18" s="2"/>
    </row>
    <row r="19" spans="1:8" x14ac:dyDescent="0.25">
      <c r="A19" s="4" t="s">
        <v>24</v>
      </c>
      <c r="B19" s="2">
        <v>255</v>
      </c>
      <c r="D19" s="5" t="s">
        <v>31</v>
      </c>
      <c r="E19" s="2">
        <v>48</v>
      </c>
      <c r="G19" s="5" t="s">
        <v>35</v>
      </c>
      <c r="H19" s="2">
        <v>54</v>
      </c>
    </row>
    <row r="20" spans="1:8" x14ac:dyDescent="0.25">
      <c r="A20" s="4" t="s">
        <v>25</v>
      </c>
      <c r="B20" s="2">
        <v>245</v>
      </c>
      <c r="D20" s="4" t="s">
        <v>45</v>
      </c>
      <c r="E20" s="2">
        <v>500</v>
      </c>
      <c r="G20" s="5" t="s">
        <v>36</v>
      </c>
      <c r="H20" s="2">
        <v>49</v>
      </c>
    </row>
    <row r="21" spans="1:8" x14ac:dyDescent="0.25">
      <c r="A21" s="4" t="s">
        <v>45</v>
      </c>
      <c r="B21" s="2">
        <v>500</v>
      </c>
      <c r="G21" s="5" t="s">
        <v>37</v>
      </c>
      <c r="H21" s="2">
        <v>52</v>
      </c>
    </row>
    <row r="22" spans="1:8" x14ac:dyDescent="0.25">
      <c r="E22" t="s">
        <v>44</v>
      </c>
      <c r="F22" s="3"/>
      <c r="G22" s="4" t="s">
        <v>34</v>
      </c>
      <c r="H22" s="2"/>
    </row>
    <row r="23" spans="1:8" x14ac:dyDescent="0.25">
      <c r="B23" t="s">
        <v>44</v>
      </c>
      <c r="C23" s="3"/>
      <c r="D23" s="4" t="s">
        <v>24</v>
      </c>
      <c r="E23" s="2"/>
      <c r="F23" s="3"/>
      <c r="G23" s="5" t="s">
        <v>35</v>
      </c>
      <c r="H23" s="2">
        <v>60</v>
      </c>
    </row>
    <row r="24" spans="1:8" x14ac:dyDescent="0.25">
      <c r="A24" s="4">
        <v>1</v>
      </c>
      <c r="B24" s="2"/>
      <c r="D24" s="5" t="s">
        <v>24</v>
      </c>
      <c r="E24" s="2">
        <v>119</v>
      </c>
      <c r="G24" s="5" t="s">
        <v>36</v>
      </c>
      <c r="H24" s="2">
        <v>52</v>
      </c>
    </row>
    <row r="25" spans="1:8" x14ac:dyDescent="0.25">
      <c r="A25" s="5" t="s">
        <v>24</v>
      </c>
      <c r="B25" s="2">
        <v>50</v>
      </c>
      <c r="D25" s="5" t="s">
        <v>25</v>
      </c>
      <c r="E25" s="2">
        <v>116</v>
      </c>
      <c r="G25" s="5" t="s">
        <v>37</v>
      </c>
      <c r="H25" s="2">
        <v>52</v>
      </c>
    </row>
    <row r="26" spans="1:8" x14ac:dyDescent="0.25">
      <c r="A26" s="5" t="s">
        <v>25</v>
      </c>
      <c r="B26" s="2">
        <v>51</v>
      </c>
      <c r="D26" s="4" t="s">
        <v>25</v>
      </c>
      <c r="E26" s="2"/>
      <c r="G26" s="4" t="s">
        <v>20</v>
      </c>
      <c r="H26" s="2"/>
    </row>
    <row r="27" spans="1:8" x14ac:dyDescent="0.25">
      <c r="A27" s="4">
        <v>2</v>
      </c>
      <c r="B27" s="2"/>
      <c r="D27" s="5" t="s">
        <v>24</v>
      </c>
      <c r="E27" s="2">
        <v>128</v>
      </c>
      <c r="G27" s="5" t="s">
        <v>35</v>
      </c>
      <c r="H27" s="2">
        <v>67</v>
      </c>
    </row>
    <row r="28" spans="1:8" x14ac:dyDescent="0.25">
      <c r="A28" s="5" t="s">
        <v>24</v>
      </c>
      <c r="B28" s="2">
        <v>47</v>
      </c>
      <c r="D28" s="5" t="s">
        <v>25</v>
      </c>
      <c r="E28" s="2">
        <v>137</v>
      </c>
      <c r="G28" s="5" t="s">
        <v>36</v>
      </c>
      <c r="H28" s="2">
        <v>54</v>
      </c>
    </row>
    <row r="29" spans="1:8" x14ac:dyDescent="0.25">
      <c r="A29" s="5" t="s">
        <v>25</v>
      </c>
      <c r="B29" s="2">
        <v>51</v>
      </c>
      <c r="D29" s="4" t="s">
        <v>45</v>
      </c>
      <c r="E29" s="2">
        <v>500</v>
      </c>
      <c r="G29" s="5" t="s">
        <v>37</v>
      </c>
      <c r="H29" s="2">
        <v>60</v>
      </c>
    </row>
    <row r="30" spans="1:8" x14ac:dyDescent="0.25">
      <c r="A30" s="4">
        <v>3</v>
      </c>
      <c r="B30" s="2"/>
      <c r="G30" s="4" t="s">
        <v>45</v>
      </c>
      <c r="H30" s="2">
        <v>500</v>
      </c>
    </row>
    <row r="31" spans="1:8" x14ac:dyDescent="0.25">
      <c r="A31" s="5" t="s">
        <v>24</v>
      </c>
      <c r="B31" s="2">
        <v>43</v>
      </c>
      <c r="E31" t="s">
        <v>44</v>
      </c>
      <c r="F31" s="3"/>
      <c r="G31" s="3"/>
      <c r="H31" s="3"/>
    </row>
    <row r="32" spans="1:8" x14ac:dyDescent="0.25">
      <c r="A32" s="5" t="s">
        <v>25</v>
      </c>
      <c r="B32" s="2">
        <v>52</v>
      </c>
      <c r="D32" s="4" t="s">
        <v>39</v>
      </c>
      <c r="E32" s="2"/>
    </row>
    <row r="33" spans="1:5" x14ac:dyDescent="0.25">
      <c r="A33" s="4">
        <v>4</v>
      </c>
      <c r="B33" s="2"/>
      <c r="D33" s="5" t="s">
        <v>24</v>
      </c>
      <c r="E33" s="2">
        <v>82</v>
      </c>
    </row>
    <row r="34" spans="1:5" x14ac:dyDescent="0.25">
      <c r="A34" s="5" t="s">
        <v>24</v>
      </c>
      <c r="B34" s="2">
        <v>42</v>
      </c>
      <c r="D34" s="5" t="s">
        <v>25</v>
      </c>
      <c r="E34" s="2">
        <v>72</v>
      </c>
    </row>
    <row r="35" spans="1:5" x14ac:dyDescent="0.25">
      <c r="A35" s="5" t="s">
        <v>25</v>
      </c>
      <c r="B35" s="2">
        <v>61</v>
      </c>
      <c r="D35" s="4" t="s">
        <v>38</v>
      </c>
      <c r="E35" s="2"/>
    </row>
    <row r="36" spans="1:5" x14ac:dyDescent="0.25">
      <c r="A36" s="4">
        <v>5</v>
      </c>
      <c r="B36" s="2"/>
      <c r="D36" s="5" t="s">
        <v>24</v>
      </c>
      <c r="E36" s="2">
        <v>85</v>
      </c>
    </row>
    <row r="37" spans="1:5" x14ac:dyDescent="0.25">
      <c r="A37" s="5" t="s">
        <v>24</v>
      </c>
      <c r="B37" s="2">
        <v>48</v>
      </c>
      <c r="D37" s="5" t="s">
        <v>25</v>
      </c>
      <c r="E37" s="2">
        <v>79</v>
      </c>
    </row>
    <row r="38" spans="1:5" x14ac:dyDescent="0.25">
      <c r="A38" s="5" t="s">
        <v>25</v>
      </c>
      <c r="B38" s="2">
        <v>55</v>
      </c>
      <c r="D38" s="4" t="s">
        <v>40</v>
      </c>
      <c r="E38" s="2"/>
    </row>
    <row r="39" spans="1:5" x14ac:dyDescent="0.25">
      <c r="A39" s="4" t="s">
        <v>45</v>
      </c>
      <c r="B39" s="2">
        <v>500</v>
      </c>
      <c r="D39" s="5" t="s">
        <v>24</v>
      </c>
      <c r="E39" s="2">
        <v>98</v>
      </c>
    </row>
    <row r="40" spans="1:5" x14ac:dyDescent="0.25">
      <c r="D40" s="5" t="s">
        <v>25</v>
      </c>
      <c r="E40" s="2">
        <v>84</v>
      </c>
    </row>
    <row r="41" spans="1:5" x14ac:dyDescent="0.25">
      <c r="D41" s="4" t="s">
        <v>45</v>
      </c>
      <c r="E41" s="2">
        <v>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D733B-5AE9-49DE-B360-26208D120330}">
  <dimension ref="B4:AJ42"/>
  <sheetViews>
    <sheetView tabSelected="1" topLeftCell="F1" zoomScale="80" workbookViewId="0">
      <selection activeCell="Z42" sqref="Z42"/>
    </sheetView>
  </sheetViews>
  <sheetFormatPr defaultRowHeight="15" x14ac:dyDescent="0.25"/>
  <cols>
    <col min="3" max="3" width="9.7109375" customWidth="1"/>
  </cols>
  <sheetData>
    <row r="4" spans="4:36" x14ac:dyDescent="0.25">
      <c r="D4" s="6" t="s">
        <v>47</v>
      </c>
    </row>
    <row r="7" spans="4:36" x14ac:dyDescent="0.25">
      <c r="AJ7" s="10" t="s">
        <v>50</v>
      </c>
    </row>
    <row r="9" spans="4:36" x14ac:dyDescent="0.25">
      <c r="AH9" t="s">
        <v>46</v>
      </c>
    </row>
    <row r="10" spans="4:36" x14ac:dyDescent="0.25">
      <c r="D10" s="6" t="s">
        <v>47</v>
      </c>
    </row>
    <row r="15" spans="4:36" x14ac:dyDescent="0.25">
      <c r="AJ15" s="10" t="s">
        <v>50</v>
      </c>
    </row>
    <row r="17" spans="4:34" x14ac:dyDescent="0.25">
      <c r="D17" s="7" t="s">
        <v>48</v>
      </c>
      <c r="I17" s="6" t="s">
        <v>47</v>
      </c>
      <c r="O17" s="7" t="s">
        <v>48</v>
      </c>
      <c r="W17" s="12" t="s">
        <v>49</v>
      </c>
      <c r="AE17" s="10" t="s">
        <v>50</v>
      </c>
    </row>
    <row r="25" spans="4:34" x14ac:dyDescent="0.25">
      <c r="D25" s="7" t="s">
        <v>48</v>
      </c>
      <c r="AD25" s="9" t="s">
        <v>52</v>
      </c>
    </row>
    <row r="29" spans="4:34" x14ac:dyDescent="0.25">
      <c r="AH29" s="9" t="s">
        <v>52</v>
      </c>
    </row>
    <row r="32" spans="4:34" x14ac:dyDescent="0.25">
      <c r="AD32" s="9" t="s">
        <v>52</v>
      </c>
    </row>
    <row r="34" spans="2:19" x14ac:dyDescent="0.25">
      <c r="B34" s="7" t="s">
        <v>48</v>
      </c>
      <c r="H34" s="8" t="s">
        <v>51</v>
      </c>
    </row>
    <row r="35" spans="2:19" x14ac:dyDescent="0.25">
      <c r="S35" s="9" t="s">
        <v>52</v>
      </c>
    </row>
    <row r="42" spans="2:19" x14ac:dyDescent="0.25">
      <c r="B42" s="8" t="s">
        <v>51</v>
      </c>
      <c r="E42" s="8" t="s">
        <v>51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42258-4C31-42E7-A30C-D504C93A855F}">
  <dimension ref="Y5:AB7"/>
  <sheetViews>
    <sheetView topLeftCell="O1" zoomScaleNormal="100" workbookViewId="0">
      <selection activeCell="W7" sqref="W7"/>
    </sheetView>
  </sheetViews>
  <sheetFormatPr defaultRowHeight="15" x14ac:dyDescent="0.25"/>
  <cols>
    <col min="18" max="18" width="10" customWidth="1"/>
  </cols>
  <sheetData>
    <row r="5" spans="25:28" x14ac:dyDescent="0.25">
      <c r="Y5" s="20" t="s">
        <v>60</v>
      </c>
      <c r="Z5" s="20"/>
      <c r="AA5" s="20"/>
      <c r="AB5" s="20"/>
    </row>
    <row r="6" spans="25:28" x14ac:dyDescent="0.25">
      <c r="Y6" s="13" t="s">
        <v>61</v>
      </c>
      <c r="Z6" s="13"/>
      <c r="AA6" s="13"/>
      <c r="AB6" s="13"/>
    </row>
    <row r="7" spans="25:28" x14ac:dyDescent="0.25">
      <c r="Y7" s="21" t="s">
        <v>62</v>
      </c>
      <c r="Z7" s="22"/>
      <c r="AA7" s="22"/>
      <c r="AB7" s="22"/>
    </row>
  </sheetData>
  <mergeCells count="3">
    <mergeCell ref="Y5:AB5"/>
    <mergeCell ref="Y6:AB6"/>
    <mergeCell ref="Y7:AB7"/>
  </mergeCells>
  <hyperlinks>
    <hyperlink ref="Y7" r:id="rId1" xr:uid="{F1391480-8BE4-4379-8B80-170726487B27}"/>
  </hyperlink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Table.</vt:lpstr>
      <vt:lpstr>Dashboard 1</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Win 11</cp:lastModifiedBy>
  <dcterms:created xsi:type="dcterms:W3CDTF">2024-09-30T17:00:16Z</dcterms:created>
  <dcterms:modified xsi:type="dcterms:W3CDTF">2024-10-04T05:50:02Z</dcterms:modified>
</cp:coreProperties>
</file>