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/>
  </bookViews>
  <sheets>
    <sheet name="Sheet2" sheetId="3" r:id="rId1"/>
    <sheet name="Sheet1" sheetId="1" r:id="rId2"/>
  </sheets>
  <definedNames>
    <definedName name="_xlnm._FilterDatabase" localSheetId="1" hidden="1">Sheet1!$A$1:$N$138</definedName>
  </definedNames>
  <calcPr calcId="162913"/>
  <pivotCaches>
    <pivotCache cacheId="11" r:id="rId3"/>
  </pivotCaches>
</workbook>
</file>

<file path=xl/calcChain.xml><?xml version="1.0" encoding="utf-8"?>
<calcChain xmlns="http://schemas.openxmlformats.org/spreadsheetml/2006/main">
  <c r="J104" i="1" l="1"/>
  <c r="J85" i="1"/>
  <c r="J74" i="1"/>
  <c r="J71" i="1"/>
  <c r="J61" i="1"/>
  <c r="J49" i="1"/>
  <c r="J40" i="1"/>
  <c r="J38" i="1"/>
  <c r="J39" i="1"/>
  <c r="J19" i="1"/>
  <c r="J22" i="1"/>
  <c r="J6" i="1"/>
  <c r="J105" i="1"/>
  <c r="J106" i="1"/>
  <c r="J107" i="1"/>
  <c r="J86" i="1"/>
  <c r="J72" i="1"/>
  <c r="J62" i="1"/>
  <c r="J44" i="1"/>
  <c r="J24" i="1"/>
  <c r="J33" i="1"/>
  <c r="J34" i="1"/>
  <c r="J17" i="1"/>
  <c r="J87" i="1"/>
  <c r="J88" i="1"/>
  <c r="J75" i="1"/>
  <c r="J25" i="1"/>
  <c r="J37" i="1"/>
  <c r="J108" i="1"/>
  <c r="J109" i="1"/>
  <c r="J89" i="1"/>
  <c r="J90" i="1"/>
  <c r="J91" i="1"/>
  <c r="J110" i="1"/>
  <c r="J92" i="1"/>
  <c r="J32" i="1"/>
  <c r="J30" i="1"/>
  <c r="J3" i="1"/>
  <c r="J111" i="1"/>
  <c r="J76" i="1"/>
  <c r="J112" i="1"/>
  <c r="J50" i="1"/>
  <c r="J29" i="1"/>
  <c r="J113" i="1"/>
  <c r="J114" i="1"/>
  <c r="J115" i="1"/>
  <c r="J116" i="1"/>
  <c r="J117" i="1"/>
  <c r="J118" i="1"/>
  <c r="J119" i="1"/>
  <c r="J120" i="1"/>
  <c r="J121" i="1"/>
  <c r="J93" i="1"/>
  <c r="J94" i="1"/>
  <c r="J81" i="1"/>
  <c r="J77" i="1"/>
  <c r="J53" i="1"/>
  <c r="J122" i="1"/>
  <c r="J51" i="1"/>
  <c r="J52" i="1"/>
  <c r="J123" i="1"/>
  <c r="J82" i="1"/>
  <c r="J11" i="1"/>
  <c r="J12" i="1"/>
  <c r="J13" i="1"/>
  <c r="J124" i="1"/>
  <c r="J125" i="1"/>
  <c r="J66" i="1"/>
  <c r="J58" i="1"/>
  <c r="J95" i="1"/>
  <c r="J67" i="1"/>
  <c r="J73" i="1"/>
  <c r="J45" i="1"/>
  <c r="J20" i="1"/>
  <c r="J96" i="1"/>
  <c r="J97" i="1"/>
  <c r="J68" i="1"/>
  <c r="J63" i="1"/>
  <c r="J64" i="1"/>
  <c r="J60" i="1"/>
  <c r="J47" i="1"/>
  <c r="J14" i="1"/>
  <c r="J126" i="1"/>
  <c r="J78" i="1"/>
  <c r="J127" i="1"/>
  <c r="J59" i="1"/>
  <c r="J128" i="1"/>
  <c r="J129" i="1"/>
  <c r="J21" i="1"/>
  <c r="J130" i="1"/>
  <c r="J131" i="1"/>
  <c r="J98" i="1"/>
  <c r="J132" i="1"/>
  <c r="J16" i="1"/>
  <c r="J56" i="1"/>
  <c r="J36" i="1"/>
  <c r="J18" i="1"/>
  <c r="J133" i="1"/>
  <c r="J99" i="1"/>
  <c r="J100" i="1"/>
  <c r="J101" i="1"/>
  <c r="J83" i="1"/>
  <c r="L83" i="1" s="1"/>
  <c r="J134" i="1"/>
  <c r="J43" i="1"/>
  <c r="J35" i="1"/>
  <c r="J28" i="1"/>
  <c r="J27" i="1"/>
  <c r="J15" i="1"/>
  <c r="J8" i="1"/>
  <c r="J9" i="1"/>
  <c r="J7" i="1"/>
  <c r="J5" i="1"/>
  <c r="J4" i="1"/>
  <c r="J2" i="1"/>
  <c r="J69" i="1"/>
  <c r="J70" i="1"/>
  <c r="J54" i="1"/>
  <c r="J48" i="1"/>
  <c r="J46" i="1"/>
  <c r="J41" i="1"/>
  <c r="J79" i="1"/>
  <c r="J80" i="1"/>
  <c r="J65" i="1"/>
  <c r="J42" i="1"/>
  <c r="J84" i="1"/>
  <c r="J102" i="1"/>
  <c r="J135" i="1"/>
  <c r="J136" i="1"/>
  <c r="J55" i="1"/>
  <c r="J31" i="1"/>
  <c r="J23" i="1"/>
  <c r="J10" i="1"/>
  <c r="J26" i="1"/>
  <c r="J137" i="1"/>
  <c r="J138" i="1"/>
  <c r="J57" i="1"/>
  <c r="J103" i="1"/>
  <c r="K138" i="1" l="1"/>
  <c r="L138" i="1"/>
  <c r="K46" i="1"/>
  <c r="L46" i="1"/>
  <c r="K27" i="1"/>
  <c r="L27" i="1"/>
  <c r="K137" i="1"/>
  <c r="L137" i="1"/>
  <c r="K80" i="1"/>
  <c r="L80" i="1"/>
  <c r="K28" i="1"/>
  <c r="L28" i="1"/>
  <c r="K16" i="1"/>
  <c r="L16" i="1"/>
  <c r="K59" i="1"/>
  <c r="L59" i="1"/>
  <c r="K26" i="1"/>
  <c r="L26" i="1"/>
  <c r="K55" i="1"/>
  <c r="L55" i="1"/>
  <c r="K84" i="1"/>
  <c r="L84" i="1"/>
  <c r="K79" i="1"/>
  <c r="L79" i="1"/>
  <c r="K54" i="1"/>
  <c r="L54" i="1"/>
  <c r="K4" i="1"/>
  <c r="L4" i="1"/>
  <c r="K8" i="1"/>
  <c r="L8" i="1"/>
  <c r="K35" i="1"/>
  <c r="L35" i="1"/>
  <c r="K101" i="1"/>
  <c r="L101" i="1"/>
  <c r="K18" i="1"/>
  <c r="L18" i="1"/>
  <c r="K132" i="1"/>
  <c r="L132" i="1"/>
  <c r="K21" i="1"/>
  <c r="L21" i="1"/>
  <c r="K127" i="1"/>
  <c r="L127" i="1"/>
  <c r="K47" i="1"/>
  <c r="L47" i="1"/>
  <c r="K68" i="1"/>
  <c r="L68" i="1"/>
  <c r="K45" i="1"/>
  <c r="L45" i="1"/>
  <c r="K58" i="1"/>
  <c r="L58" i="1"/>
  <c r="K13" i="1"/>
  <c r="L13" i="1"/>
  <c r="K123" i="1"/>
  <c r="L123" i="1"/>
  <c r="K53" i="1"/>
  <c r="L53" i="1"/>
  <c r="K93" i="1"/>
  <c r="L93" i="1"/>
  <c r="K118" i="1"/>
  <c r="L118" i="1"/>
  <c r="K114" i="1"/>
  <c r="L114" i="1"/>
  <c r="K112" i="1"/>
  <c r="L112" i="1"/>
  <c r="K30" i="1"/>
  <c r="L30" i="1"/>
  <c r="K91" i="1"/>
  <c r="L91" i="1"/>
  <c r="K108" i="1"/>
  <c r="L108" i="1"/>
  <c r="K88" i="1"/>
  <c r="L88" i="1"/>
  <c r="K65" i="1"/>
  <c r="L65" i="1"/>
  <c r="K134" i="1"/>
  <c r="L134" i="1"/>
  <c r="K102" i="1"/>
  <c r="L102" i="1"/>
  <c r="K48" i="1"/>
  <c r="L48" i="1"/>
  <c r="K9" i="1"/>
  <c r="L9" i="1"/>
  <c r="K133" i="1"/>
  <c r="L133" i="1"/>
  <c r="K63" i="1"/>
  <c r="L63" i="1"/>
  <c r="K57" i="1"/>
  <c r="L57" i="1"/>
  <c r="K10" i="1"/>
  <c r="L10" i="1"/>
  <c r="K136" i="1"/>
  <c r="L136" i="1"/>
  <c r="K42" i="1"/>
  <c r="L42" i="1"/>
  <c r="K41" i="1"/>
  <c r="L41" i="1"/>
  <c r="K70" i="1"/>
  <c r="L70" i="1"/>
  <c r="K5" i="1"/>
  <c r="L5" i="1"/>
  <c r="K15" i="1"/>
  <c r="L15" i="1"/>
  <c r="K43" i="1"/>
  <c r="L43" i="1"/>
  <c r="K100" i="1"/>
  <c r="L100" i="1"/>
  <c r="K36" i="1"/>
  <c r="L36" i="1"/>
  <c r="K98" i="1"/>
  <c r="L98" i="1"/>
  <c r="K129" i="1"/>
  <c r="L129" i="1"/>
  <c r="K78" i="1"/>
  <c r="L78" i="1"/>
  <c r="K60" i="1"/>
  <c r="L60" i="1"/>
  <c r="K97" i="1"/>
  <c r="L97" i="1"/>
  <c r="K73" i="1"/>
  <c r="L73" i="1"/>
  <c r="K66" i="1"/>
  <c r="L66" i="1"/>
  <c r="K12" i="1"/>
  <c r="L12" i="1"/>
  <c r="K52" i="1"/>
  <c r="L52" i="1"/>
  <c r="K77" i="1"/>
  <c r="L77" i="1"/>
  <c r="K121" i="1"/>
  <c r="L121" i="1"/>
  <c r="K117" i="1"/>
  <c r="L117" i="1"/>
  <c r="K113" i="1"/>
  <c r="L113" i="1"/>
  <c r="K76" i="1"/>
  <c r="L76" i="1"/>
  <c r="K32" i="1"/>
  <c r="L32" i="1"/>
  <c r="K90" i="1"/>
  <c r="L90" i="1"/>
  <c r="K37" i="1"/>
  <c r="L37" i="1"/>
  <c r="K87" i="1"/>
  <c r="L87" i="1"/>
  <c r="K135" i="1"/>
  <c r="L135" i="1"/>
  <c r="K7" i="1"/>
  <c r="L7" i="1"/>
  <c r="K99" i="1"/>
  <c r="L99" i="1"/>
  <c r="K56" i="1"/>
  <c r="L56" i="1"/>
  <c r="K131" i="1"/>
  <c r="L131" i="1"/>
  <c r="K128" i="1"/>
  <c r="L128" i="1"/>
  <c r="K126" i="1"/>
  <c r="L126" i="1"/>
  <c r="K64" i="1"/>
  <c r="L64" i="1"/>
  <c r="K96" i="1"/>
  <c r="L96" i="1"/>
  <c r="K67" i="1"/>
  <c r="L67" i="1"/>
  <c r="K125" i="1"/>
  <c r="L125" i="1"/>
  <c r="K11" i="1"/>
  <c r="L11" i="1"/>
  <c r="K51" i="1"/>
  <c r="L51" i="1"/>
  <c r="K81" i="1"/>
  <c r="L81" i="1"/>
  <c r="K120" i="1"/>
  <c r="L120" i="1"/>
  <c r="K116" i="1"/>
  <c r="L116" i="1"/>
  <c r="K29" i="1"/>
  <c r="L29" i="1"/>
  <c r="K111" i="1"/>
  <c r="L111" i="1"/>
  <c r="K92" i="1"/>
  <c r="L92" i="1"/>
  <c r="K89" i="1"/>
  <c r="L89" i="1"/>
  <c r="K25" i="1"/>
  <c r="L25" i="1"/>
  <c r="K17" i="1"/>
  <c r="L17" i="1"/>
  <c r="K23" i="1"/>
  <c r="L23" i="1"/>
  <c r="K69" i="1"/>
  <c r="L69" i="1"/>
  <c r="K31" i="1"/>
  <c r="L31" i="1"/>
  <c r="K2" i="1"/>
  <c r="L2" i="1"/>
  <c r="K83" i="1"/>
  <c r="K130" i="1"/>
  <c r="L130" i="1"/>
  <c r="K14" i="1"/>
  <c r="L14" i="1"/>
  <c r="K20" i="1"/>
  <c r="L20" i="1"/>
  <c r="K95" i="1"/>
  <c r="L95" i="1"/>
  <c r="K124" i="1"/>
  <c r="L124" i="1"/>
  <c r="K82" i="1"/>
  <c r="L82" i="1"/>
  <c r="K122" i="1"/>
  <c r="L122" i="1"/>
  <c r="K94" i="1"/>
  <c r="L94" i="1"/>
  <c r="K119" i="1"/>
  <c r="L119" i="1"/>
  <c r="K115" i="1"/>
  <c r="L115" i="1"/>
  <c r="K50" i="1"/>
  <c r="L50" i="1"/>
  <c r="K3" i="1"/>
  <c r="L3" i="1"/>
  <c r="K110" i="1"/>
  <c r="L110" i="1"/>
  <c r="K109" i="1"/>
  <c r="L109" i="1"/>
  <c r="K75" i="1"/>
  <c r="L75" i="1"/>
  <c r="K34" i="1"/>
  <c r="L34" i="1"/>
  <c r="K105" i="1"/>
  <c r="L105" i="1"/>
  <c r="K24" i="1"/>
  <c r="L24" i="1"/>
  <c r="K86" i="1"/>
  <c r="L86" i="1"/>
  <c r="K6" i="1"/>
  <c r="L6" i="1"/>
  <c r="K38" i="1"/>
  <c r="L38" i="1"/>
  <c r="K71" i="1"/>
  <c r="L71" i="1"/>
  <c r="K33" i="1"/>
  <c r="L33" i="1"/>
  <c r="K39" i="1"/>
  <c r="L39" i="1"/>
  <c r="K104" i="1"/>
  <c r="L104" i="1"/>
  <c r="K44" i="1"/>
  <c r="L44" i="1"/>
  <c r="K107" i="1"/>
  <c r="L107" i="1"/>
  <c r="K22" i="1"/>
  <c r="L22" i="1"/>
  <c r="K40" i="1"/>
  <c r="L40" i="1"/>
  <c r="K74" i="1"/>
  <c r="L74" i="1"/>
  <c r="K72" i="1"/>
  <c r="L72" i="1"/>
  <c r="K61" i="1"/>
  <c r="L61" i="1"/>
  <c r="K62" i="1"/>
  <c r="L62" i="1"/>
  <c r="K106" i="1"/>
  <c r="L106" i="1"/>
  <c r="K19" i="1"/>
  <c r="L19" i="1"/>
  <c r="K49" i="1"/>
  <c r="L49" i="1"/>
  <c r="K85" i="1"/>
  <c r="L85" i="1"/>
  <c r="K103" i="1"/>
  <c r="L103" i="1"/>
</calcChain>
</file>

<file path=xl/sharedStrings.xml><?xml version="1.0" encoding="utf-8"?>
<sst xmlns="http://schemas.openxmlformats.org/spreadsheetml/2006/main" count="1468" uniqueCount="885">
  <si>
    <t>Status</t>
  </si>
  <si>
    <t>Group list</t>
  </si>
  <si>
    <t>Device ID</t>
  </si>
  <si>
    <t>Address</t>
  </si>
  <si>
    <t>Factory serial number</t>
  </si>
  <si>
    <t>Description</t>
  </si>
  <si>
    <t>Offline time</t>
  </si>
  <si>
    <t>Last activity</t>
  </si>
  <si>
    <t>BHUBANESHWAR</t>
  </si>
  <si>
    <t>LUCKNOW</t>
  </si>
  <si>
    <t>KOLKATA</t>
  </si>
  <si>
    <t>7 hours, 39 minutes, 40 seconds</t>
  </si>
  <si>
    <t>2024-10-22 02:29:20</t>
  </si>
  <si>
    <t>BHOPAL</t>
  </si>
  <si>
    <t>THIRUVANANTHAPURAM</t>
  </si>
  <si>
    <t>MAHARASHTRA</t>
  </si>
  <si>
    <t>CHENNAI</t>
  </si>
  <si>
    <t>MUMBAI METRO</t>
  </si>
  <si>
    <t>NEW DELHI</t>
  </si>
  <si>
    <t>AMARAVATI</t>
  </si>
  <si>
    <t>GUWAHATI</t>
  </si>
  <si>
    <t>CHANDIGARH</t>
  </si>
  <si>
    <t>PATNA</t>
  </si>
  <si>
    <t>JAIPUR</t>
  </si>
  <si>
    <t>IN Progress</t>
  </si>
  <si>
    <t>HYDERABAD</t>
  </si>
  <si>
    <t>SHOP No. 3, RANDHAVA COMPLEX,OPP. SUPER MARKET</t>
  </si>
  <si>
    <t>AHMADABAD</t>
  </si>
  <si>
    <t>BANGALORE</t>
  </si>
  <si>
    <t>19 minutes, 17 seconds</t>
  </si>
  <si>
    <t>SBI RAILWAY STATION</t>
  </si>
  <si>
    <t>2024-10-22 09:52:25</t>
  </si>
  <si>
    <t>2024-10-16 15:21:30</t>
  </si>
  <si>
    <t>ALANKAR CENTRE,MULAPET,NELLORE-524001</t>
  </si>
  <si>
    <t>DABOLKAR CORNER NEAR ROYAL PLAZA S T STAND KOLHAPUR 416005</t>
  </si>
  <si>
    <t>VIKALP KHAND</t>
  </si>
  <si>
    <t>S1BB012221269 / 5341</t>
  </si>
  <si>
    <t>SBI ATM</t>
  </si>
  <si>
    <t>NA</t>
  </si>
  <si>
    <t>2024-10-21 16:13:37</t>
  </si>
  <si>
    <t>DIPHU, NAGAON, ASSAM,PIN 782460</t>
  </si>
  <si>
    <t>Offline</t>
  </si>
  <si>
    <t>10.130.33.214</t>
  </si>
  <si>
    <t>STS OFFICE 035</t>
  </si>
  <si>
    <t>2121R502407250909</t>
  </si>
  <si>
    <t>S1NB000156035 / 5341</t>
  </si>
  <si>
    <t>6 minutes, 11 seconds</t>
  </si>
  <si>
    <t>2024-10-22 10:02:49</t>
  </si>
  <si>
    <t>10.130.10.46</t>
  </si>
  <si>
    <t>JARHABHATA CHOWK, Bilaspur</t>
  </si>
  <si>
    <t>2120R502309180112</t>
  </si>
  <si>
    <t>S1BW015142106 / 5336</t>
  </si>
  <si>
    <t>6 minutes, 16 seconds</t>
  </si>
  <si>
    <t>2024-10-22 10:02:44</t>
  </si>
  <si>
    <t>10.130.51.82</t>
  </si>
  <si>
    <t>BHAPUR BAZAR NAYAGARHKhandapada</t>
  </si>
  <si>
    <t>2121R502407251612</t>
  </si>
  <si>
    <t>S1BB000143032 / 5340</t>
  </si>
  <si>
    <t>8 minutes, 16 seconds</t>
  </si>
  <si>
    <t>2024-10-22 10:00:44</t>
  </si>
  <si>
    <t>10.130.29.250</t>
  </si>
  <si>
    <t>SBI Village-Mangaliyawas Distt-Ajmer</t>
  </si>
  <si>
    <t>2121R502407250243</t>
  </si>
  <si>
    <t>S1NG011296002 / 5341</t>
  </si>
  <si>
    <t>8 minutes, 25 seconds</t>
  </si>
  <si>
    <t>2024-10-22 10:00:35</t>
  </si>
  <si>
    <t>10.130.30.50</t>
  </si>
  <si>
    <t>2121R502407250239</t>
  </si>
  <si>
    <t>S1BW011296001 / 5341</t>
  </si>
  <si>
    <t>8 minutes, 31 seconds</t>
  </si>
  <si>
    <t>2024-10-22 10:00:29</t>
  </si>
  <si>
    <t>10.130.34.138</t>
  </si>
  <si>
    <t>BIJIPUR SQUARE OFFSITEBIJIPUR SQUARE, BERHAMPUR DIST : GANJAMBrahmapur (M.Corp.)</t>
  </si>
  <si>
    <t>2121R502407250783</t>
  </si>
  <si>
    <t>S1BW000033082 / 5340</t>
  </si>
  <si>
    <t>9 minutes, 56 seconds</t>
  </si>
  <si>
    <t>2024-10-22 09:59:04</t>
  </si>
  <si>
    <t>10.130.23.30</t>
  </si>
  <si>
    <t>PURI MARKET</t>
  </si>
  <si>
    <t>2120R502407100140</t>
  </si>
  <si>
    <t>S1BW000158013 / 5339</t>
  </si>
  <si>
    <t>16 minutes, 35 seconds</t>
  </si>
  <si>
    <t>10.130.28.6</t>
  </si>
  <si>
    <t>Airport Mohali</t>
  </si>
  <si>
    <t>2121R502407250259</t>
  </si>
  <si>
    <t>S1NW061067200 / 5340</t>
  </si>
  <si>
    <t>2024-10-22 09:49:43</t>
  </si>
  <si>
    <t>10.130.2.178</t>
  </si>
  <si>
    <t>SBI-ATM, AT MSANIKANI PO-BHEDABAHAL DIST-SUNDERGARH PIN 770073.</t>
  </si>
  <si>
    <t>2120R502309010341</t>
  </si>
  <si>
    <t>S1BB000189042 / 5336</t>
  </si>
  <si>
    <t>20 minutes, 42 seconds</t>
  </si>
  <si>
    <t>2024-10-22 09:48:18</t>
  </si>
  <si>
    <t>10.130.28.158</t>
  </si>
  <si>
    <t>THAKUR COMPLEX, SOHELA</t>
  </si>
  <si>
    <t>2121R502407250338</t>
  </si>
  <si>
    <t>S1BW000025037 / 5340</t>
  </si>
  <si>
    <t>30 minutes, 15 seconds</t>
  </si>
  <si>
    <t>2024-10-22 09:38:45</t>
  </si>
  <si>
    <t>10.130.4.214</t>
  </si>
  <si>
    <t>DAMODAR ROAD PURI, BHUBANESHWAR</t>
  </si>
  <si>
    <t>2120R502309010071</t>
  </si>
  <si>
    <t>S1NB000158076 / 5335</t>
  </si>
  <si>
    <t>31 minutes, 4 seconds</t>
  </si>
  <si>
    <t>2024-10-22 09:37:56</t>
  </si>
  <si>
    <t>10.130.18.158</t>
  </si>
  <si>
    <t>CHATRA OFFSITE</t>
  </si>
  <si>
    <t>2120R502404250122</t>
  </si>
  <si>
    <t>S1BW003943024 / 5338</t>
  </si>
  <si>
    <t>37 minutes, 44 seconds</t>
  </si>
  <si>
    <t>2024-10-22 09:31:16</t>
  </si>
  <si>
    <t>10.130.28.30</t>
  </si>
  <si>
    <t>SHOPPING CEN  DARJIPURPAWAN PARIVAR  VADODRAPAWAN PARIVAR  VADODRAPAWAN PARIVAR  VADODRAVadodaraGUJARAT390024</t>
  </si>
  <si>
    <t>2121R502407250264</t>
  </si>
  <si>
    <t>S1NW000324150 / 5339</t>
  </si>
  <si>
    <t>39 minutes, 51 seconds</t>
  </si>
  <si>
    <t>2024-10-22 09:29:09</t>
  </si>
  <si>
    <t>10.130.44.50</t>
  </si>
  <si>
    <t>GOPUR SQUARE</t>
  </si>
  <si>
    <t>2121R502407251571</t>
  </si>
  <si>
    <t>S1BW015656246 / 5342</t>
  </si>
  <si>
    <t>48 minutes, 41 seconds</t>
  </si>
  <si>
    <t>2024-10-22 09:20:19</t>
  </si>
  <si>
    <t>10.130.52.222</t>
  </si>
  <si>
    <t>2121R502407251793</t>
  </si>
  <si>
    <t>59 minutes, 22 seconds</t>
  </si>
  <si>
    <t>2024-10-22 09:09:38</t>
  </si>
  <si>
    <t>10.130.26.2</t>
  </si>
  <si>
    <t>HOSPITAL SQUARE-II</t>
  </si>
  <si>
    <t>2120R502407100262</t>
  </si>
  <si>
    <t>S1BW000158009 / 5339</t>
  </si>
  <si>
    <t>1 hours, 5 minutes, 49 seconds</t>
  </si>
  <si>
    <t>2024-10-22 09:03:11</t>
  </si>
  <si>
    <t>10.130.3.18</t>
  </si>
  <si>
    <t>JAGANNATH NAGAR</t>
  </si>
  <si>
    <t>2120R502309010094</t>
  </si>
  <si>
    <t>S1NB000025050 / 5336</t>
  </si>
  <si>
    <t>1 hours, 25 minutes, 29 seconds</t>
  </si>
  <si>
    <t>2024-10-22 08:43:31</t>
  </si>
  <si>
    <t>10.130.40.90</t>
  </si>
  <si>
    <t>Br. Code603, Shreya Market, Station Road,  Ajmer</t>
  </si>
  <si>
    <t>2121R502407251047</t>
  </si>
  <si>
    <t>S1NW000603039 / 5341</t>
  </si>
  <si>
    <t>1 hours, 32 minutes, 33 seconds</t>
  </si>
  <si>
    <t>2024-10-22 08:36:27</t>
  </si>
  <si>
    <t>10.130.52.78</t>
  </si>
  <si>
    <t>Gujarat Refinery GateVALLABHA HIGHTS, OPP. RUSHI PARK, DABHOI ROADVALLABHA HIGHTS, OPP. RUSHI PARK, DABHOI ROADVALLABHA HIGHTS, OPP. RUSHI PARK, DABHOI ROADVadodaraGUJARAT390006</t>
  </si>
  <si>
    <t>2121R502407251724</t>
  </si>
  <si>
    <t>S1NB000324098 / 5339</t>
  </si>
  <si>
    <t>1 hours, 38 minutes, 13 seconds</t>
  </si>
  <si>
    <t>2024-10-22 08:30:47</t>
  </si>
  <si>
    <t>10.130.32.222</t>
  </si>
  <si>
    <t>GUJRAT REFINARY GATESHOP NO. GF-21, OMKAR COMPLEX, NR HIGHWAY NO 8, JUNA BAOMKAR COMPLEX, JUNA BAZARNR HIGHWAY NO 8VadodaraGUJARAT391240</t>
  </si>
  <si>
    <t>2121R502407250745</t>
  </si>
  <si>
    <t>S1NW000324099 / 5339</t>
  </si>
  <si>
    <t>1 hours, 38 minutes, 14 seconds</t>
  </si>
  <si>
    <t>2024-10-22 08:30:46</t>
  </si>
  <si>
    <t>10.130.32.214</t>
  </si>
  <si>
    <t>2121R502407250743</t>
  </si>
  <si>
    <t>1 hours, 43 minutes, 10 seconds</t>
  </si>
  <si>
    <t>2024-10-22 08:25:50</t>
  </si>
  <si>
    <t>10.130.36.246</t>
  </si>
  <si>
    <t>CMTI Tumkur Road Near YESHWANTPUR RAILWAY STATION BANGLORE</t>
  </si>
  <si>
    <t>2121R502407250636</t>
  </si>
  <si>
    <t>S1NW040782035 / 5342</t>
  </si>
  <si>
    <t>1 hours, 51 minutes, 35 seconds</t>
  </si>
  <si>
    <t>2024-10-22 08:17:25</t>
  </si>
  <si>
    <t>10.130.1.202</t>
  </si>
  <si>
    <t>CMTI TUMKUR RD- CMTI, TUMKUR ROAD, near Guruguntapalya Metro st, BANGALORE KARNATAKA</t>
  </si>
  <si>
    <t>2120R502309010313</t>
  </si>
  <si>
    <t>S1NB040782104 / 5336</t>
  </si>
  <si>
    <t>1 hours, 51 minutes, 43 seconds</t>
  </si>
  <si>
    <t>2024-10-22 08:17:17</t>
  </si>
  <si>
    <t>10.130.17.162</t>
  </si>
  <si>
    <t>M S FLATS 110001</t>
  </si>
  <si>
    <t>2120R502404250266</t>
  </si>
  <si>
    <t>S1NW016534313 / 5337</t>
  </si>
  <si>
    <t>2 hours, 1 minutes, 14 seconds</t>
  </si>
  <si>
    <t>2024-10-22 08:07:46</t>
  </si>
  <si>
    <t>10.130.37.190</t>
  </si>
  <si>
    <t>AKASTHIMUNNI,MUKAM POST,CHENGOTTUKAVU,QUILANDY ,673304</t>
  </si>
  <si>
    <t>2121R502407250759</t>
  </si>
  <si>
    <t>S1BW000861092 / 5341</t>
  </si>
  <si>
    <t>2 hours, 49 minutes, 17 seconds</t>
  </si>
  <si>
    <t>2024-10-22 07:19:43</t>
  </si>
  <si>
    <t>10.130.8.46</t>
  </si>
  <si>
    <t>DOUBLE STOREY, VIJAY NAGA</t>
  </si>
  <si>
    <t>2120R502309180133</t>
  </si>
  <si>
    <t>S1NW017036126 / 5336</t>
  </si>
  <si>
    <t>2 hours, 59 minutes, 27 seconds</t>
  </si>
  <si>
    <t>2024-10-22 07:09:33</t>
  </si>
  <si>
    <t>10.130.37.234</t>
  </si>
  <si>
    <t>2121R502407250748</t>
  </si>
  <si>
    <t>3 hours, 16 minutes, 12 seconds</t>
  </si>
  <si>
    <t>2024-10-22 06:52:48</t>
  </si>
  <si>
    <t>10.130.45.182</t>
  </si>
  <si>
    <t>BUILDING NO 54,CHERAKOT,KOLLANGOD ROAD,PALLASANA , PALAKKAD ,678505</t>
  </si>
  <si>
    <t>2121R502407251421</t>
  </si>
  <si>
    <t>S1NB070177049 / 5341</t>
  </si>
  <si>
    <t>4 hours, 52 minutes, 6 seconds</t>
  </si>
  <si>
    <t>2024-10-22 05:16:54</t>
  </si>
  <si>
    <t>10.130.50.90</t>
  </si>
  <si>
    <t>NIMCHA COLLIERY</t>
  </si>
  <si>
    <t>2121R502407251459</t>
  </si>
  <si>
    <t>S1NW000011043 / 5339</t>
  </si>
  <si>
    <t>6 hours, 34 minutes, 55 seconds</t>
  </si>
  <si>
    <t>2024-10-22 03:34:05</t>
  </si>
  <si>
    <t>10.130.11.222</t>
  </si>
  <si>
    <t>MOBILE ATM SERVICE</t>
  </si>
  <si>
    <t>2120R502310110287</t>
  </si>
  <si>
    <t>S1NB000880099 / 5337</t>
  </si>
  <si>
    <t>7 hours, 7 minutes, 5 seconds</t>
  </si>
  <si>
    <t>2024-10-22 03:01:55</t>
  </si>
  <si>
    <t>10.130.49.82</t>
  </si>
  <si>
    <t>PANCHAYAT BUILDING FERRAR</t>
  </si>
  <si>
    <t>2121R502407251348</t>
  </si>
  <si>
    <t>S1BB012359002 / 5341</t>
  </si>
  <si>
    <t>10.130.13.78</t>
  </si>
  <si>
    <t>SGPGI MAIN GATE-II</t>
  </si>
  <si>
    <t>2120R502310110382</t>
  </si>
  <si>
    <t>S1BW012221048 / 5337</t>
  </si>
  <si>
    <t>7 hours, 52 minutes, 15 seconds</t>
  </si>
  <si>
    <t>2024-10-22 02:16:45</t>
  </si>
  <si>
    <t>10.130.38.210</t>
  </si>
  <si>
    <t>SP Nagar road, Eshwar nagar colony SP Nagar, Moula ali</t>
  </si>
  <si>
    <t>2121R502407250865</t>
  </si>
  <si>
    <t>S1BW002714029 / 5341</t>
  </si>
  <si>
    <t>8 hours, 15 minutes, 6 seconds</t>
  </si>
  <si>
    <t>2024-10-22 01:53:54</t>
  </si>
  <si>
    <t>10.130.51.90</t>
  </si>
  <si>
    <t>SBI ASHOKNAGAR ATM IIASHOK NAGAR,BHUBANESWARBhubaneswar (M.Corp.)</t>
  </si>
  <si>
    <t>2121R502407251610</t>
  </si>
  <si>
    <t>S1NB000041457 / 5340</t>
  </si>
  <si>
    <t>8 hours, 50 minutes, 38 seconds</t>
  </si>
  <si>
    <t>2024-10-22 01:18:22</t>
  </si>
  <si>
    <t>10.130.11.158</t>
  </si>
  <si>
    <t>MOBILE ATM KUMBAKONAM</t>
  </si>
  <si>
    <t>2120R502310110331</t>
  </si>
  <si>
    <t>S1NB000864105 / 5337</t>
  </si>
  <si>
    <t>9 hours, 10 minutes, 59 seconds</t>
  </si>
  <si>
    <t>2024-10-22 00:58:01</t>
  </si>
  <si>
    <t>10.130.11.62</t>
  </si>
  <si>
    <t>BEL FACTORY CORPORATE OFFICE NAGAVARA BENGALURU 560001</t>
  </si>
  <si>
    <t>2120R502304260125</t>
  </si>
  <si>
    <t>S1NB001316477 / 5336</t>
  </si>
  <si>
    <t>9 hours, 32 minutes, 37 seconds</t>
  </si>
  <si>
    <t>2024-10-22 00:36:23</t>
  </si>
  <si>
    <t>10.130.35.186</t>
  </si>
  <si>
    <t>BARTHAKUR MILL ROAD</t>
  </si>
  <si>
    <t>2121R502407250503</t>
  </si>
  <si>
    <t>S1BW015077023 / 5342</t>
  </si>
  <si>
    <t>10 hours, 40 minutes, 30 seconds</t>
  </si>
  <si>
    <t>2024-10-21 23:28:30</t>
  </si>
  <si>
    <t>10.130.31.238</t>
  </si>
  <si>
    <t>2121R502407250544</t>
  </si>
  <si>
    <t>S1NB001163088 / 5339</t>
  </si>
  <si>
    <t>11 hours, 27 minutes, 28 seconds</t>
  </si>
  <si>
    <t>2024-10-21 22:41:32</t>
  </si>
  <si>
    <t>10.130.8.90</t>
  </si>
  <si>
    <t>NEAR CIVIL LINES NEAR OLD PHQ RAIPUR 492001 492001</t>
  </si>
  <si>
    <t>2120R502309180360</t>
  </si>
  <si>
    <t>S1BB061185166 / 5336</t>
  </si>
  <si>
    <t>12 hours, 4 minutes, 7 seconds</t>
  </si>
  <si>
    <t>2024-10-21 22:04:53</t>
  </si>
  <si>
    <t>10.130.30.18</t>
  </si>
  <si>
    <t>BARDHMAN STATION</t>
  </si>
  <si>
    <t>2121R502407250248</t>
  </si>
  <si>
    <t>S1BB000048101  / 5340</t>
  </si>
  <si>
    <t>12 hours, 36 minutes, 50 seconds</t>
  </si>
  <si>
    <t>2024-10-21 21:32:10</t>
  </si>
  <si>
    <t>10.130.1.62</t>
  </si>
  <si>
    <t>OPP. SANTOSHI MATA HALL, BHUSAWAL - 425201, DIST. JALGAON</t>
  </si>
  <si>
    <t>2120R502304260149</t>
  </si>
  <si>
    <t>S1NG000335013 / 5363</t>
  </si>
  <si>
    <t>14 hours, 24 minutes, 59 seconds</t>
  </si>
  <si>
    <t>2024-10-21 19:44:01</t>
  </si>
  <si>
    <t>10.130.52.254</t>
  </si>
  <si>
    <t>2121R502407251786</t>
  </si>
  <si>
    <t>15 hours, 15 minutes, 10 seconds</t>
  </si>
  <si>
    <t>2024-10-21 18:53:50</t>
  </si>
  <si>
    <t>10.130.45.70</t>
  </si>
  <si>
    <t>2121R502407251664</t>
  </si>
  <si>
    <t>S1NW000006001 / 5342</t>
  </si>
  <si>
    <t>16 hours, 20 minutes, 15 seconds</t>
  </si>
  <si>
    <t>2024-10-21 17:48:45</t>
  </si>
  <si>
    <t>10.130.30.134</t>
  </si>
  <si>
    <t>AMMA KALYANA MANDAPAM, SUNNAPUBATTI CENTRE, MOGALRAJPURAM, VIJAYAWADA.</t>
  </si>
  <si>
    <t>2121R502407250313</t>
  </si>
  <si>
    <t>S1NG000578241 / 5339</t>
  </si>
  <si>
    <t>16 hours, 56 minutes, 32 seconds</t>
  </si>
  <si>
    <t>2024-10-21 17:12:28</t>
  </si>
  <si>
    <t>10.130.16.94</t>
  </si>
  <si>
    <t>MANDLEY LANE TB 3 560033</t>
  </si>
  <si>
    <t>2120R502310110237</t>
  </si>
  <si>
    <t>S1BW001316346 / 5337</t>
  </si>
  <si>
    <t>16 hours, 57 minutes, 43 seconds</t>
  </si>
  <si>
    <t>2024-10-21 17:11:17</t>
  </si>
  <si>
    <t>10.130.41.246</t>
  </si>
  <si>
    <t>BELI ROAD NEW KATRA</t>
  </si>
  <si>
    <t>2121R502407251074</t>
  </si>
  <si>
    <t>S1BW000006052 / 5342</t>
  </si>
  <si>
    <t>17 hours, 35 minutes, 39 seconds</t>
  </si>
  <si>
    <t>2024-10-21 16:33:21</t>
  </si>
  <si>
    <t>10.130.37.38</t>
  </si>
  <si>
    <t>HARJINDER NAGAR</t>
  </si>
  <si>
    <t>2121R502407250692</t>
  </si>
  <si>
    <t>S1NW000107109 / 5341</t>
  </si>
  <si>
    <t>17 hours, 55 minutes, 23 seconds</t>
  </si>
  <si>
    <t>10.130.53.14</t>
  </si>
  <si>
    <t>HAMM HOSPITAL, NAGAON, ASSAM,PIN 782435</t>
  </si>
  <si>
    <t>2121R502407251848</t>
  </si>
  <si>
    <t>S1BW002065005</t>
  </si>
  <si>
    <t>18 hours, 50 minutes, 56 seconds</t>
  </si>
  <si>
    <t>2024-10-21 15:18:04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</si>
  <si>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</si>
  <si>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</si>
  <si>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</si>
  <si>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</si>
  <si>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20 hours, 5 minutes, 20 seconds</t>
  </si>
  <si>
    <t>2024-10-21 14:03:40</t>
  </si>
  <si>
    <t>10.130.24.114</t>
  </si>
  <si>
    <t>CHANDAN BAZAR KAKATPUR</t>
  </si>
  <si>
    <t>2120R502407100202</t>
  </si>
  <si>
    <t>S1NB000158081 / 5338</t>
  </si>
  <si>
    <t>20 hours, 24 minutes, 32 seconds</t>
  </si>
  <si>
    <t>2024-10-21 13:44:28</t>
  </si>
  <si>
    <t>10.130.2.30</t>
  </si>
  <si>
    <t>CRPF,YELAHANKA- CRPF COMPLEX GATE NO.2 YELAHANKA BANGALORE</t>
  </si>
  <si>
    <t>2120R502309010318</t>
  </si>
  <si>
    <t>S1BW001316021 / 5336</t>
  </si>
  <si>
    <t>20 hours, 38 minutes, 51 seconds</t>
  </si>
  <si>
    <t>2024-10-21 13:30:09</t>
  </si>
  <si>
    <t>10.130.46.86</t>
  </si>
  <si>
    <t>ARYABHATA MARKETARYABHATT MARKET COMPLEX, COLLEGE SQUARE, CUTTACKCuttack (M.Corp.) P.S</t>
  </si>
  <si>
    <t>2121R502407251525</t>
  </si>
  <si>
    <t>S1BW000059126 / 5340</t>
  </si>
  <si>
    <t>22 hours, 8 minutes, 26 seconds</t>
  </si>
  <si>
    <t>2024-10-21 12:00:34</t>
  </si>
  <si>
    <t>10.130.53.174</t>
  </si>
  <si>
    <t>No 95/4&amp;95/87, SHOP OFF TOUR VACHURCHCENTENARYHALL, PRESS CLUB ROAD, LADY HILL, MANGALORE</t>
  </si>
  <si>
    <t>2121R502407251877</t>
  </si>
  <si>
    <t>S1NW000871090 / 5339</t>
  </si>
  <si>
    <t>22 hours, 33 minutes, 50 seconds</t>
  </si>
  <si>
    <t>2024-10-21 11:35:10</t>
  </si>
  <si>
    <t>10.130.38.242</t>
  </si>
  <si>
    <t>Maingate,Supplydepot,Asc,Cubbonroad,Bangalore</t>
  </si>
  <si>
    <t>2121R502407250855</t>
  </si>
  <si>
    <t>S1BW000813383 / 5341</t>
  </si>
  <si>
    <t>1 days, 14 minutes, 3 seconds</t>
  </si>
  <si>
    <t>2024-10-21 09:54:57</t>
  </si>
  <si>
    <t>10.130.11.114</t>
  </si>
  <si>
    <t>EKAMRA COLLEGE CAMPUS</t>
  </si>
  <si>
    <t>2120R502304260087</t>
  </si>
  <si>
    <t>S1BW000041345 / 5337</t>
  </si>
  <si>
    <t>1 days, 15 hours, 31 minutes, 44 seconds</t>
  </si>
  <si>
    <t>2024-10-20 18:37:16</t>
  </si>
  <si>
    <t>10.130.16.114</t>
  </si>
  <si>
    <t>MAMUN CANTT MOBILE VAN</t>
  </si>
  <si>
    <t>2120R502304260163</t>
  </si>
  <si>
    <t>S1BB009839001 / 5336</t>
  </si>
  <si>
    <t>1 days, 16 hours, 9 minutes, 24 seconds</t>
  </si>
  <si>
    <t>2024-10-20 17:59:36</t>
  </si>
  <si>
    <t>10.130.34.198</t>
  </si>
  <si>
    <t>EXECUTIVE ENCLAVE 2ND</t>
  </si>
  <si>
    <t>2121R502407250428</t>
  </si>
  <si>
    <t>S1BD012221400 / 5339</t>
  </si>
  <si>
    <t>2 days, 1 hours, 57 minutes, 17 seconds</t>
  </si>
  <si>
    <t>2024-10-20 08:11:43</t>
  </si>
  <si>
    <t>10.130.1.14</t>
  </si>
  <si>
    <t>MAIN ROAD PARANDA DIST OSMANABAD?</t>
  </si>
  <si>
    <t>2120R502304260100</t>
  </si>
  <si>
    <t>S1NH020047001 / 5335</t>
  </si>
  <si>
    <t>2 days, 3 hours, 49 minutes, 2 seconds</t>
  </si>
  <si>
    <t>2024-10-20 06:19:58</t>
  </si>
  <si>
    <t>10.130.39.170</t>
  </si>
  <si>
    <t>HOUSING BOARD CHOURAHA</t>
  </si>
  <si>
    <t>2121R502407250951</t>
  </si>
  <si>
    <t>S1BW030381019</t>
  </si>
  <si>
    <t>2 days, 15 hours, 14 minutes, 41 seconds</t>
  </si>
  <si>
    <t>2024-10-19 18:54:19</t>
  </si>
  <si>
    <t>10.130.38.46</t>
  </si>
  <si>
    <t>GANESH NAGAR, BOPKHEL</t>
  </si>
  <si>
    <t>2121R502407250771</t>
  </si>
  <si>
    <t>S1NG000575272 / 5340</t>
  </si>
  <si>
    <t>2 days, 18 hours, 46 minutes, 9 seconds</t>
  </si>
  <si>
    <t>2024-10-19 15:22:51</t>
  </si>
  <si>
    <t>10.130.4.130</t>
  </si>
  <si>
    <t>HANDIDHUA CHHAK TALCHER, BHUBANESHWAR</t>
  </si>
  <si>
    <t>2120R502309010252</t>
  </si>
  <si>
    <t>S1NB000192033 / 5335</t>
  </si>
  <si>
    <t>2 days, 20 hours, 31 minutes, 29 seconds</t>
  </si>
  <si>
    <t>2024-10-19 13:37:31</t>
  </si>
  <si>
    <t>10.130.27.30</t>
  </si>
  <si>
    <t>2121R502407250160</t>
  </si>
  <si>
    <t>3 days, 5 hours, 36 minutes, 28 seconds</t>
  </si>
  <si>
    <t>2024-10-19 04:32:32</t>
  </si>
  <si>
    <t>10.130.36.74</t>
  </si>
  <si>
    <t>SHIVA MANDIR, NEAR AOC CENRE, SECUNDERABAD SHIVA MANDIR, NEAR AOC CENRE, SECUNDERABAD</t>
  </si>
  <si>
    <t>2121R502407250572</t>
  </si>
  <si>
    <t>S1NG002714015 / 5341</t>
  </si>
  <si>
    <t>3 days, 7 hours, 9 minutes, 7 seconds</t>
  </si>
  <si>
    <t>2024-10-19 02:59:53</t>
  </si>
  <si>
    <t>10.130.24.190</t>
  </si>
  <si>
    <t>SBI PRATIKSHA NAGAR 1</t>
  </si>
  <si>
    <t>2120R502407100230</t>
  </si>
  <si>
    <t>S1NC000300350 / 5338</t>
  </si>
  <si>
    <t>3 days, 9 hours, 30 minutes, 3 seconds</t>
  </si>
  <si>
    <t>2024-10-19 00:38:57</t>
  </si>
  <si>
    <t>10.130.18.230</t>
  </si>
  <si>
    <t>SIVARAMA LODGE BUILING, P</t>
  </si>
  <si>
    <t>2120R502404250331</t>
  </si>
  <si>
    <t>S1NW001006004 / 5338</t>
  </si>
  <si>
    <t>3 days, 10 hours, 1 minutes, 24 seconds</t>
  </si>
  <si>
    <t>2024-10-19 00:07:36</t>
  </si>
  <si>
    <t>10.130.12.46</t>
  </si>
  <si>
    <t>DWARKADISH TEMPLE</t>
  </si>
  <si>
    <t>2120R502310110219</t>
  </si>
  <si>
    <t>S1NB060090003 / 5337</t>
  </si>
  <si>
    <t>3 days, 14 hours, 21 minutes, 34 seconds</t>
  </si>
  <si>
    <t>2024-10-18 19:47:26</t>
  </si>
  <si>
    <t>10.130.54.58</t>
  </si>
  <si>
    <t>ALIGARH</t>
  </si>
  <si>
    <t>2121R502407251803</t>
  </si>
  <si>
    <t>S1BW000604013</t>
  </si>
  <si>
    <t>3 days, 18 hours, 15 minutes, 44 seconds</t>
  </si>
  <si>
    <t>2024-10-18 15:53:16</t>
  </si>
  <si>
    <t>10.130.53.18</t>
  </si>
  <si>
    <t>2121R502407251847</t>
  </si>
  <si>
    <t>3 days, 19 hours, 48 minutes, 32 seconds</t>
  </si>
  <si>
    <t>2024-10-18 14:20:28</t>
  </si>
  <si>
    <t>10.130.26.158</t>
  </si>
  <si>
    <t>&amp;quot;236 KAMARAJAR SALAI NEAR APOLLO COMPUTER CENTRE OPP TO GANDHI POTTAL HOSPITAL 625009&amp;quot;</t>
  </si>
  <si>
    <t>2121R502407250134</t>
  </si>
  <si>
    <t>S1BW000869007 / 5339</t>
  </si>
  <si>
    <t>4 days, 15 hours, 47 minutes, 8 seconds</t>
  </si>
  <si>
    <t>2024-10-17 18:21:52</t>
  </si>
  <si>
    <t>10.130.45.174</t>
  </si>
  <si>
    <t>CiVIl Court hathrash</t>
  </si>
  <si>
    <t>2121R502407251418</t>
  </si>
  <si>
    <t>S1NW008743002 / 5342</t>
  </si>
  <si>
    <t>4 days, 16 hours, 3 minutes, 30 seconds</t>
  </si>
  <si>
    <t>2024-10-17 18:05:30</t>
  </si>
  <si>
    <t>10.130.0.142</t>
  </si>
  <si>
    <t>FERNANDES GALA, MALVAN ROAD, ACHARE TITHA, ACHARE, MALVAN MAHARASHTRA - 416614</t>
  </si>
  <si>
    <t>2120R502304260155</t>
  </si>
  <si>
    <t>S1NW000282007 / 5335</t>
  </si>
  <si>
    <t>4 days, 17 hours, 19 minutes, 11 seconds</t>
  </si>
  <si>
    <t>2024-10-17 16:49:49</t>
  </si>
  <si>
    <t>10.130.0.54</t>
  </si>
  <si>
    <t>HPCL PETROL PUMP, OPP. PARVATI THEATRE, UDHYAMNAGAR INDUSTRIAL ESTATE, KOLHAPUR-416002</t>
  </si>
  <si>
    <t>2120R502304260098</t>
  </si>
  <si>
    <t>S1BG007249021 / 5352</t>
  </si>
  <si>
    <t>4 days, 18 hours, 37 minutes, 4 seconds</t>
  </si>
  <si>
    <t>2024-10-17 15:31:56</t>
  </si>
  <si>
    <t>10.130.37.246</t>
  </si>
  <si>
    <t>EX POLICE LINE TEZPUR, TEZPUR, ASSAM,PIN 784001</t>
  </si>
  <si>
    <t>2121R502407250765</t>
  </si>
  <si>
    <t>S1NW000195011</t>
  </si>
  <si>
    <t>4 days, 20 hours, 41 minutes, 52 seconds</t>
  </si>
  <si>
    <t>2024-10-17 13:27:08</t>
  </si>
  <si>
    <t>10.130.51.66</t>
  </si>
  <si>
    <t>MHADA CHANDIVALI ATM 2</t>
  </si>
  <si>
    <t>2121R502407251618</t>
  </si>
  <si>
    <t>S1BB007074026</t>
  </si>
  <si>
    <t>5 days, 16 hours, 12 minutes, 42 seconds</t>
  </si>
  <si>
    <t>2024-10-16 17:56:18</t>
  </si>
  <si>
    <t>10.130.4.2</t>
  </si>
  <si>
    <t>M.S.UNIVERSITY BRANCH</t>
  </si>
  <si>
    <t>2120R502309010130</t>
  </si>
  <si>
    <t>S1NW000324240 / 5337</t>
  </si>
  <si>
    <t>5 days, 18 hours, 47 minutes, 30 seconds</t>
  </si>
  <si>
    <t>10.130.22.234</t>
  </si>
  <si>
    <t>3120G922407110003</t>
  </si>
  <si>
    <t>5 days, 22 hours, 3 minutes, 33 seconds</t>
  </si>
  <si>
    <t>2024-10-16 12:05:27</t>
  </si>
  <si>
    <t>10.130.38.158</t>
  </si>
  <si>
    <t>DIST COUNCIL, NAGAON, ASSAM,PIN 782460</t>
  </si>
  <si>
    <t>2121R502407250844</t>
  </si>
  <si>
    <t>S1NW001170006 / 5342</t>
  </si>
  <si>
    <t>6 days, 4 hours, 46 minutes, 9 seconds</t>
  </si>
  <si>
    <t>2024-10-16 05:22:51</t>
  </si>
  <si>
    <t>10.130.38.182</t>
  </si>
  <si>
    <t>2121R502407250836</t>
  </si>
  <si>
    <t>S1BW001170004 / 5342</t>
  </si>
  <si>
    <t>6 days, 4 hours, 46 minutes, 13 seconds</t>
  </si>
  <si>
    <t>2024-10-16 05:22:47</t>
  </si>
  <si>
    <t>10.130.53.30</t>
  </si>
  <si>
    <t>UKILPATTY,SILCHAR, SILCHAR, ASSAM,PIN 788001</t>
  </si>
  <si>
    <t>2121R502407251844</t>
  </si>
  <si>
    <t>S1BB005922095</t>
  </si>
  <si>
    <t>6 days, 22 hours, 1 minutes, 18 seconds</t>
  </si>
  <si>
    <t>2024-10-15 12:07:42</t>
  </si>
  <si>
    <t>10.130.10.66</t>
  </si>
  <si>
    <t>2120R502309180254</t>
  </si>
  <si>
    <t>S1NW002424001 / 5336</t>
  </si>
  <si>
    <t>7 days, 20 hours, 4 minutes, 2 seconds</t>
  </si>
  <si>
    <t>2024-10-14 14:04:58</t>
  </si>
  <si>
    <t>10.130.18.190</t>
  </si>
  <si>
    <t>RAJALAKSHMI KALYANA MAHAL</t>
  </si>
  <si>
    <t>2120R502404250211</t>
  </si>
  <si>
    <t>S1NG000951009 / 5338</t>
  </si>
  <si>
    <t>7 days, 20 hours, 12 minutes, 21 seconds</t>
  </si>
  <si>
    <t>2024-10-14 13:56:39</t>
  </si>
  <si>
    <t>10.130.44.210</t>
  </si>
  <si>
    <t>RRRF CAMP,PANDIKKAD, 676522</t>
  </si>
  <si>
    <t>2121R502407251683</t>
  </si>
  <si>
    <t>S1BW000262028 / 5341</t>
  </si>
  <si>
    <t>8 days, 12 hours, 5 minutes, 50 seconds</t>
  </si>
  <si>
    <t>2024-10-13 22:03:10</t>
  </si>
  <si>
    <t>10.130.19.62</t>
  </si>
  <si>
    <t>JAWAHAR NAGAR</t>
  </si>
  <si>
    <t>2120R502404250221</t>
  </si>
  <si>
    <t>S1NW000107117 / 5338</t>
  </si>
  <si>
    <t>8 days, 14 hours, 47 minutes, 42 seconds</t>
  </si>
  <si>
    <t>2024-10-13 19:21:18</t>
  </si>
  <si>
    <t>10.130.14.234</t>
  </si>
  <si>
    <t>SADAR BAZAR</t>
  </si>
  <si>
    <t>2120R502310110250</t>
  </si>
  <si>
    <t>S1NW000691105 / 5336</t>
  </si>
  <si>
    <t>9 days, 20 hours, 24 minutes, 22 seconds</t>
  </si>
  <si>
    <t>2024-10-12 13:44:38</t>
  </si>
  <si>
    <t>10.130.39.154</t>
  </si>
  <si>
    <t>TRIVENI NAGAR TALWADE I</t>
  </si>
  <si>
    <t>2121R502407250955</t>
  </si>
  <si>
    <t>S1NB000575346 / 5339</t>
  </si>
  <si>
    <t>11 days, 19 hours, 41 minutes, 53 seconds</t>
  </si>
  <si>
    <t>2024-10-10 14:27:07</t>
  </si>
  <si>
    <t>10.130.46.78</t>
  </si>
  <si>
    <t>IMMT CAMPUS,BBSR(RRL)SBI, IMMT BRANCH, ACHARYA VIHAR, BHUBANESWARBhubaneswar (M.Corp.)</t>
  </si>
  <si>
    <t>2121R502407251528</t>
  </si>
  <si>
    <t>S1NB000041473 / 5340</t>
  </si>
  <si>
    <t>11 days, 22 hours, 18 minutes, 27 seconds</t>
  </si>
  <si>
    <t>2024-10-10 11:50:33</t>
  </si>
  <si>
    <t>10.130.38.154</t>
  </si>
  <si>
    <t>2121R502407250843</t>
  </si>
  <si>
    <t>12 days, 19 hours, 56 minutes, 12 seconds</t>
  </si>
  <si>
    <t>2024-10-09 14:12:48</t>
  </si>
  <si>
    <t>10.130.46.54</t>
  </si>
  <si>
    <t>KUNIHAR OLD BUS STAND</t>
  </si>
  <si>
    <t>2121R502407251535</t>
  </si>
  <si>
    <t>S1BW050128002 / 5339</t>
  </si>
  <si>
    <t>12 days, 20 hours, 48 minutes, 50 seconds</t>
  </si>
  <si>
    <t>2024-10-09 13:20:10</t>
  </si>
  <si>
    <t>10.130.5.146</t>
  </si>
  <si>
    <t>APOLLO HOSPITALS,BHUBANES</t>
  </si>
  <si>
    <t>2120R502309010155</t>
  </si>
  <si>
    <t>S1BW000041340 / 5336</t>
  </si>
  <si>
    <t>12 days, 21 hours, 31 minutes, 7 seconds</t>
  </si>
  <si>
    <t>2024-10-09 12:37:53</t>
  </si>
  <si>
    <t>10.130.11.102</t>
  </si>
  <si>
    <t>MOBILE ATM VAN (BTI)</t>
  </si>
  <si>
    <t>2120R502304260077</t>
  </si>
  <si>
    <t>S1NW002315007 / 5337</t>
  </si>
  <si>
    <t>13 days, 4 hours, 13 minutes, 19 seconds</t>
  </si>
  <si>
    <t>2024-10-09 05:55:41</t>
  </si>
  <si>
    <t>10.130.0.82</t>
  </si>
  <si>
    <t>2120R502304260174</t>
  </si>
  <si>
    <t>S1BG007249019 / 5335</t>
  </si>
  <si>
    <t>13 days, 16 hours, 31 minutes, 40 seconds</t>
  </si>
  <si>
    <t>2024-10-08 17:37:20</t>
  </si>
  <si>
    <t>10.130.52.242</t>
  </si>
  <si>
    <t>DARRANG COLLEGE, TEZPUR, ASSAM,PIN 784001</t>
  </si>
  <si>
    <t>2121R502407251790</t>
  </si>
  <si>
    <t>S1BW000195007</t>
  </si>
  <si>
    <t>13 days, 18 hours, 9 minutes, 45 seconds</t>
  </si>
  <si>
    <t>2024-10-08 15:59:15</t>
  </si>
  <si>
    <t>10.130.46.190</t>
  </si>
  <si>
    <t>ADB KHAIR</t>
  </si>
  <si>
    <t>2121R502407251016</t>
  </si>
  <si>
    <t>S1BW005334001</t>
  </si>
  <si>
    <t>14 days, 17 hours, 11 minutes, 35 seconds</t>
  </si>
  <si>
    <t>2024-10-07 16:57:25</t>
  </si>
  <si>
    <t>10.130.28.26</t>
  </si>
  <si>
    <t>SAPTGIRI COMPLEXSAPTA GIRI COMPLEX  VADODRASAPTA GIRI COMPLEX  VADODRASAPTA GIRI COMPLEX  VADODRAVadodaraGUJARAT390020</t>
  </si>
  <si>
    <t>2121R502407250262</t>
  </si>
  <si>
    <t>S1BW000324233 / 5339</t>
  </si>
  <si>
    <t>14 days, 20 hours, 58 minutes, 54 seconds</t>
  </si>
  <si>
    <t>2024-10-07 13:10:06</t>
  </si>
  <si>
    <t>10.130.0.90</t>
  </si>
  <si>
    <t>KRISHNA PETROLEUM, BPCL,  TAKALA AREA, KOLHAPUR-416008</t>
  </si>
  <si>
    <t>2120R502304260151</t>
  </si>
  <si>
    <t>S1BG007249059 / 5335</t>
  </si>
  <si>
    <t>15 days, 5 hours, 36 minutes, 24 seconds</t>
  </si>
  <si>
    <t>2024-10-07 04:32:36</t>
  </si>
  <si>
    <t>10.130.27.90</t>
  </si>
  <si>
    <t>R.A. BAZAR, TOPKHANA</t>
  </si>
  <si>
    <t>2121R502407250148</t>
  </si>
  <si>
    <t>S1BW012221222 / 5341</t>
  </si>
  <si>
    <t>16 days, 14 hours, 45 minutes, 36 seconds</t>
  </si>
  <si>
    <t>2024-10-05 19:23:24</t>
  </si>
  <si>
    <t>10.130.48.246</t>
  </si>
  <si>
    <t>MARATHEUDYOGPRABHADEVI</t>
  </si>
  <si>
    <t>2121R502407251119</t>
  </si>
  <si>
    <t>S1NB000300189</t>
  </si>
  <si>
    <t>17 days, 18 hours, 11 minutes, 17 seconds</t>
  </si>
  <si>
    <t>2024-10-04 15:57:43</t>
  </si>
  <si>
    <t>10.130.0.62</t>
  </si>
  <si>
    <t>2120R502304260179</t>
  </si>
  <si>
    <t>S1BG007249052 / 5353</t>
  </si>
  <si>
    <t>18 days, 21 hours, 31 minutes, 42 seconds</t>
  </si>
  <si>
    <t>2024-10-03 12:37:18</t>
  </si>
  <si>
    <t>10.130.36.238</t>
  </si>
  <si>
    <t>2121R502407250638</t>
  </si>
  <si>
    <t>19 days, 14 hours, 42 seconds</t>
  </si>
  <si>
    <t>2024-10-02 20:08:18</t>
  </si>
  <si>
    <t>10.130.44.2</t>
  </si>
  <si>
    <t>2121R502407251559</t>
  </si>
  <si>
    <t>20 days, 15 hours, 28 minutes, 49 seconds</t>
  </si>
  <si>
    <t>2024-10-01 18:40:11</t>
  </si>
  <si>
    <t>10.130.38.14</t>
  </si>
  <si>
    <t>2121R502407250779</t>
  </si>
  <si>
    <t>20 days, 22 hours, 52 minutes, 43 seconds</t>
  </si>
  <si>
    <t>2024-10-01 11:16:17</t>
  </si>
  <si>
    <t>10.130.10.182</t>
  </si>
  <si>
    <t>2ND ATM KUNDALA MARKET VIJAYAWADA 520001</t>
  </si>
  <si>
    <t>2120R502309180259</t>
  </si>
  <si>
    <t>S1NW000578060 / 5336</t>
  </si>
  <si>
    <t>21 days, 21 hours, 23 minutes, 42 seconds</t>
  </si>
  <si>
    <t>2024-09-30 12:45:18</t>
  </si>
  <si>
    <t>10.130.28.42</t>
  </si>
  <si>
    <t>VIRAT MARKET</t>
  </si>
  <si>
    <t>2121R502407250268</t>
  </si>
  <si>
    <t>S1BW012221229 / 5341</t>
  </si>
  <si>
    <t>24 days, 19 hours, 21 minutes, 9 seconds</t>
  </si>
  <si>
    <t>2024-09-27 14:47:51</t>
  </si>
  <si>
    <t>10.130.37.142</t>
  </si>
  <si>
    <t>BALAGANJ CHAURAHA,THAKURG</t>
  </si>
  <si>
    <t>2121R502407250703</t>
  </si>
  <si>
    <t>S1BW012221203</t>
  </si>
  <si>
    <t>27 days, 12 hours, 59 minutes, 35 seconds</t>
  </si>
  <si>
    <t>2024-09-24 21:09:25</t>
  </si>
  <si>
    <t>10.130.8.134</t>
  </si>
  <si>
    <t>KALUPUR RAILWAY STATION</t>
  </si>
  <si>
    <t>2120R502309180300</t>
  </si>
  <si>
    <t>S1NW010283002 / 5337</t>
  </si>
  <si>
    <t>28 days, 8 minutes, 9 seconds</t>
  </si>
  <si>
    <t>2024-09-24 10:00:51</t>
  </si>
  <si>
    <t>10.130.11.54</t>
  </si>
  <si>
    <t>2120R502304260164</t>
  </si>
  <si>
    <t>S1NW010283001 / 5337</t>
  </si>
  <si>
    <t>28 days, 8 minutes, 15 seconds</t>
  </si>
  <si>
    <t>2024-09-24 10:00:45</t>
  </si>
  <si>
    <t>10.130.47.170</t>
  </si>
  <si>
    <t>Opposite to prasanna theatre magadi road vijayanagar bangalore</t>
  </si>
  <si>
    <t>2121R502407251237</t>
  </si>
  <si>
    <t>S1BW001316090</t>
  </si>
  <si>
    <t>29 days, 13 hours, 19 minutes, 20 seconds</t>
  </si>
  <si>
    <t>2024-09-22 20:49:40</t>
  </si>
  <si>
    <t>10.130.40.182</t>
  </si>
  <si>
    <t>Amdalli,Karwar</t>
  </si>
  <si>
    <t>2121R502407251391</t>
  </si>
  <si>
    <t>S1NW000857051 / 5341</t>
  </si>
  <si>
    <t>31 days, 16 hours, 27 minutes, 18 seconds</t>
  </si>
  <si>
    <t>2024-09-20 17:41:42</t>
  </si>
  <si>
    <t>10.130.26.50</t>
  </si>
  <si>
    <t>The Branch Manager, State Bank Of India, Sindri, Post Bag No.3, Dhanbadjharkhand-828122 Shifted From Sbi, Ism Branch , Dhanbad, Jharkhand</t>
  </si>
  <si>
    <t>2121R502407250102</t>
  </si>
  <si>
    <t>S5NE000185621 / 5340</t>
  </si>
  <si>
    <t>32 days, 6 hours, 56 minutes, 2 seconds</t>
  </si>
  <si>
    <t>2024-09-20 03:12:58</t>
  </si>
  <si>
    <t>10.130.19.14</t>
  </si>
  <si>
    <t>STATION BAZAAR PURI CP</t>
  </si>
  <si>
    <t>2120R502404250275</t>
  </si>
  <si>
    <t>S5BA007886622 / 5338</t>
  </si>
  <si>
    <t>32 days, 18 hours, 23 minutes, 24 seconds</t>
  </si>
  <si>
    <t>2024-09-19 15:45:36</t>
  </si>
  <si>
    <t>10.130.54.26</t>
  </si>
  <si>
    <t>CITY PLAZA THAKURGANJ</t>
  </si>
  <si>
    <t>2121R502407251813</t>
  </si>
  <si>
    <t>S1NW012221188 / 5341</t>
  </si>
  <si>
    <t>33 days, 17 hours, 58 minutes, 44 seconds</t>
  </si>
  <si>
    <t>2024-09-18 16:10:16</t>
  </si>
  <si>
    <t>10.130.29.34</t>
  </si>
  <si>
    <t>PRESIDENT HOTEL FAZALGANJ</t>
  </si>
  <si>
    <t>2121R502407250375</t>
  </si>
  <si>
    <t>S1NB000107135 / 5342</t>
  </si>
  <si>
    <t>37 days, 17 hours, 52 minutes, 10 seconds</t>
  </si>
  <si>
    <t>2024-09-14 16:16:50</t>
  </si>
  <si>
    <t>10.130.8.26</t>
  </si>
  <si>
    <t>BCCL TOWNSHIPDhanbadDHANBAD32-DhanbadJHARKHAND826005</t>
  </si>
  <si>
    <t>2120R502309180297</t>
  </si>
  <si>
    <t>5336</t>
  </si>
  <si>
    <t>40 days, 16 hours, 49 minutes, 31 seconds</t>
  </si>
  <si>
    <t>2024-09-11 17:19:29</t>
  </si>
  <si>
    <t>10.130.31.102</t>
  </si>
  <si>
    <t>D.No.7-95/A/2/2, Giddalur Road, Sri Lakshmi Nivas Complex, Cumbum</t>
  </si>
  <si>
    <t>2121R502407250437</t>
  </si>
  <si>
    <t>S1BW000873038</t>
  </si>
  <si>
    <t>40 days, 17 hours, 33 minutes, 24 seconds</t>
  </si>
  <si>
    <t>2024-09-11 16:35:36</t>
  </si>
  <si>
    <t>10.130.31.142</t>
  </si>
  <si>
    <t>RATNAM COMPLEX IIT AUDARATNAM COMPLEX MOTERA AHMEDABADRATNAM COMPLEX BEHIND 4 D SQUARE,MOTERARATNAM COMPLEX,MOTERAAhmadabadGUJARAT382424</t>
  </si>
  <si>
    <t>2121R502407250447</t>
  </si>
  <si>
    <t>S1BW060289038 / 5339</t>
  </si>
  <si>
    <t>45 days, 6 hours, 56 minutes, 34 seconds</t>
  </si>
  <si>
    <t>2024-09-07 03:12:26</t>
  </si>
  <si>
    <t>10.130.41.238</t>
  </si>
  <si>
    <t>State Bank of India, Br. Code- 00066, Saraidhela, Dhanbad, Jharkhand- 828127</t>
  </si>
  <si>
    <t>2121R502407251072</t>
  </si>
  <si>
    <t>S1BW000066115 / 5340</t>
  </si>
  <si>
    <t>45 days, 15 hours, 41 minutes, 3 seconds</t>
  </si>
  <si>
    <t>2024-09-06 18:27:57</t>
  </si>
  <si>
    <t>10.130.22.134</t>
  </si>
  <si>
    <t>AIR INDIA OFFICE KHANPUR</t>
  </si>
  <si>
    <t>2120R502404250243</t>
  </si>
  <si>
    <t>S1BW010283158 / 5338</t>
  </si>
  <si>
    <t>45 days, 22 hours, 59 minutes, 53 seconds</t>
  </si>
  <si>
    <t>2024-09-06 11:09:07</t>
  </si>
  <si>
    <t>10.130.22.110</t>
  </si>
  <si>
    <t>RAILWAY STATION JAISALMER</t>
  </si>
  <si>
    <t>2120R502404250024</t>
  </si>
  <si>
    <t>S1NG003877061 / 5338</t>
  </si>
  <si>
    <t>47 days, 1 hours, 38 minutes, 57 seconds</t>
  </si>
  <si>
    <t>2024-09-05 08:30:03</t>
  </si>
  <si>
    <t>10.130.46.14</t>
  </si>
  <si>
    <t>SIDCUL, KOTDWAR PAURI GARHWAL</t>
  </si>
  <si>
    <t>2121R502407251828</t>
  </si>
  <si>
    <t>S1BW000585405</t>
  </si>
  <si>
    <t>52 days, 19 hours, 24 minutes, 35 seconds</t>
  </si>
  <si>
    <t>2024-08-30 14:44:25</t>
  </si>
  <si>
    <t>10.130.28.18</t>
  </si>
  <si>
    <t>SURBHI COMPLEX NIKOL ROADNIKOL ROAD AHMEDABADNIKOL ROAD AHMEDABADAhmadabadGUJARAT382350</t>
  </si>
  <si>
    <t>2121R502407250260</t>
  </si>
  <si>
    <t>S1NW010283279</t>
  </si>
  <si>
    <t>59 days, 15 hours, 18 minutes, 26 seconds</t>
  </si>
  <si>
    <t>2024-08-23 18:50:34</t>
  </si>
  <si>
    <t>10.130.20.74</t>
  </si>
  <si>
    <t>KHURAMNAGAR</t>
  </si>
  <si>
    <t>2120R502404250259</t>
  </si>
  <si>
    <t>S1BW012221211 / 5338</t>
  </si>
  <si>
    <t>69 days, 14 hours, 43 minutes, 11 seconds</t>
  </si>
  <si>
    <t>2024-08-13 19:25:49</t>
  </si>
  <si>
    <t>10.130.8.142</t>
  </si>
  <si>
    <t>MOBILE ADWM AHMEDABAD-003</t>
  </si>
  <si>
    <t>2120R502309180294</t>
  </si>
  <si>
    <t>S5NA000301622 / 5337</t>
  </si>
  <si>
    <t>74 days, 22 hours, 42 minutes, 35 seconds</t>
  </si>
  <si>
    <t>2024-08-08 11:26:25</t>
  </si>
  <si>
    <t>10.130.5.110</t>
  </si>
  <si>
    <t>HASIMARA GURUDWARA BUILDING</t>
  </si>
  <si>
    <t>2120R502309010120</t>
  </si>
  <si>
    <t>S1NB000005060 / 5336</t>
  </si>
  <si>
    <t>77 days, 13 hours, 46 minutes, 58 seconds</t>
  </si>
  <si>
    <t>2024-08-05 20:22:02</t>
  </si>
  <si>
    <t>10.130.18.194</t>
  </si>
  <si>
    <t>2120R502404250061</t>
  </si>
  <si>
    <t>S5NA000161621 / 5338</t>
  </si>
  <si>
    <t>78 days, 21 hours, 8 minutes, 10 seconds</t>
  </si>
  <si>
    <t>2024-08-04 13:00:50</t>
  </si>
  <si>
    <t>10.130.17.14</t>
  </si>
  <si>
    <t>BSF CAMP PATGAON 781013</t>
  </si>
  <si>
    <t>2120R502404250160</t>
  </si>
  <si>
    <t>S1BW015077016 / 5338</t>
  </si>
  <si>
    <t>79 days, 17 hours, 41 minutes, 24 seconds</t>
  </si>
  <si>
    <t>2024-08-03 16:27:36</t>
  </si>
  <si>
    <t>10.130.17.98</t>
  </si>
  <si>
    <t>CMBT KOYAMBEDU II</t>
  </si>
  <si>
    <t>2120R502404250273</t>
  </si>
  <si>
    <t>S1BW000800336 / 5337</t>
  </si>
  <si>
    <t>80 days, 22 hours, 18 minutes, 47 seconds</t>
  </si>
  <si>
    <t>2024-08-02 11:50:13</t>
  </si>
  <si>
    <t>10.130.17.86</t>
  </si>
  <si>
    <t>CMBT BUS STAND KOYAMBEDU</t>
  </si>
  <si>
    <t>2120R502404250344</t>
  </si>
  <si>
    <t>S1BW000800049 / 5337</t>
  </si>
  <si>
    <t>80 days, 22 hours, 18 minutes, 49 seconds</t>
  </si>
  <si>
    <t>2024-08-02 11:50:11</t>
  </si>
  <si>
    <t>10.130.17.94</t>
  </si>
  <si>
    <t>CMBT KOYAMBEDU I</t>
  </si>
  <si>
    <t>2120R502404250090</t>
  </si>
  <si>
    <t>S1BW000800335 / 5337</t>
  </si>
  <si>
    <t>2024-08-02 11:50:02</t>
  </si>
  <si>
    <t>10.130.6.210</t>
  </si>
  <si>
    <t>TATA MOTORSRanchiRANCHI33-RanchiJHARKHAND834009</t>
  </si>
  <si>
    <t>2120R502309180092</t>
  </si>
  <si>
    <t>S1NB000207031 / 5336</t>
  </si>
  <si>
    <t>95 days, 19 hours, 25 minutes, 17 seconds</t>
  </si>
  <si>
    <t>2024-07-18 14:43:43</t>
  </si>
  <si>
    <t>10.130.1.22</t>
  </si>
  <si>
    <t>University Road(Pune) Branch (07339) Veer Chaphekar Chowk,1154, Shivajinagar, Pune -411606</t>
  </si>
  <si>
    <t>2120R502304260097</t>
  </si>
  <si>
    <t>S1BB007339004 / 5360</t>
  </si>
  <si>
    <t>105 days, 18 hours, 51 minutes,</t>
  </si>
  <si>
    <t>2024-07-08 15:18:00</t>
  </si>
  <si>
    <t>10.130.1.34</t>
  </si>
  <si>
    <t>2120R502304260131</t>
  </si>
  <si>
    <t>S10B007339003 / 5335</t>
  </si>
  <si>
    <t>105 days, 18 hours, 51 minutes, 32 seconds</t>
  </si>
  <si>
    <t>2024-07-08 15:17:28</t>
  </si>
  <si>
    <t>10.130.21.190</t>
  </si>
  <si>
    <t>IOCL CHOUDHARY PETROL PMP</t>
  </si>
  <si>
    <t>2120R502404250347</t>
  </si>
  <si>
    <t>S1BG000432046 / 5338</t>
  </si>
  <si>
    <t>111 days, 23 hours, 3 minutes, 12 seconds</t>
  </si>
  <si>
    <t>2024-07-02 11:05:48</t>
  </si>
  <si>
    <t>10.130.4.126</t>
  </si>
  <si>
    <t>AIRPORT BARODA LOBBY</t>
  </si>
  <si>
    <t>2120R502309010060</t>
  </si>
  <si>
    <t>S1BW000324152 / 5337</t>
  </si>
  <si>
    <t>111 days, 23 hours, 18 minutes, 23 seconds</t>
  </si>
  <si>
    <t>2024-07-02 10:50:37</t>
  </si>
  <si>
    <t>10.130.1.154</t>
  </si>
  <si>
    <t>BALLARPUR PAPER MILL GATE NO 2 PAPER MILL COLONY, BALLARPUR</t>
  </si>
  <si>
    <t>2120R502304260122</t>
  </si>
  <si>
    <t>S1BG003078002 / 5335</t>
  </si>
  <si>
    <t>116 days, 16 hours, 12 minutes, 6 seconds</t>
  </si>
  <si>
    <t>2024-06-27 17:56:54</t>
  </si>
  <si>
    <t>10.130.1.174</t>
  </si>
  <si>
    <t>GUJJAR COMPLEX NEAR SHIVAJI CHOWK, GADCHANDUR</t>
  </si>
  <si>
    <t>2120R502304260141</t>
  </si>
  <si>
    <t>S1NB006757004 / 5335</t>
  </si>
  <si>
    <t>118 days, 4 minutes, 24 seconds</t>
  </si>
  <si>
    <t>2024-06-26 10:04:36</t>
  </si>
  <si>
    <t>10.130.7.46</t>
  </si>
  <si>
    <t>AIR PORT CAMPUS INDORE</t>
  </si>
  <si>
    <t>2120R502309180175</t>
  </si>
  <si>
    <t>S1BB015656267 / 5336</t>
  </si>
  <si>
    <t>123 days, 5 minutes, 21 seconds</t>
  </si>
  <si>
    <t>2024-06-21 10:03:39</t>
  </si>
  <si>
    <t>10.130.0.230</t>
  </si>
  <si>
    <t>SHIVAJI CHOWK NEAR STATE BANK OF INDIA KANDHAR TAL KANDHAR DIST NANDED</t>
  </si>
  <si>
    <t>2120R502304260127</t>
  </si>
  <si>
    <t>S1NG020056001 / 5335</t>
  </si>
  <si>
    <t>124 days, 20 hours, 49 minutes, 52 seconds</t>
  </si>
  <si>
    <t>2024-06-19 13:19:08</t>
  </si>
  <si>
    <t>Aging</t>
  </si>
  <si>
    <t>Stat</t>
  </si>
  <si>
    <t>Ading Bucket</t>
  </si>
  <si>
    <t>LHO Remark</t>
  </si>
  <si>
    <t>ATM Temp Shut Down</t>
  </si>
  <si>
    <t>FLM Visit Required</t>
  </si>
  <si>
    <t>Force Majeure</t>
  </si>
  <si>
    <t>Migration Pending</t>
  </si>
  <si>
    <t>Site Power Issue</t>
  </si>
  <si>
    <t>Todays</t>
  </si>
  <si>
    <t>LHO</t>
  </si>
  <si>
    <t>&gt; 90 DAYS</t>
  </si>
  <si>
    <t>&gt; 60-90 DAYS</t>
  </si>
  <si>
    <t>&gt; 30-60 DAYS</t>
  </si>
  <si>
    <t>&gt; 15-30 DAYS</t>
  </si>
  <si>
    <t>&gt; 7-14 DAYS</t>
  </si>
  <si>
    <t>&gt; 3-6 DAYS</t>
  </si>
  <si>
    <t>&gt; 0-2 DAYS</t>
  </si>
  <si>
    <t>Row Labels</t>
  </si>
  <si>
    <t>Grand Total</t>
  </si>
  <si>
    <t>Column Labels</t>
  </si>
  <si>
    <t>Count of Status</t>
  </si>
  <si>
    <t>LHO Not Assign</t>
  </si>
  <si>
    <t>80 days, 22 hours, 44 minutes, 21 seconds</t>
  </si>
  <si>
    <t>Name</t>
  </si>
  <si>
    <t>Data update time slot</t>
  </si>
  <si>
    <t>Anil Patel</t>
  </si>
  <si>
    <t>11:00 TO 11:30</t>
  </si>
  <si>
    <t>Srinivasa Rao</t>
  </si>
  <si>
    <t>03:00 To 03:20</t>
  </si>
  <si>
    <t>BENGALURU</t>
  </si>
  <si>
    <t>Chandrashekar</t>
  </si>
  <si>
    <t>04:40 TO 05:00</t>
  </si>
  <si>
    <t>Deepak Khakre</t>
  </si>
  <si>
    <t>Shashikant Ojha</t>
  </si>
  <si>
    <t>12:00 To 12:30</t>
  </si>
  <si>
    <t>Ajay kumar</t>
  </si>
  <si>
    <t>Balamurugan</t>
  </si>
  <si>
    <t>01:30 TO 02:00</t>
  </si>
  <si>
    <t>Mukesh Kumar</t>
  </si>
  <si>
    <t>02:00 TO 02:30</t>
  </si>
  <si>
    <t>Jitul Hazarika</t>
  </si>
  <si>
    <t>01:00 To 01:30</t>
  </si>
  <si>
    <t>Ramu jella</t>
  </si>
  <si>
    <t>Kirshna</t>
  </si>
  <si>
    <t>Nirmal Das</t>
  </si>
  <si>
    <t>03:40 To 04:00</t>
  </si>
  <si>
    <t>Ashish Mishra</t>
  </si>
  <si>
    <t>12:30 To 01:00</t>
  </si>
  <si>
    <t>Sushil Lokhande</t>
  </si>
  <si>
    <t>11:30 To 12:00</t>
  </si>
  <si>
    <t>04:00 To 04:20</t>
  </si>
  <si>
    <t>Ajeet Kumar</t>
  </si>
  <si>
    <t>02:30 To 03:00</t>
  </si>
  <si>
    <t>Thajudheen</t>
  </si>
  <si>
    <t>04:20 To 04:40</t>
  </si>
  <si>
    <t>03:20 TO 03:40</t>
  </si>
  <si>
    <r>
      <t xml:space="preserve">05:00 TO 05:30 </t>
    </r>
    <r>
      <rPr>
        <b/>
        <sz val="12"/>
        <color rgb="FFFF0000"/>
        <rFont val="Arial"/>
        <family val="2"/>
      </rPr>
      <t>(2nd update)</t>
    </r>
  </si>
  <si>
    <r>
      <t xml:space="preserve">05:00 TO 05:30 </t>
    </r>
    <r>
      <rPr>
        <b/>
        <sz val="12"/>
        <color rgb="FFFF0000"/>
        <rFont val="Arial"/>
        <family val="2"/>
      </rPr>
      <t>(1st update)</t>
    </r>
  </si>
  <si>
    <r>
      <t xml:space="preserve">05:00 TO 05:30 </t>
    </r>
    <r>
      <rPr>
        <b/>
        <sz val="12"/>
        <color rgb="FFFF0000"/>
        <rFont val="Arial"/>
        <family val="2"/>
      </rPr>
      <t>(3rd update)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</si>
</sst>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Aptos"/>
    </font>
    <font>
      <sz val="12"/>
      <color theme="1"/>
      <name val="Aptos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2" fontId="0" fillId="0" borderId="11" xfId="0" applyNumberFormat="1" applyBorder="1">
      <alignment vertical="center"/>
    </xf>
    <xf numFmtId="21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22" fontId="0" fillId="0" borderId="15" xfId="0" applyNumberFormat="1" applyBorder="1">
      <alignment vertical="center"/>
    </xf>
    <xf numFmtId="21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22" fontId="0" fillId="0" borderId="10" xfId="0" applyNumberFormat="1" applyBorder="1">
      <alignment vertical="center"/>
    </xf>
    <xf numFmtId="21" fontId="0" fillId="0" borderId="10" xfId="0" applyNumberFormat="1" applyBorder="1">
      <alignment vertical="center"/>
    </xf>
    <xf numFmtId="0" fontId="0" fillId="0" borderId="18" xfId="0" applyBorder="1">
      <alignment vertical="center"/>
    </xf>
    <xf numFmtId="0" fontId="19" fillId="0" borderId="19" xfId="0" applyFont="1" applyBorder="1">
      <alignment vertical="center"/>
    </xf>
    <xf numFmtId="0" fontId="19" fillId="0" borderId="20" xfId="0" applyFont="1" applyBorder="1">
      <alignment vertical="center"/>
    </xf>
    <xf numFmtId="0" fontId="19" fillId="33" borderId="20" xfId="0" applyFont="1" applyFill="1" applyBorder="1">
      <alignment vertical="center"/>
    </xf>
    <xf numFmtId="21" fontId="19" fillId="0" borderId="20" xfId="0" applyNumberFormat="1" applyFont="1" applyBorder="1">
      <alignment vertical="center"/>
    </xf>
    <xf numFmtId="0" fontId="19" fillId="33" borderId="21" xfId="0" applyFont="1" applyFill="1" applyBorder="1">
      <alignment vertical="center"/>
    </xf>
    <xf numFmtId="0" fontId="0" fillId="0" borderId="11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0" xfId="0" applyNumberFormat="1" applyBorder="1">
      <alignment vertical="center"/>
    </xf>
    <xf numFmtId="0" fontId="0" fillId="0" borderId="21" xfId="0" applyNumberFormat="1" applyBorder="1">
      <alignment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22" xfId="0" pivotButton="1" applyBorder="1">
      <alignment vertical="center"/>
    </xf>
    <xf numFmtId="0" fontId="0" fillId="0" borderId="19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19" xfId="0" applyNumberFormat="1" applyBorder="1">
      <alignment vertical="center"/>
    </xf>
    <xf numFmtId="0" fontId="0" fillId="0" borderId="28" xfId="0" applyBorder="1" applyAlignment="1">
      <alignment horizontal="left" vertical="center"/>
    </xf>
    <xf numFmtId="0" fontId="0" fillId="0" borderId="0" xfId="0" applyFont="1">
      <alignment vertical="center"/>
    </xf>
    <xf numFmtId="0" fontId="22" fillId="0" borderId="12" xfId="0" applyFont="1" applyBorder="1" applyAlignment="1">
      <alignment vertical="center"/>
    </xf>
    <xf numFmtId="0" fontId="24" fillId="0" borderId="13" xfId="0" applyFont="1" applyBorder="1" applyAlignment="1">
      <alignment wrapText="1"/>
    </xf>
    <xf numFmtId="0" fontId="22" fillId="0" borderId="14" xfId="0" applyFont="1" applyBorder="1" applyAlignment="1">
      <alignment vertical="center"/>
    </xf>
    <xf numFmtId="0" fontId="24" fillId="0" borderId="16" xfId="0" applyFont="1" applyBorder="1" applyAlignment="1">
      <alignment wrapText="1"/>
    </xf>
    <xf numFmtId="0" fontId="22" fillId="0" borderId="17" xfId="0" applyFont="1" applyBorder="1" applyAlignment="1">
      <alignment vertical="center"/>
    </xf>
    <xf numFmtId="0" fontId="24" fillId="0" borderId="18" xfId="0" applyFont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  <xf numFmtId="0" fontId="23" fillId="0" borderId="10" xfId="0" applyFont="1" applyBorder="1" applyAlignment="1">
      <alignment vertical="center"/>
    </xf>
    <xf numFmtId="0" fontId="21" fillId="0" borderId="11" xfId="0" applyFont="1" applyBorder="1" applyAlignment="1">
      <alignment wrapText="1"/>
    </xf>
    <xf numFmtId="0" fontId="23" fillId="0" borderId="11" xfId="0" applyFont="1" applyBorder="1" applyAlignment="1">
      <alignment vertical="center"/>
    </xf>
    <xf numFmtId="0" fontId="21" fillId="34" borderId="11" xfId="0" applyFont="1" applyFill="1" applyBorder="1" applyAlignment="1">
      <alignment wrapText="1"/>
    </xf>
    <xf numFmtId="0" fontId="21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3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87.444912847219" createdVersion="6" refreshedVersion="6" minRefreshableVersion="3" recordCount="137">
  <cacheSource type="worksheet">
    <worksheetSource ref="A1:N138" sheet="Sheet1"/>
  </cacheSource>
  <cacheFields count="14">
    <cacheField name="Status" numFmtId="0">
      <sharedItems/>
    </cacheField>
    <cacheField name="Group list" numFmtId="0">
      <sharedItems count="6">
        <s v="ATM Temp Shut Down"/>
        <s v="Site Power Issue"/>
        <s v="Migration Pending"/>
        <s v="Force Majeure"/>
        <s v="FLM Visit Required"/>
        <s v="IN Progress"/>
      </sharedItems>
    </cacheField>
    <cacheField name="Device ID" numFmtId="0">
      <sharedItems/>
    </cacheField>
    <cacheField name="Address" numFmtId="0">
      <sharedItems/>
    </cacheField>
    <cacheField name="LHO" numFmtId="0">
      <sharedItems count="18">
        <s v="MAHARASHTRA"/>
        <s v="BHOPAL"/>
        <s v="AHMADABAD"/>
        <s v="PATNA"/>
        <s v="CHENNAI"/>
        <s v="GUWAHATI"/>
        <s v="LUCKNOW"/>
        <s v="KOLKATA"/>
        <s v="NEW DELHI"/>
        <s v="JAIPUR"/>
        <s v="AMARAVATI"/>
        <s v="BHUBANESHWAR"/>
        <s v="BANGALORE"/>
        <s v="LHO Not Assign"/>
        <s v="MUMBAI METRO"/>
        <s v="CHANDIGARH"/>
        <s v="THIRUVANANTHAPURAM"/>
        <s v="HYDERABAD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  <cacheField name="Todays" numFmtId="22">
      <sharedItems containsSemiMixedTypes="0" containsNonDate="0" containsDate="1" containsString="0" minDate="2024-10-22T10:40:20" maxDate="2024-10-22T10:40:20"/>
    </cacheField>
    <cacheField name="Aging" numFmtId="21">
      <sharedItems containsSemiMixedTypes="0" containsNonDate="0" containsDate="1" containsString="0" minDate="1899-12-30T00:37:31" maxDate="1900-05-03T21:21:12"/>
    </cacheField>
    <cacheField name="Stat" numFmtId="0">
      <sharedItems containsSemiMixedTypes="0" containsString="0" containsNumber="1" containsInteger="1" minValue="0" maxValue="123"/>
    </cacheField>
    <cacheField name="Ading Bucket" numFmtId="0">
      <sharedItems count="7">
        <s v="&gt; 90 DAYS"/>
        <s v="&gt; 60-90 DAYS"/>
        <s v="&gt; 30-60 DAYS"/>
        <s v="&gt; 15-30 DAYS"/>
        <s v="&gt; 7-14 DAYS"/>
        <s v="&gt; 3-6 DAYS"/>
        <s v="&gt; 0-2 DAYS"/>
      </sharedItems>
    </cacheField>
    <cacheField name="LHO Remark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s v="Offline"/>
    <x v="0"/>
    <s v="10.130.0.230"/>
    <s v="SHIVAJI CHOWK NEAR STATE BANK OF INDIA KANDHAR TAL KANDHAR DIST NANDED"/>
    <x v="0"/>
    <s v="2120R502304260127"/>
    <s v="S1NG020056001 / 5335"/>
    <s v="124 days, 20 hours, 49 minutes, 52 seconds"/>
    <s v="2024-06-19 13:19:08"/>
    <d v="2024-10-22T10:40:20"/>
    <d v="1900-05-03T21:21:12"/>
    <n v="123"/>
    <x v="0"/>
    <m/>
  </r>
  <r>
    <s v="Offline"/>
    <x v="0"/>
    <s v="10.130.7.46"/>
    <s v="AIR PORT CAMPUS INDORE"/>
    <x v="1"/>
    <s v="2120R502309180175"/>
    <s v="S1BB015656267 / 5336"/>
    <s v="123 days, 5 minutes, 21 seconds"/>
    <s v="2024-06-21 10:03:39"/>
    <d v="2024-10-22T10:40:20"/>
    <d v="1900-05-02T00:36:41"/>
    <n v="121"/>
    <x v="0"/>
    <m/>
  </r>
  <r>
    <s v="Offline"/>
    <x v="0"/>
    <s v="10.130.1.174"/>
    <s v="GUJJAR COMPLEX NEAR SHIVAJI CHOWK, GADCHANDUR"/>
    <x v="0"/>
    <s v="2120R502304260141"/>
    <s v="S1NB006757004 / 5335"/>
    <s v="118 days, 4 minutes, 24 seconds"/>
    <s v="2024-06-26 10:04:36"/>
    <d v="2024-10-22T10:40:20"/>
    <d v="1900-04-27T00:35:44"/>
    <n v="116"/>
    <x v="0"/>
    <m/>
  </r>
  <r>
    <s v="Offline"/>
    <x v="0"/>
    <s v="10.130.1.154"/>
    <s v="BALLARPUR PAPER MILL GATE NO 2 PAPER MILL COLONY, BALLARPUR"/>
    <x v="0"/>
    <s v="2120R502304260122"/>
    <s v="S1BG003078002 / 5335"/>
    <s v="116 days, 16 hours, 12 minutes, 6 seconds"/>
    <s v="2024-06-27 17:56:54"/>
    <d v="2024-10-22T10:40:20"/>
    <d v="1900-04-25T16:43:26"/>
    <n v="115"/>
    <x v="0"/>
    <m/>
  </r>
  <r>
    <s v="Offline"/>
    <x v="0"/>
    <s v="10.130.4.126"/>
    <s v="AIRPORT BARODA LOBBY"/>
    <x v="2"/>
    <s v="2120R502309010060"/>
    <s v="S1BW000324152 / 5337"/>
    <s v="111 days, 23 hours, 18 minutes, 23 seconds"/>
    <s v="2024-07-02 10:50:37"/>
    <d v="2024-10-22T10:40:20"/>
    <d v="1900-04-20T23:49:43"/>
    <n v="110"/>
    <x v="0"/>
    <m/>
  </r>
  <r>
    <s v="Offline"/>
    <x v="0"/>
    <s v="10.130.21.190"/>
    <s v="IOCL CHOUDHARY PETROL PMP"/>
    <x v="0"/>
    <s v="2120R502404250347"/>
    <s v="S1BG000432046 / 5338"/>
    <s v="111 days, 23 hours, 3 minutes, 12 seconds"/>
    <s v="2024-07-02 11:05:48"/>
    <d v="2024-10-22T10:40:20"/>
    <d v="1900-04-20T23:34:32"/>
    <n v="110"/>
    <x v="0"/>
    <m/>
  </r>
  <r>
    <s v="Offline"/>
    <x v="0"/>
    <s v="10.130.1.22"/>
    <s v="University Road(Pune) Branch (07339) Veer Chaphekar Chowk,1154, Shivajinagar, Pune -411606"/>
    <x v="0"/>
    <s v="2120R502304260097"/>
    <s v="S1BB007339004 / 5360"/>
    <s v="105 days, 18 hours, 51 minutes,"/>
    <s v="2024-07-08 15:18:00"/>
    <d v="2024-10-22T10:40:20"/>
    <d v="1900-04-14T19:22:20"/>
    <n v="104"/>
    <x v="0"/>
    <m/>
  </r>
  <r>
    <s v="Offline"/>
    <x v="0"/>
    <s v="10.130.1.34"/>
    <s v="University Road(Pune) Branch (07339) Veer Chaphekar Chowk,1154, Shivajinagar, Pune -411606"/>
    <x v="0"/>
    <s v="2120R502304260131"/>
    <s v="S10B007339003 / 5335"/>
    <s v="105 days, 18 hours, 51 minutes, 32 seconds"/>
    <s v="2024-07-08 15:17:28"/>
    <d v="2024-10-22T10:40:20"/>
    <d v="1900-04-14T19:22:52"/>
    <n v="104"/>
    <x v="0"/>
    <m/>
  </r>
  <r>
    <s v="Offline"/>
    <x v="0"/>
    <s v="10.130.6.210"/>
    <s v="TATA MOTORSRanchiRANCHI33-RanchiJHARKHAND834009"/>
    <x v="3"/>
    <s v="2120R502309180092"/>
    <s v="S1NB000207031 / 5336"/>
    <s v="95 days, 19 hours, 25 minutes, 17 seconds"/>
    <s v="2024-07-18 14:43:43"/>
    <d v="2024-10-22T10:40:20"/>
    <d v="1900-04-04T19:56:37"/>
    <n v="94"/>
    <x v="0"/>
    <m/>
  </r>
  <r>
    <s v="Offline"/>
    <x v="0"/>
    <s v="10.130.17.98"/>
    <s v="CMBT KOYAMBEDU II"/>
    <x v="4"/>
    <s v="2120R502404250273"/>
    <s v="S1BW000800336 / 5337"/>
    <s v="80 days, 22 hours, 18 minutes, 47 seconds"/>
    <s v="2024-08-02 11:50:13"/>
    <d v="2024-10-22T10:40:20"/>
    <d v="1900-03-20T22:50:07"/>
    <n v="80"/>
    <x v="1"/>
    <m/>
  </r>
  <r>
    <s v="Offline"/>
    <x v="0"/>
    <s v="10.130.17.86"/>
    <s v="CMBT BUS STAND KOYAMBEDU"/>
    <x v="4"/>
    <s v="2120R502404250344"/>
    <s v="S1BW000800049 / 5337"/>
    <s v="80 days, 22 hours, 18 minutes, 49 seconds"/>
    <s v="2024-08-02 11:50:11"/>
    <d v="2024-10-22T10:40:20"/>
    <d v="1900-03-20T22:50:09"/>
    <n v="80"/>
    <x v="1"/>
    <m/>
  </r>
  <r>
    <s v="Offline"/>
    <x v="0"/>
    <s v="10.130.17.94"/>
    <s v="CMBT KOYAMBEDU I"/>
    <x v="4"/>
    <s v="2120R502404250090"/>
    <s v="S1BW000800335 / 5337"/>
    <s v="80 days, 22 hours, 44 minutes, 21 seconds"/>
    <s v="2024-08-02 11:50:02"/>
    <d v="2024-10-22T10:40:20"/>
    <d v="1900-03-20T22:50:18"/>
    <n v="80"/>
    <x v="1"/>
    <m/>
  </r>
  <r>
    <s v="Offline"/>
    <x v="1"/>
    <s v="10.130.17.14"/>
    <s v="BSF CAMP PATGAON 781013"/>
    <x v="5"/>
    <s v="2120R502404250160"/>
    <s v="S1BW015077016 / 5338"/>
    <s v="79 days, 17 hours, 41 minutes, 24 seconds"/>
    <s v="2024-08-03 16:27:36"/>
    <d v="2024-10-22T10:40:20"/>
    <d v="1900-03-19T18:12:44"/>
    <n v="79"/>
    <x v="1"/>
    <m/>
  </r>
  <r>
    <s v="Offline"/>
    <x v="1"/>
    <s v="10.130.18.194"/>
    <s v="SHOP No. 3, RANDHAVA COMPLEX,OPP. SUPER MARKET"/>
    <x v="6"/>
    <s v="2120R502404250061"/>
    <s v="S5NA000161621 / 5338"/>
    <s v="78 days, 21 hours, 8 minutes, 10 seconds"/>
    <s v="2024-08-04 13:00:50"/>
    <d v="2024-10-22T10:40:20"/>
    <d v="1900-03-18T21:39:30"/>
    <n v="78"/>
    <x v="1"/>
    <m/>
  </r>
  <r>
    <s v="Offline"/>
    <x v="1"/>
    <s v="10.130.5.110"/>
    <s v="HASIMARA GURUDWARA BUILDING"/>
    <x v="7"/>
    <s v="2120R502309010120"/>
    <s v="S1NB000005060 / 5336"/>
    <s v="77 days, 13 hours, 46 minutes, 58 seconds"/>
    <s v="2024-08-05 20:22:02"/>
    <d v="2024-10-22T10:40:20"/>
    <d v="1900-03-17T14:18:18"/>
    <n v="77"/>
    <x v="1"/>
    <m/>
  </r>
  <r>
    <s v="Offline"/>
    <x v="1"/>
    <s v="10.130.8.142"/>
    <s v="MOBILE ADWM AHMEDABAD-003"/>
    <x v="2"/>
    <s v="2120R502309180294"/>
    <s v="S5NA000301622 / 5337"/>
    <s v="74 days, 22 hours, 42 minutes, 35 seconds"/>
    <s v="2024-08-08 11:26:25"/>
    <d v="2024-10-22T10:40:20"/>
    <d v="1900-03-14T23:13:55"/>
    <n v="74"/>
    <x v="1"/>
    <m/>
  </r>
  <r>
    <s v="Offline"/>
    <x v="0"/>
    <s v="10.130.20.74"/>
    <s v="KHURAMNAGAR"/>
    <x v="6"/>
    <s v="2120R502404250259"/>
    <s v="S1BW012221211 / 5338"/>
    <s v="69 days, 14 hours, 43 minutes, 11 seconds"/>
    <s v="2024-08-13 19:25:49"/>
    <d v="2024-10-22T10:40:20"/>
    <d v="1900-03-09T15:14:31"/>
    <n v="69"/>
    <x v="1"/>
    <m/>
  </r>
  <r>
    <s v="Offline"/>
    <x v="2"/>
    <s v="10.130.28.18"/>
    <s v="SURBHI COMPLEX NIKOL ROADNIKOL ROAD AHMEDABADNIKOL ROAD AHMEDABADAhmadabadGUJARAT382350"/>
    <x v="2"/>
    <s v="2121R502407250260"/>
    <s v="S1NW010283279"/>
    <s v="59 days, 15 hours, 18 minutes, 26 seconds"/>
    <s v="2024-08-23 18:50:34"/>
    <d v="2024-10-22T10:40:20"/>
    <d v="1900-02-27T15:49:46"/>
    <n v="59"/>
    <x v="2"/>
    <m/>
  </r>
  <r>
    <s v="Offline"/>
    <x v="2"/>
    <s v="10.130.46.14"/>
    <s v="SIDCUL, KOTDWAR PAURI GARHWAL"/>
    <x v="8"/>
    <s v="2121R502407251828"/>
    <s v="S1BW000585405"/>
    <s v="52 days, 19 hours, 24 minutes, 35 seconds"/>
    <s v="2024-08-30 14:44:25"/>
    <d v="2024-10-22T10:40:20"/>
    <d v="1900-02-20T19:55:55"/>
    <n v="52"/>
    <x v="2"/>
    <m/>
  </r>
  <r>
    <s v="Offline"/>
    <x v="1"/>
    <s v="10.130.22.110"/>
    <s v="RAILWAY STATION JAISALMER"/>
    <x v="9"/>
    <s v="2120R502404250024"/>
    <s v="S1NG003877061 / 5338"/>
    <s v="47 days, 1 hours, 38 minutes, 57 seconds"/>
    <s v="2024-09-05 08:30:03"/>
    <d v="2024-10-22T10:40:20"/>
    <d v="1900-02-15T02:10:17"/>
    <n v="47"/>
    <x v="2"/>
    <m/>
  </r>
  <r>
    <s v="Offline"/>
    <x v="0"/>
    <s v="10.130.22.134"/>
    <s v="AIR INDIA OFFICE KHANPUR"/>
    <x v="2"/>
    <s v="2120R502404250243"/>
    <s v="S1BW010283158 / 5338"/>
    <s v="45 days, 22 hours, 59 minutes, 53 seconds"/>
    <s v="2024-09-06 11:09:07"/>
    <d v="2024-10-22T10:40:20"/>
    <d v="1900-02-13T23:31:13"/>
    <n v="46"/>
    <x v="2"/>
    <m/>
  </r>
  <r>
    <s v="Offline"/>
    <x v="2"/>
    <s v="10.130.41.238"/>
    <s v="State Bank of India, Br. Code- 00066, Saraidhela, Dhanbad, Jharkhand- 828127"/>
    <x v="3"/>
    <s v="2121R502407251072"/>
    <s v="S1BW000066115 / 5340"/>
    <s v="45 days, 15 hours, 41 minutes, 3 seconds"/>
    <s v="2024-09-06 18:27:57"/>
    <d v="2024-10-22T10:40:20"/>
    <d v="1900-02-13T16:12:23"/>
    <n v="46"/>
    <x v="2"/>
    <m/>
  </r>
  <r>
    <s v="Offline"/>
    <x v="2"/>
    <s v="10.130.31.142"/>
    <s v="RATNAM COMPLEX IIT AUDARATNAM COMPLEX MOTERA AHMEDABADRATNAM COMPLEX BEHIND 4 D SQUARE,MOTERARATNAM COMPLEX,MOTERAAhmadabadGUJARAT382424"/>
    <x v="2"/>
    <s v="2121R502407250447"/>
    <s v="S1BW060289038 / 5339"/>
    <s v="45 days, 6 hours, 56 minutes, 34 seconds"/>
    <s v="2024-09-07 03:12:26"/>
    <d v="2024-10-22T10:40:20"/>
    <d v="1900-02-13T07:27:54"/>
    <n v="45"/>
    <x v="2"/>
    <m/>
  </r>
  <r>
    <s v="Offline"/>
    <x v="2"/>
    <s v="10.130.31.102"/>
    <s v="D.No.7-95/A/2/2, Giddalur Road, Sri Lakshmi Nivas Complex, Cumbum"/>
    <x v="10"/>
    <s v="2121R502407250437"/>
    <s v="S1BW000873038"/>
    <s v="40 days, 17 hours, 33 minutes, 24 seconds"/>
    <s v="2024-09-11 16:35:36"/>
    <d v="2024-10-22T10:40:20"/>
    <d v="1900-02-08T18:04:44"/>
    <n v="41"/>
    <x v="2"/>
    <m/>
  </r>
  <r>
    <s v="Offline"/>
    <x v="3"/>
    <s v="10.130.8.26"/>
    <s v="BCCL TOWNSHIPDhanbadDHANBAD32-DhanbadJHARKHAND826005"/>
    <x v="3"/>
    <s v="2120R502309180297"/>
    <s v="5336"/>
    <s v="40 days, 16 hours, 49 minutes, 31 seconds"/>
    <s v="2024-09-11 17:19:29"/>
    <d v="2024-10-22T10:40:20"/>
    <d v="1900-02-08T17:20:51"/>
    <n v="41"/>
    <x v="2"/>
    <m/>
  </r>
  <r>
    <s v="Offline"/>
    <x v="2"/>
    <s v="10.130.29.34"/>
    <s v="PRESIDENT HOTEL FAZALGANJ"/>
    <x v="6"/>
    <s v="2121R502407250375"/>
    <s v="S1NB000107135 / 5342"/>
    <s v="37 days, 17 hours, 52 minutes, 10 seconds"/>
    <s v="2024-09-14 16:16:50"/>
    <d v="2024-10-22T10:40:20"/>
    <d v="1900-02-05T18:23:30"/>
    <n v="38"/>
    <x v="2"/>
    <m/>
  </r>
  <r>
    <s v="Offline"/>
    <x v="2"/>
    <s v="10.130.54.26"/>
    <s v="CITY PLAZA THAKURGANJ"/>
    <x v="6"/>
    <s v="2121R502407251813"/>
    <s v="S1NW012221188 / 5341"/>
    <s v="33 days, 17 hours, 58 minutes, 44 seconds"/>
    <s v="2024-09-18 16:10:16"/>
    <d v="2024-10-22T10:40:20"/>
    <d v="1900-02-01T18:30:04"/>
    <n v="34"/>
    <x v="2"/>
    <m/>
  </r>
  <r>
    <s v="Offline"/>
    <x v="0"/>
    <s v="10.130.19.14"/>
    <s v="STATION BAZAAR PURI CP"/>
    <x v="11"/>
    <s v="2120R502404250275"/>
    <s v="S5BA007886622 / 5338"/>
    <s v="32 days, 18 hours, 23 minutes, 24 seconds"/>
    <s v="2024-09-19 15:45:36"/>
    <d v="2024-10-22T10:40:20"/>
    <d v="1900-01-31T18:54:44"/>
    <n v="33"/>
    <x v="2"/>
    <m/>
  </r>
  <r>
    <s v="Offline"/>
    <x v="2"/>
    <s v="10.130.40.182"/>
    <s v="Amdalli,Karwar"/>
    <x v="12"/>
    <s v="2121R502407251391"/>
    <s v="S1NW000857051 / 5341"/>
    <s v="31 days, 16 hours, 27 minutes, 18 seconds"/>
    <s v="2024-09-20 17:41:42"/>
    <d v="2024-10-22T10:40:20"/>
    <d v="1900-01-30T16:58:38"/>
    <n v="32"/>
    <x v="2"/>
    <m/>
  </r>
  <r>
    <s v="Offline"/>
    <x v="2"/>
    <s v="10.130.26.50"/>
    <s v="The Branch Manager, State Bank Of India, Sindri, Post Bag No.3, Dhanbadjharkhand-828122 Shifted From Sbi, Ism Branch , Dhanbad, Jharkhand"/>
    <x v="3"/>
    <s v="2121R502407250102"/>
    <s v="S5NE000185621 / 5340"/>
    <s v="32 days, 6 hours, 56 minutes, 2 seconds"/>
    <s v="2024-09-20 03:12:58"/>
    <d v="2024-10-22T10:40:20"/>
    <d v="1900-01-31T07:27:22"/>
    <n v="32"/>
    <x v="2"/>
    <m/>
  </r>
  <r>
    <s v="Offline"/>
    <x v="2"/>
    <s v="10.130.47.170"/>
    <s v="Opposite to prasanna theatre magadi road vijayanagar bangalore"/>
    <x v="12"/>
    <s v="2121R502407251237"/>
    <s v="S1BW001316090"/>
    <s v="29 days, 13 hours, 19 minutes, 20 seconds"/>
    <s v="2024-09-22 20:49:40"/>
    <d v="2024-10-22T10:40:20"/>
    <d v="1900-01-28T13:50:40"/>
    <n v="30"/>
    <x v="2"/>
    <m/>
  </r>
  <r>
    <s v="Offline"/>
    <x v="1"/>
    <s v="10.130.8.134"/>
    <s v="KALUPUR RAILWAY STATION"/>
    <x v="2"/>
    <s v="2120R502309180300"/>
    <s v="S1NW010283002 / 5337"/>
    <s v="28 days, 8 minutes, 9 seconds"/>
    <s v="2024-09-24 10:00:51"/>
    <d v="2024-10-22T10:40:20"/>
    <d v="1900-01-27T00:39:29"/>
    <n v="28"/>
    <x v="3"/>
    <m/>
  </r>
  <r>
    <s v="Offline"/>
    <x v="1"/>
    <s v="10.130.11.54"/>
    <s v="KALUPUR RAILWAY STATION"/>
    <x v="2"/>
    <s v="2120R502304260164"/>
    <s v="S1NW010283001 / 5337"/>
    <s v="28 days, 8 minutes, 15 seconds"/>
    <s v="2024-09-24 10:00:45"/>
    <d v="2024-10-22T10:40:20"/>
    <d v="1900-01-27T00:39:35"/>
    <n v="28"/>
    <x v="3"/>
    <m/>
  </r>
  <r>
    <s v="Offline"/>
    <x v="2"/>
    <s v="10.130.37.142"/>
    <s v="BALAGANJ CHAURAHA,THAKURG"/>
    <x v="6"/>
    <s v="2121R502407250703"/>
    <s v="S1BW012221203"/>
    <s v="27 days, 12 hours, 59 minutes, 35 seconds"/>
    <s v="2024-09-24 21:09:25"/>
    <d v="2024-10-22T10:40:20"/>
    <d v="1900-01-26T13:30:55"/>
    <n v="28"/>
    <x v="3"/>
    <m/>
  </r>
  <r>
    <s v="Offline"/>
    <x v="0"/>
    <s v="10.130.28.42"/>
    <s v="VIRAT MARKET"/>
    <x v="6"/>
    <s v="2121R502407250268"/>
    <s v="S1BW012221229 / 5341"/>
    <s v="24 days, 19 hours, 21 minutes, 9 seconds"/>
    <s v="2024-09-27 14:47:51"/>
    <d v="2024-10-22T10:40:20"/>
    <d v="1900-01-23T19:52:29"/>
    <n v="25"/>
    <x v="3"/>
    <m/>
  </r>
  <r>
    <s v="Offline"/>
    <x v="4"/>
    <s v="10.130.10.182"/>
    <s v="2ND ATM KUNDALA MARKET VIJAYAWADA 520001"/>
    <x v="10"/>
    <s v="2120R502309180259"/>
    <s v="S1NW000578060 / 5336"/>
    <s v="21 days, 21 hours, 23 minutes, 42 seconds"/>
    <s v="2024-09-30 12:45:18"/>
    <d v="2024-10-22T10:40:20"/>
    <d v="1900-01-20T21:55:02"/>
    <n v="22"/>
    <x v="3"/>
    <m/>
  </r>
  <r>
    <s v="Offline"/>
    <x v="5"/>
    <s v="10.130.44.2"/>
    <s v="NA"/>
    <x v="13"/>
    <s v="2121R502407251559"/>
    <s v="NA"/>
    <s v="20 days, 15 hours, 28 minutes, 49 seconds"/>
    <s v="2024-10-01 18:40:11"/>
    <d v="2024-10-22T10:40:20"/>
    <d v="1900-01-19T16:00:09"/>
    <n v="21"/>
    <x v="3"/>
    <m/>
  </r>
  <r>
    <s v="Offline"/>
    <x v="5"/>
    <s v="10.130.38.14"/>
    <s v="NA"/>
    <x v="13"/>
    <s v="2121R502407250779"/>
    <s v="NA"/>
    <s v="20 days, 22 hours, 52 minutes, 43 seconds"/>
    <s v="2024-10-01 11:16:17"/>
    <d v="2024-10-22T10:40:20"/>
    <d v="1900-01-19T23:24:03"/>
    <n v="21"/>
    <x v="3"/>
    <m/>
  </r>
  <r>
    <s v="Offline"/>
    <x v="5"/>
    <s v="10.130.36.238"/>
    <s v="NA"/>
    <x v="13"/>
    <s v="2121R502407250638"/>
    <s v="NA"/>
    <s v="19 days, 14 hours, 42 seconds"/>
    <s v="2024-10-02 20:08:18"/>
    <d v="2024-10-22T10:40:20"/>
    <d v="1900-01-18T14:32:02"/>
    <n v="20"/>
    <x v="3"/>
    <m/>
  </r>
  <r>
    <s v="Offline"/>
    <x v="4"/>
    <s v="10.130.0.62"/>
    <s v="HPCL PETROL PUMP, OPP. PARVATI THEATRE, UDHYAMNAGAR INDUSTRIAL ESTATE, KOLHAPUR-416002"/>
    <x v="0"/>
    <s v="2120R502304260179"/>
    <s v="S1BG007249052 / 5353"/>
    <s v="18 days, 21 hours, 31 minutes, 42 seconds"/>
    <s v="2024-10-03 12:37:18"/>
    <d v="2024-10-22T10:40:20"/>
    <d v="1900-01-17T22:03:02"/>
    <n v="19"/>
    <x v="3"/>
    <m/>
  </r>
  <r>
    <s v="Offline"/>
    <x v="2"/>
    <s v="10.130.48.246"/>
    <s v="MARATHEUDYOGPRABHADEVI"/>
    <x v="14"/>
    <s v="2121R502407251119"/>
    <s v="S1NB000300189"/>
    <s v="17 days, 18 hours, 11 minutes, 17 seconds"/>
    <s v="2024-10-04 15:57:43"/>
    <d v="2024-10-22T10:40:20"/>
    <d v="1900-01-16T18:42:37"/>
    <n v="18"/>
    <x v="3"/>
    <m/>
  </r>
  <r>
    <s v="Offline"/>
    <x v="2"/>
    <s v="10.130.27.90"/>
    <s v="R.A. BAZAR, TOPKHANA"/>
    <x v="6"/>
    <s v="2121R502407250148"/>
    <s v="S1BW012221222 / 5341"/>
    <s v="16 days, 14 hours, 45 minutes, 36 seconds"/>
    <s v="2024-10-05 19:23:24"/>
    <d v="2024-10-22T10:40:20"/>
    <d v="1900-01-15T15:16:56"/>
    <n v="17"/>
    <x v="3"/>
    <m/>
  </r>
  <r>
    <s v="Offline"/>
    <x v="2"/>
    <s v="10.130.28.26"/>
    <s v="SAPTGIRI COMPLEXSAPTA GIRI COMPLEX  VADODRASAPTA GIRI COMPLEX  VADODRASAPTA GIRI COMPLEX  VADODRAVadodaraGUJARAT390020"/>
    <x v="2"/>
    <s v="2121R502407250262"/>
    <s v="S1BW000324233 / 5339"/>
    <s v="14 days, 20 hours, 58 minutes, 54 seconds"/>
    <s v="2024-10-07 13:10:06"/>
    <d v="2024-10-22T10:40:20"/>
    <d v="1900-01-13T21:30:14"/>
    <n v="15"/>
    <x v="3"/>
    <m/>
  </r>
  <r>
    <s v="Offline"/>
    <x v="2"/>
    <s v="10.130.46.190"/>
    <s v="ADB KHAIR"/>
    <x v="8"/>
    <s v="2121R502407251016"/>
    <s v="S1BW005334001"/>
    <s v="14 days, 17 hours, 11 minutes, 35 seconds"/>
    <s v="2024-10-07 16:57:25"/>
    <d v="2024-10-22T10:40:20"/>
    <d v="1900-01-13T17:42:55"/>
    <n v="15"/>
    <x v="3"/>
    <m/>
  </r>
  <r>
    <s v="Offline"/>
    <x v="4"/>
    <s v="10.130.0.90"/>
    <s v="KRISHNA PETROLEUM, BPCL,  TAKALA AREA, KOLHAPUR-416008"/>
    <x v="0"/>
    <s v="2120R502304260151"/>
    <s v="S1BG007249059 / 5335"/>
    <s v="15 days, 5 hours, 36 minutes, 24 seconds"/>
    <s v="2024-10-07 04:32:36"/>
    <d v="2024-10-22T10:40:20"/>
    <d v="1900-01-14T06:07:44"/>
    <n v="15"/>
    <x v="3"/>
    <m/>
  </r>
  <r>
    <s v="Offline"/>
    <x v="1"/>
    <s v="10.130.52.242"/>
    <s v="DARRANG COLLEGE, TEZPUR, ASSAM,PIN 784001"/>
    <x v="5"/>
    <s v="2121R502407251790"/>
    <s v="S1BW000195007"/>
    <s v="13 days, 18 hours, 9 minutes, 45 seconds"/>
    <s v="2024-10-08 15:59:15"/>
    <d v="2024-10-22T10:40:20"/>
    <d v="1900-01-12T18:41:05"/>
    <n v="14"/>
    <x v="4"/>
    <m/>
  </r>
  <r>
    <s v="Offline"/>
    <x v="4"/>
    <s v="10.130.0.82"/>
    <s v="DABOLKAR CORNER NEAR ROYAL PLAZA S T STAND KOLHAPUR 416005"/>
    <x v="0"/>
    <s v="2120R502304260174"/>
    <s v="S1BG007249019 / 5335"/>
    <s v="13 days, 16 hours, 31 minutes, 40 seconds"/>
    <s v="2024-10-08 17:37:20"/>
    <d v="2024-10-22T10:40:20"/>
    <d v="1900-01-12T17:03:00"/>
    <n v="14"/>
    <x v="4"/>
    <m/>
  </r>
  <r>
    <s v="Offline"/>
    <x v="5"/>
    <s v="10.130.38.154"/>
    <s v="NA"/>
    <x v="13"/>
    <s v="2121R502407250843"/>
    <s v="NA"/>
    <s v="12 days, 19 hours, 56 minutes, 12 seconds"/>
    <s v="2024-10-09 14:12:48"/>
    <d v="2024-10-22T10:40:20"/>
    <d v="1900-01-11T20:27:32"/>
    <n v="13"/>
    <x v="4"/>
    <m/>
  </r>
  <r>
    <s v="Offline"/>
    <x v="0"/>
    <s v="10.130.5.146"/>
    <s v="APOLLO HOSPITALS,BHUBANES"/>
    <x v="11"/>
    <s v="2120R502309010155"/>
    <s v="S1BW000041340 / 5336"/>
    <s v="12 days, 21 hours, 31 minutes, 7 seconds"/>
    <s v="2024-10-09 12:37:53"/>
    <d v="2024-10-22T10:40:20"/>
    <d v="1900-01-11T22:02:27"/>
    <n v="13"/>
    <x v="4"/>
    <m/>
  </r>
  <r>
    <s v="Offline"/>
    <x v="0"/>
    <s v="10.130.46.54"/>
    <s v="KUNIHAR OLD BUS STAND"/>
    <x v="15"/>
    <s v="2121R502407251535"/>
    <s v="S1BW050128002 / 5339"/>
    <s v="12 days, 20 hours, 48 minutes, 50 seconds"/>
    <s v="2024-10-09 13:20:10"/>
    <d v="2024-10-22T10:40:20"/>
    <d v="1900-01-11T21:20:10"/>
    <n v="13"/>
    <x v="4"/>
    <m/>
  </r>
  <r>
    <s v="Offline"/>
    <x v="0"/>
    <s v="10.130.11.102"/>
    <s v="MOBILE ATM VAN (BTI)"/>
    <x v="15"/>
    <s v="2120R502304260077"/>
    <s v="S1NW002315007 / 5337"/>
    <s v="13 days, 4 hours, 13 minutes, 19 seconds"/>
    <s v="2024-10-09 05:55:41"/>
    <d v="2024-10-22T10:40:20"/>
    <d v="1900-01-12T04:44:39"/>
    <n v="13"/>
    <x v="4"/>
    <m/>
  </r>
  <r>
    <s v="Offline"/>
    <x v="4"/>
    <s v="10.130.46.78"/>
    <s v="IMMT CAMPUS,BBSR(RRL)SBI, IMMT BRANCH, ACHARYA VIHAR, BHUBANESWARBhubaneswar (M.Corp.)"/>
    <x v="11"/>
    <s v="2121R502407251528"/>
    <s v="S1NB000041473 / 5340"/>
    <s v="11 days, 22 hours, 18 minutes, 27 seconds"/>
    <s v="2024-10-10 11:50:33"/>
    <d v="2024-10-22T10:40:20"/>
    <d v="1900-01-10T22:49:47"/>
    <n v="12"/>
    <x v="4"/>
    <m/>
  </r>
  <r>
    <s v="Offline"/>
    <x v="4"/>
    <s v="10.130.39.154"/>
    <s v="TRIVENI NAGAR TALWADE I"/>
    <x v="0"/>
    <s v="2121R502407250955"/>
    <s v="S1NB000575346 / 5339"/>
    <s v="11 days, 19 hours, 41 minutes, 53 seconds"/>
    <s v="2024-10-10 14:27:07"/>
    <d v="2024-10-22T10:40:20"/>
    <d v="1900-01-10T20:13:13"/>
    <n v="12"/>
    <x v="4"/>
    <m/>
  </r>
  <r>
    <s v="Offline"/>
    <x v="4"/>
    <s v="10.130.14.234"/>
    <s v="SADAR BAZAR"/>
    <x v="8"/>
    <s v="2120R502310110250"/>
    <s v="S1NW000691105 / 5336"/>
    <s v="9 days, 20 hours, 24 minutes, 22 seconds"/>
    <s v="2024-10-12 13:44:38"/>
    <d v="2024-10-22T10:40:20"/>
    <d v="1900-01-08T20:55:42"/>
    <n v="10"/>
    <x v="4"/>
    <m/>
  </r>
  <r>
    <s v="Offline"/>
    <x v="0"/>
    <s v="10.130.19.62"/>
    <s v="JAWAHAR NAGAR"/>
    <x v="6"/>
    <s v="2120R502404250221"/>
    <s v="S1NW000107117 / 5338"/>
    <s v="8 days, 14 hours, 47 minutes, 42 seconds"/>
    <s v="2024-10-13 19:21:18"/>
    <d v="2024-10-22T10:40:20"/>
    <d v="1900-01-07T15:19:02"/>
    <n v="9"/>
    <x v="4"/>
    <m/>
  </r>
  <r>
    <s v="Offline"/>
    <x v="4"/>
    <s v="10.130.44.210"/>
    <s v="RRRF CAMP,PANDIKKAD, 676522"/>
    <x v="16"/>
    <s v="2121R502407251683"/>
    <s v="S1BW000262028 / 5341"/>
    <s v="8 days, 12 hours, 5 minutes, 50 seconds"/>
    <s v="2024-10-13 22:03:10"/>
    <d v="2024-10-22T10:40:20"/>
    <d v="1900-01-07T12:37:10"/>
    <n v="9"/>
    <x v="4"/>
    <m/>
  </r>
  <r>
    <s v="Offline"/>
    <x v="4"/>
    <s v="10.130.18.190"/>
    <s v="RAJALAKSHMI KALYANA MAHAL"/>
    <x v="4"/>
    <s v="2120R502404250211"/>
    <s v="S1NG000951009 / 5338"/>
    <s v="7 days, 20 hours, 12 minutes, 21 seconds"/>
    <s v="2024-10-14 13:56:39"/>
    <d v="2024-10-22T10:40:20"/>
    <d v="1900-01-06T20:43:41"/>
    <n v="8"/>
    <x v="4"/>
    <m/>
  </r>
  <r>
    <s v="Offline"/>
    <x v="4"/>
    <s v="10.130.10.66"/>
    <s v="SBI ATM"/>
    <x v="9"/>
    <s v="2120R502309180254"/>
    <s v="S1NW002424001 / 5336"/>
    <s v="7 days, 20 hours, 4 minutes, 2 seconds"/>
    <s v="2024-10-14 14:04:58"/>
    <d v="2024-10-22T10:40:20"/>
    <d v="1900-01-06T20:35:22"/>
    <n v="8"/>
    <x v="4"/>
    <m/>
  </r>
  <r>
    <s v="Offline"/>
    <x v="2"/>
    <s v="10.130.53.30"/>
    <s v="UKILPATTY,SILCHAR, SILCHAR, ASSAM,PIN 788001"/>
    <x v="5"/>
    <s v="2121R502407251844"/>
    <s v="S1BB005922095"/>
    <s v="6 days, 22 hours, 1 minutes, 18 seconds"/>
    <s v="2024-10-15 12:07:42"/>
    <d v="2024-10-22T10:40:20"/>
    <d v="1900-01-05T22:32:38"/>
    <n v="7"/>
    <x v="4"/>
    <m/>
  </r>
  <r>
    <s v="Offline"/>
    <x v="5"/>
    <s v="10.130.22.234"/>
    <s v="NA"/>
    <x v="13"/>
    <s v="3120G922407110003"/>
    <s v="NA"/>
    <s v="5 days, 22 hours, 3 minutes, 33 seconds"/>
    <s v="2024-10-16 12:05:27"/>
    <d v="2024-10-22T10:40:20"/>
    <d v="1900-01-04T22:34:53"/>
    <n v="6"/>
    <x v="5"/>
    <m/>
  </r>
  <r>
    <s v="Offline"/>
    <x v="4"/>
    <s v="10.130.4.2"/>
    <s v="M.S.UNIVERSITY BRANCH"/>
    <x v="2"/>
    <s v="2120R502309010130"/>
    <s v="S1NW000324240 / 5337"/>
    <s v="5 days, 18 hours, 47 minutes, 30 seconds"/>
    <s v="2024-10-16 15:21:30"/>
    <d v="2024-10-22T10:40:20"/>
    <d v="1900-01-04T19:18:50"/>
    <n v="6"/>
    <x v="5"/>
    <m/>
  </r>
  <r>
    <s v="Offline"/>
    <x v="4"/>
    <s v="10.130.38.158"/>
    <s v="DIST COUNCIL, NAGAON, ASSAM,PIN 782460"/>
    <x v="5"/>
    <s v="2121R502407250844"/>
    <s v="S1NW001170006 / 5342"/>
    <s v="6 days, 4 hours, 46 minutes, 9 seconds"/>
    <s v="2024-10-16 05:22:51"/>
    <d v="2024-10-22T10:40:20"/>
    <d v="1900-01-05T05:17:29"/>
    <n v="6"/>
    <x v="5"/>
    <m/>
  </r>
  <r>
    <s v="Offline"/>
    <x v="4"/>
    <s v="10.130.38.182"/>
    <s v="DIPHU, NAGAON, ASSAM,PIN 782460"/>
    <x v="5"/>
    <s v="2121R502407250836"/>
    <s v="S1BW001170004 / 5342"/>
    <s v="6 days, 4 hours, 46 minutes, 13 seconds"/>
    <s v="2024-10-16 05:22:47"/>
    <d v="2024-10-22T10:40:20"/>
    <d v="1900-01-05T05:17:33"/>
    <n v="6"/>
    <x v="5"/>
    <m/>
  </r>
  <r>
    <s v="Offline"/>
    <x v="4"/>
    <s v="10.130.51.66"/>
    <s v="MHADA CHANDIVALI ATM 2"/>
    <x v="14"/>
    <s v="2121R502407251618"/>
    <s v="S1BB007074026"/>
    <s v="5 days, 16 hours, 12 minutes, 42 seconds"/>
    <s v="2024-10-16 17:56:18"/>
    <d v="2024-10-22T10:40:20"/>
    <d v="1900-01-04T16:44:02"/>
    <n v="6"/>
    <x v="5"/>
    <m/>
  </r>
  <r>
    <s v="Offline"/>
    <x v="4"/>
    <s v="10.130.26.158"/>
    <s v="&amp;quot;236 KAMARAJAR SALAI NEAR APOLLO COMPUTER CENTRE OPP TO GANDHI POTTAL HOSPITAL 625009&amp;quot;"/>
    <x v="4"/>
    <s v="2121R502407250134"/>
    <s v="S1BW000869007 / 5339"/>
    <s v="4 days, 15 hours, 47 minutes, 8 seconds"/>
    <s v="2024-10-17 18:21:52"/>
    <d v="2024-10-22T10:40:20"/>
    <d v="1900-01-03T16:18:28"/>
    <n v="5"/>
    <x v="5"/>
    <m/>
  </r>
  <r>
    <s v="Offline"/>
    <x v="0"/>
    <s v="10.130.45.174"/>
    <s v="CiVIl Court hathrash"/>
    <x v="8"/>
    <s v="2121R502407251418"/>
    <s v="S1NW008743002 / 5342"/>
    <s v="4 days, 16 hours, 3 minutes, 30 seconds"/>
    <s v="2024-10-17 18:05:30"/>
    <d v="2024-10-22T10:40:20"/>
    <d v="1900-01-03T16:34:50"/>
    <n v="5"/>
    <x v="5"/>
    <m/>
  </r>
  <r>
    <s v="Offline"/>
    <x v="4"/>
    <s v="10.130.37.246"/>
    <s v="EX POLICE LINE TEZPUR, TEZPUR, ASSAM,PIN 784001"/>
    <x v="5"/>
    <s v="2121R502407250765"/>
    <s v="S1NW000195011"/>
    <s v="4 days, 20 hours, 41 minutes, 52 seconds"/>
    <s v="2024-10-17 13:27:08"/>
    <d v="2024-10-22T10:40:20"/>
    <d v="1900-01-03T21:13:12"/>
    <n v="5"/>
    <x v="5"/>
    <m/>
  </r>
  <r>
    <s v="Offline"/>
    <x v="4"/>
    <s v="10.130.0.142"/>
    <s v="FERNANDES GALA, MALVAN ROAD, ACHARE TITHA, ACHARE, MALVAN MAHARASHTRA - 416614"/>
    <x v="0"/>
    <s v="2120R502304260155"/>
    <s v="S1NW000282007 / 5335"/>
    <s v="4 days, 17 hours, 19 minutes, 11 seconds"/>
    <s v="2024-10-17 16:49:49"/>
    <d v="2024-10-22T10:40:20"/>
    <d v="1900-01-03T17:50:31"/>
    <n v="5"/>
    <x v="5"/>
    <m/>
  </r>
  <r>
    <s v="Offline"/>
    <x v="4"/>
    <s v="10.130.0.54"/>
    <s v="HPCL PETROL PUMP, OPP. PARVATI THEATRE, UDHYAMNAGAR INDUSTRIAL ESTATE, KOLHAPUR-416002"/>
    <x v="0"/>
    <s v="2120R502304260098"/>
    <s v="S1BG007249021 / 5352"/>
    <s v="4 days, 18 hours, 37 minutes, 4 seconds"/>
    <s v="2024-10-17 15:31:56"/>
    <d v="2024-10-22T10:40:20"/>
    <d v="1900-01-03T19:08:24"/>
    <n v="5"/>
    <x v="5"/>
    <m/>
  </r>
  <r>
    <s v="Offline"/>
    <x v="5"/>
    <s v="10.130.53.18"/>
    <s v="NA"/>
    <x v="13"/>
    <s v="2121R502407251847"/>
    <s v="NA"/>
    <s v="3 days, 19 hours, 48 minutes, 32 seconds"/>
    <s v="2024-10-18 14:20:28"/>
    <d v="2024-10-22T10:40:20"/>
    <d v="1900-01-02T20:19:52"/>
    <n v="4"/>
    <x v="5"/>
    <m/>
  </r>
  <r>
    <s v="Offline"/>
    <x v="4"/>
    <s v="10.130.12.46"/>
    <s v="DWARKADISH TEMPLE"/>
    <x v="2"/>
    <s v="2120R502310110219"/>
    <s v="S1NB060090003 / 5337"/>
    <s v="3 days, 14 hours, 21 minutes, 34 seconds"/>
    <s v="2024-10-18 19:47:26"/>
    <d v="2024-10-22T10:40:20"/>
    <d v="1900-01-02T14:52:54"/>
    <n v="4"/>
    <x v="5"/>
    <m/>
  </r>
  <r>
    <s v="Offline"/>
    <x v="2"/>
    <s v="10.130.54.58"/>
    <s v="ALIGARH"/>
    <x v="8"/>
    <s v="2121R502407251803"/>
    <s v="S1BW000604013"/>
    <s v="3 days, 18 hours, 15 minutes, 44 seconds"/>
    <s v="2024-10-18 15:53:16"/>
    <d v="2024-10-22T10:40:20"/>
    <d v="1900-01-02T18:47:04"/>
    <n v="4"/>
    <x v="5"/>
    <m/>
  </r>
  <r>
    <s v="Offline"/>
    <x v="5"/>
    <s v="10.130.27.30"/>
    <s v="NA"/>
    <x v="13"/>
    <s v="2121R502407250160"/>
    <s v="NA"/>
    <s v="3 days, 5 hours, 36 minutes, 28 seconds"/>
    <s v="2024-10-19 04:32:32"/>
    <d v="2024-10-22T10:40:20"/>
    <d v="1900-01-02T06:07:48"/>
    <n v="3"/>
    <x v="5"/>
    <m/>
  </r>
  <r>
    <s v="Offline"/>
    <x v="4"/>
    <s v="10.130.18.230"/>
    <s v="SIVARAMA LODGE BUILING, P"/>
    <x v="10"/>
    <s v="2120R502404250331"/>
    <s v="S1NW001006004 / 5338"/>
    <s v="3 days, 10 hours, 1 minutes, 24 seconds"/>
    <s v="2024-10-19 00:07:36"/>
    <d v="2024-10-22T10:40:20"/>
    <d v="1900-01-02T10:32:44"/>
    <n v="3"/>
    <x v="5"/>
    <m/>
  </r>
  <r>
    <s v="Offline"/>
    <x v="4"/>
    <s v="10.130.39.170"/>
    <s v="HOUSING BOARD CHOURAHA"/>
    <x v="1"/>
    <s v="2121R502407250951"/>
    <s v="S1BW030381019"/>
    <s v="2 days, 15 hours, 14 minutes, 41 seconds"/>
    <s v="2024-10-19 18:54:19"/>
    <d v="2024-10-22T10:40:20"/>
    <d v="1900-01-01T15:46:01"/>
    <n v="3"/>
    <x v="5"/>
    <m/>
  </r>
  <r>
    <s v="Offline"/>
    <x v="4"/>
    <s v="10.130.4.130"/>
    <s v="HANDIDHUA CHHAK TALCHER, BHUBANESHWAR"/>
    <x v="11"/>
    <s v="2120R502309010252"/>
    <s v="S1NB000192033 / 5335"/>
    <s v="2 days, 20 hours, 31 minutes, 29 seconds"/>
    <s v="2024-10-19 13:37:31"/>
    <d v="2024-10-22T10:40:20"/>
    <d v="1900-01-01T21:02:49"/>
    <n v="3"/>
    <x v="5"/>
    <m/>
  </r>
  <r>
    <s v="Offline"/>
    <x v="4"/>
    <s v="10.130.36.74"/>
    <s v="SHIVA MANDIR, NEAR AOC CENRE, SECUNDERABAD SHIVA MANDIR, NEAR AOC CENRE, SECUNDERABAD"/>
    <x v="17"/>
    <s v="2121R502407250572"/>
    <s v="S1NG002714015 / 5341"/>
    <s v="3 days, 7 hours, 9 minutes, 7 seconds"/>
    <s v="2024-10-19 02:59:53"/>
    <d v="2024-10-22T10:40:20"/>
    <d v="1900-01-02T07:40:27"/>
    <n v="3"/>
    <x v="5"/>
    <m/>
  </r>
  <r>
    <s v="Offline"/>
    <x v="2"/>
    <s v="10.130.38.46"/>
    <s v="GANESH NAGAR, BOPKHEL"/>
    <x v="0"/>
    <s v="2121R502407250771"/>
    <s v="S1NG000575272 / 5340"/>
    <s v="2 days, 18 hours, 46 minutes, 9 seconds"/>
    <s v="2024-10-19 15:22:51"/>
    <d v="2024-10-22T10:40:20"/>
    <d v="1900-01-01T19:17:29"/>
    <n v="3"/>
    <x v="5"/>
    <m/>
  </r>
  <r>
    <s v="Offline"/>
    <x v="4"/>
    <s v="10.130.24.190"/>
    <s v="SBI PRATIKSHA NAGAR 1"/>
    <x v="14"/>
    <s v="2120R502407100230"/>
    <s v="S1NC000300350 / 5338"/>
    <s v="3 days, 9 hours, 30 minutes, 3 seconds"/>
    <s v="2024-10-19 00:38:57"/>
    <d v="2024-10-22T10:40:20"/>
    <d v="1900-01-02T10:01:23"/>
    <n v="3"/>
    <x v="5"/>
    <m/>
  </r>
  <r>
    <s v="Offline"/>
    <x v="4"/>
    <s v="10.130.11.114"/>
    <s v="EKAMRA COLLEGE CAMPUS"/>
    <x v="11"/>
    <s v="2120R502304260087"/>
    <s v="S1BW000041345 / 5337"/>
    <s v="1 days, 15 hours, 31 minutes, 44 seconds"/>
    <s v="2024-10-20 18:37:16"/>
    <d v="2024-10-22T10:40:20"/>
    <d v="1899-12-31T16:03:04"/>
    <n v="2"/>
    <x v="6"/>
    <m/>
  </r>
  <r>
    <s v="Offline"/>
    <x v="4"/>
    <s v="10.130.16.114"/>
    <s v="MAMUN CANTT MOBILE VAN"/>
    <x v="15"/>
    <s v="2120R502304260163"/>
    <s v="S1BB009839001 / 5336"/>
    <s v="1 days, 16 hours, 9 minutes, 24 seconds"/>
    <s v="2024-10-20 17:59:36"/>
    <d v="2024-10-22T10:40:20"/>
    <d v="1899-12-31T16:40:44"/>
    <n v="2"/>
    <x v="6"/>
    <m/>
  </r>
  <r>
    <s v="Offline"/>
    <x v="4"/>
    <s v="10.130.34.198"/>
    <s v="EXECUTIVE ENCLAVE 2ND"/>
    <x v="6"/>
    <s v="2121R502407250428"/>
    <s v="S1BD012221400 / 5339"/>
    <s v="2 days, 1 hours, 57 minutes, 17 seconds"/>
    <s v="2024-10-20 08:11:43"/>
    <d v="2024-10-22T10:40:20"/>
    <d v="1900-01-01T02:28:37"/>
    <n v="2"/>
    <x v="6"/>
    <m/>
  </r>
  <r>
    <s v="Offline"/>
    <x v="4"/>
    <s v="10.130.1.14"/>
    <s v="MAIN ROAD PARANDA DIST OSMANABAD?"/>
    <x v="0"/>
    <s v="2120R502304260100"/>
    <s v="S1NH020047001 / 5335"/>
    <s v="2 days, 3 hours, 49 minutes, 2 seconds"/>
    <s v="2024-10-20 06:19:58"/>
    <d v="2024-10-22T10:40:20"/>
    <d v="1900-01-01T04:20:22"/>
    <n v="2"/>
    <x v="6"/>
    <m/>
  </r>
  <r>
    <s v="Offline"/>
    <x v="5"/>
    <s v="10.130.52.254"/>
    <s v="NA"/>
    <x v="13"/>
    <s v="2121R502407251786"/>
    <s v="NA"/>
    <s v="15 hours, 15 minutes, 10 seconds"/>
    <s v="2024-10-21 18:53:50"/>
    <d v="2024-10-22T10:40:20"/>
    <d v="1899-12-30T15:46:30"/>
    <n v="1"/>
    <x v="6"/>
    <m/>
  </r>
  <r>
    <s v="Offline"/>
    <x v="4"/>
    <s v="10.130.52.14"/>
    <s v="ZEAVER BOUTIQUE, JUBELSHESH NARAYAN APARTMENTS, NEW VIP ROAD ROADNEW VIP ROADVadodaraGUJARAT390019"/>
    <x v="2"/>
    <s v="2121R502407251703"/>
    <s v="S1NW000324161 / 5339"/>
    <s v="20 hours, 5 minutes, 20 seconds"/>
    <s v="2024-10-21 14:03:40"/>
    <d v="2024-10-22T10:40:20"/>
    <d v="1899-12-30T20:36:40"/>
    <n v="1"/>
    <x v="6"/>
    <m/>
  </r>
  <r>
    <s v="Offline"/>
    <x v="4"/>
    <s v="10.130.31.238"/>
    <s v="ALANKAR CENTRE,MULAPET,NELLORE-524001"/>
    <x v="10"/>
    <s v="2121R502407250544"/>
    <s v="S1NB001163088 / 5339"/>
    <s v="11 hours, 27 minutes, 28 seconds"/>
    <s v="2024-10-21 22:41:32"/>
    <d v="2024-10-22T10:40:20"/>
    <d v="1899-12-30T11:58:48"/>
    <n v="1"/>
    <x v="6"/>
    <m/>
  </r>
  <r>
    <s v="Offline"/>
    <x v="4"/>
    <s v="10.130.30.134"/>
    <s v="AMMA KALYANA MANDAPAM, SUNNAPUBATTI CENTRE, MOGALRAJPURAM, VIJAYAWADA."/>
    <x v="10"/>
    <s v="2121R502407250313"/>
    <s v="S1NG000578241 / 5339"/>
    <s v="16 hours, 56 minutes, 32 seconds"/>
    <s v="2024-10-21 17:12:28"/>
    <d v="2024-10-22T10:40:20"/>
    <d v="1899-12-30T17:27:52"/>
    <n v="1"/>
    <x v="6"/>
    <m/>
  </r>
  <r>
    <s v="Offline"/>
    <x v="4"/>
    <s v="10.130.16.94"/>
    <s v="MANDLEY LANE TB 3 560033"/>
    <x v="12"/>
    <s v="2120R502310110237"/>
    <s v="S1BW001316346 / 5337"/>
    <s v="16 hours, 57 minutes, 43 seconds"/>
    <s v="2024-10-21 17:11:17"/>
    <d v="2024-10-22T10:40:20"/>
    <d v="1899-12-30T17:29:03"/>
    <n v="1"/>
    <x v="6"/>
    <m/>
  </r>
  <r>
    <s v="Offline"/>
    <x v="4"/>
    <s v="10.130.2.30"/>
    <s v="CRPF,YELAHANKA- CRPF COMPLEX GATE NO.2 YELAHANKA BANGALORE"/>
    <x v="12"/>
    <s v="2120R502309010318"/>
    <s v="S1BW001316021 / 5336"/>
    <s v="20 hours, 38 minutes, 51 seconds"/>
    <s v="2024-10-21 13:30:09"/>
    <d v="2024-10-22T10:40:20"/>
    <d v="1899-12-30T21:10:11"/>
    <n v="1"/>
    <x v="6"/>
    <m/>
  </r>
  <r>
    <s v="Offline"/>
    <x v="4"/>
    <s v="10.130.53.174"/>
    <s v="No 95/4&amp;95/87, SHOP OFF TOUR VACHURCHCENTENARYHALL, PRESS CLUB ROAD, LADY HILL, MANGALORE"/>
    <x v="12"/>
    <s v="2121R502407251877"/>
    <s v="S1NW000871090 / 5339"/>
    <s v="22 hours, 33 minutes, 50 seconds"/>
    <s v="2024-10-21 11:35:10"/>
    <d v="2024-10-22T10:40:20"/>
    <d v="1899-12-30T23:05:10"/>
    <n v="1"/>
    <x v="6"/>
    <m/>
  </r>
  <r>
    <s v="Offline"/>
    <x v="4"/>
    <s v="10.130.38.242"/>
    <s v="Maingate,Supplydepot,Asc,Cubbonroad,Bangalore"/>
    <x v="12"/>
    <s v="2121R502407250855"/>
    <s v="S1BW000813383 / 5341"/>
    <s v="1 days, 14 minutes, 3 seconds"/>
    <s v="2024-10-21 09:54:57"/>
    <d v="2024-10-22T10:40:20"/>
    <d v="1899-12-31T00:45:23"/>
    <n v="1"/>
    <x v="6"/>
    <m/>
  </r>
  <r>
    <s v="Offline"/>
    <x v="4"/>
    <s v="10.130.24.114"/>
    <s v="CHANDAN BAZAR KAKATPUR"/>
    <x v="11"/>
    <s v="2120R502407100202"/>
    <s v="S1NB000158081 / 5338"/>
    <s v="20 hours, 24 minutes, 32 seconds"/>
    <s v="2024-10-21 13:44:28"/>
    <d v="2024-10-22T10:40:20"/>
    <d v="1899-12-30T20:55:52"/>
    <n v="1"/>
    <x v="6"/>
    <m/>
  </r>
  <r>
    <s v="Offline"/>
    <x v="4"/>
    <s v="10.130.46.86"/>
    <s v="ARYABHATA MARKETARYABHATT MARKET COMPLEX, COLLEGE SQUARE, CUTTACKCuttack (M.Corp.) P.S"/>
    <x v="11"/>
    <s v="2121R502407251525"/>
    <s v="S1BW000059126 / 5340"/>
    <s v="22 hours, 8 minutes, 26 seconds"/>
    <s v="2024-10-21 12:00:34"/>
    <d v="2024-10-22T10:40:20"/>
    <d v="1899-12-30T22:39:46"/>
    <n v="1"/>
    <x v="6"/>
    <m/>
  </r>
  <r>
    <s v="Offline"/>
    <x v="4"/>
    <s v="10.130.8.90"/>
    <s v="NEAR CIVIL LINES NEAR OLD PHQ RAIPUR 492001 492001"/>
    <x v="15"/>
    <s v="2120R502309180360"/>
    <s v="S1BB061185166 / 5336"/>
    <s v="12 hours, 4 minutes, 7 seconds"/>
    <s v="2024-10-21 22:04:53"/>
    <d v="2024-10-22T10:40:20"/>
    <d v="1899-12-30T12:35:27"/>
    <n v="1"/>
    <x v="6"/>
    <m/>
  </r>
  <r>
    <s v="Offline"/>
    <x v="4"/>
    <s v="10.130.35.186"/>
    <s v="BARTHAKUR MILL ROAD"/>
    <x v="5"/>
    <s v="2121R502407250503"/>
    <s v="S1BW015077023 / 5342"/>
    <s v="10 hours, 40 minutes, 30 seconds"/>
    <s v="2024-10-21 23:28:30"/>
    <d v="2024-10-22T10:40:20"/>
    <d v="1899-12-30T11:11:50"/>
    <n v="1"/>
    <x v="6"/>
    <m/>
  </r>
  <r>
    <s v="Offline"/>
    <x v="4"/>
    <s v="10.130.53.14"/>
    <s v="HAMM HOSPITAL, NAGAON, ASSAM,PIN 782435"/>
    <x v="5"/>
    <s v="2121R502407251848"/>
    <s v="S1BW002065005"/>
    <s v="18 hours, 50 minutes, 56 seconds"/>
    <s v="2024-10-21 15:18:04"/>
    <d v="2024-10-22T10:40:20"/>
    <d v="1899-12-30T19:22:16"/>
    <n v="1"/>
    <x v="6"/>
    <m/>
  </r>
  <r>
    <s v="Offline"/>
    <x v="4"/>
    <s v="10.130.30.18"/>
    <s v="BARDHMAN STATION"/>
    <x v="7"/>
    <s v="2121R502407250248"/>
    <s v="S1BB000048101  / 5340"/>
    <s v="12 hours, 36 minutes, 50 seconds"/>
    <s v="2024-10-21 21:32:10"/>
    <d v="2024-10-22T10:40:20"/>
    <d v="1899-12-30T13:08:10"/>
    <n v="1"/>
    <x v="6"/>
    <m/>
  </r>
  <r>
    <s v="Offline"/>
    <x v="4"/>
    <s v="10.130.45.70"/>
    <s v="SBI RAILWAY STATION"/>
    <x v="6"/>
    <s v="2121R502407251664"/>
    <s v="S1NW000006001 / 5342"/>
    <s v="16 hours, 20 minutes, 15 seconds"/>
    <s v="2024-10-21 17:48:45"/>
    <d v="2024-10-22T10:40:20"/>
    <d v="1899-12-30T16:51:35"/>
    <n v="1"/>
    <x v="6"/>
    <m/>
  </r>
  <r>
    <s v="Offline"/>
    <x v="4"/>
    <s v="10.130.41.246"/>
    <s v="BELI ROAD NEW KATRA"/>
    <x v="6"/>
    <s v="2121R502407251074"/>
    <s v="S1BW000006052 / 5342"/>
    <s v="17 hours, 35 minutes, 39 seconds"/>
    <s v="2024-10-21 16:33:21"/>
    <d v="2024-10-22T10:40:20"/>
    <d v="1899-12-30T18:06:59"/>
    <n v="1"/>
    <x v="6"/>
    <m/>
  </r>
  <r>
    <s v="Offline"/>
    <x v="4"/>
    <s v="10.130.37.38"/>
    <s v="HARJINDER NAGAR"/>
    <x v="6"/>
    <s v="2121R502407250692"/>
    <s v="S1NW000107109 / 5341"/>
    <s v="17 hours, 55 minutes, 23 seconds"/>
    <s v="2024-10-21 16:13:37"/>
    <d v="2024-10-22T10:40:20"/>
    <d v="1899-12-30T18:26:43"/>
    <n v="1"/>
    <x v="6"/>
    <m/>
  </r>
  <r>
    <s v="Offline"/>
    <x v="4"/>
    <s v="10.130.1.62"/>
    <s v="OPP. SANTOSHI MATA HALL, BHUSAWAL - 425201, DIST. JALGAON"/>
    <x v="0"/>
    <s v="2120R502304260149"/>
    <s v="S1NG000335013 / 5363"/>
    <s v="14 hours, 24 minutes, 59 seconds"/>
    <s v="2024-10-21 19:44:01"/>
    <d v="2024-10-22T10:40:20"/>
    <d v="1899-12-30T14:56:19"/>
    <n v="1"/>
    <x v="6"/>
    <m/>
  </r>
  <r>
    <s v="Offline"/>
    <x v="5"/>
    <s v="10.130.52.222"/>
    <s v="NA"/>
    <x v="13"/>
    <s v="2121R502407251793"/>
    <s v="NA"/>
    <s v="59 minutes, 22 seconds"/>
    <s v="2024-10-22 09:09:38"/>
    <d v="2024-10-22T10:40:20"/>
    <d v="1899-12-30T01:30:42"/>
    <n v="0"/>
    <x v="6"/>
    <m/>
  </r>
  <r>
    <s v="Offline"/>
    <x v="5"/>
    <s v="10.130.32.214"/>
    <s v="NA"/>
    <x v="13"/>
    <s v="2121R502407250743"/>
    <s v="NA"/>
    <s v="1 hours, 43 minutes, 10 seconds"/>
    <s v="2024-10-22 08:25:50"/>
    <d v="2024-10-22T10:40:20"/>
    <d v="1899-12-30T02:14:30"/>
    <n v="0"/>
    <x v="6"/>
    <m/>
  </r>
  <r>
    <s v="Offline"/>
    <x v="4"/>
    <s v="10.130.28.30"/>
    <s v="SHOPPING CEN  DARJIPURPAWAN PARIVAR  VADODRAPAWAN PARIVAR  VADODRAPAWAN PARIVAR  VADODRAVadodaraGUJARAT390024"/>
    <x v="2"/>
    <s v="2121R502407250264"/>
    <s v="S1NW000324150 / 5339"/>
    <s v="39 minutes, 51 seconds"/>
    <s v="2024-10-22 09:29:09"/>
    <d v="2024-10-22T10:40:20"/>
    <d v="1899-12-30T01:11:11"/>
    <n v="0"/>
    <x v="6"/>
    <m/>
  </r>
  <r>
    <s v="Offline"/>
    <x v="4"/>
    <s v="10.130.52.78"/>
    <s v="Gujarat Refinery GateVALLABHA HIGHTS, OPP. RUSHI PARK, DABHOI ROADVALLABHA HIGHTS, OPP. RUSHI PARK, DABHOI ROADVALLABHA HIGHTS, OPP. RUSHI PARK, DABHOI ROADVadodaraGUJARAT390006"/>
    <x v="2"/>
    <s v="2121R502407251724"/>
    <s v="S1NB000324098 / 5339"/>
    <s v="1 hours, 38 minutes, 13 seconds"/>
    <s v="2024-10-22 08:30:47"/>
    <d v="2024-10-22T10:40:20"/>
    <d v="1899-12-30T02:09:33"/>
    <n v="0"/>
    <x v="6"/>
    <m/>
  </r>
  <r>
    <s v="Offline"/>
    <x v="4"/>
    <s v="10.130.32.222"/>
    <s v="GUJRAT REFINARY GATESHOP NO. GF-21, OMKAR COMPLEX, NR HIGHWAY NO 8, JUNA BAOMKAR COMPLEX, JUNA BAZARNR HIGHWAY NO 8VadodaraGUJARAT391240"/>
    <x v="2"/>
    <s v="2121R502407250745"/>
    <s v="S1NW000324099 / 5339"/>
    <s v="1 hours, 38 minutes, 14 seconds"/>
    <s v="2024-10-22 08:30:46"/>
    <d v="2024-10-22T10:40:20"/>
    <d v="1899-12-30T02:09:34"/>
    <n v="0"/>
    <x v="6"/>
    <m/>
  </r>
  <r>
    <s v="Offline"/>
    <x v="4"/>
    <s v="10.130.1.202"/>
    <s v="CMTI TUMKUR RD- CMTI, TUMKUR ROAD, near Guruguntapalya Metro st, BANGALORE KARNATAKA"/>
    <x v="12"/>
    <s v="2120R502309010313"/>
    <s v="S1NB040782104 / 5336"/>
    <s v="1 hours, 51 minutes, 43 seconds"/>
    <s v="2024-10-22 08:17:17"/>
    <d v="2024-10-22T10:40:20"/>
    <d v="1899-12-30T02:23:03"/>
    <n v="0"/>
    <x v="6"/>
    <m/>
  </r>
  <r>
    <s v="Offline"/>
    <x v="4"/>
    <s v="10.130.11.62"/>
    <s v="BEL FACTORY CORPORATE OFFICE NAGAVARA BENGALURU 560001"/>
    <x v="12"/>
    <s v="2120R502304260125"/>
    <s v="S1NB001316477 / 5336"/>
    <s v="9 hours, 32 minutes, 37 seconds"/>
    <s v="2024-10-22 00:36:23"/>
    <d v="2024-10-22T10:40:20"/>
    <d v="1899-12-30T10:03:57"/>
    <n v="0"/>
    <x v="6"/>
    <m/>
  </r>
  <r>
    <s v="Offline"/>
    <x v="4"/>
    <s v="10.130.36.246"/>
    <s v="CMTI Tumkur Road Near YESHWANTPUR RAILWAY STATION BANGLORE"/>
    <x v="12"/>
    <s v="2121R502407250636"/>
    <s v="S1NW040782035 / 5342"/>
    <s v="1 hours, 51 minutes, 35 seconds"/>
    <s v="2024-10-22 08:17:25"/>
    <d v="2024-10-22T10:40:20"/>
    <d v="1899-12-30T02:22:55"/>
    <n v="0"/>
    <x v="6"/>
    <m/>
  </r>
  <r>
    <s v="Offline"/>
    <x v="4"/>
    <s v="10.130.44.50"/>
    <s v="GOPUR SQUARE"/>
    <x v="1"/>
    <s v="2121R502407251571"/>
    <s v="S1BW015656246 / 5342"/>
    <s v="48 minutes, 41 seconds"/>
    <s v="2024-10-22 09:20:19"/>
    <d v="2024-10-22T10:40:20"/>
    <d v="1899-12-30T01:20:01"/>
    <n v="0"/>
    <x v="6"/>
    <m/>
  </r>
  <r>
    <s v="Offline"/>
    <x v="4"/>
    <s v="10.130.10.46"/>
    <s v="JARHABHATA CHOWK, Bilaspur"/>
    <x v="1"/>
    <s v="2120R502309180112"/>
    <s v="S1BW015142106 / 5336"/>
    <s v="6 minutes, 16 seconds"/>
    <s v="2024-10-22 10:02:44"/>
    <d v="2024-10-22T10:40:20"/>
    <d v="1899-12-30T00:37:36"/>
    <n v="0"/>
    <x v="6"/>
    <m/>
  </r>
  <r>
    <s v="Offline"/>
    <x v="4"/>
    <s v="10.130.51.82"/>
    <s v="BHAPUR BAZAR NAYAGARHKhandapada"/>
    <x v="11"/>
    <s v="2121R502407251612"/>
    <s v="S1BB000143032 / 5340"/>
    <s v="8 minutes, 16 seconds"/>
    <s v="2024-10-22 10:00:44"/>
    <d v="2024-10-22T10:40:20"/>
    <d v="1899-12-30T00:39:36"/>
    <n v="0"/>
    <x v="6"/>
    <m/>
  </r>
  <r>
    <s v="Offline"/>
    <x v="4"/>
    <s v="10.130.34.138"/>
    <s v="BIJIPUR SQUARE OFFSITEBIJIPUR SQUARE, BERHAMPUR DIST : GANJAMBrahmapur (M.Corp.)"/>
    <x v="11"/>
    <s v="2121R502407250783"/>
    <s v="S1BW000033082 / 5340"/>
    <s v="9 minutes, 56 seconds"/>
    <s v="2024-10-22 09:59:04"/>
    <d v="2024-10-22T10:40:20"/>
    <d v="1899-12-30T00:41:16"/>
    <n v="0"/>
    <x v="6"/>
    <m/>
  </r>
  <r>
    <s v="Offline"/>
    <x v="4"/>
    <s v="10.130.23.30"/>
    <s v="PURI MARKET"/>
    <x v="11"/>
    <s v="2120R502407100140"/>
    <s v="S1BW000158013 / 5339"/>
    <s v="16 minutes, 35 seconds"/>
    <s v="2024-10-22 09:52:25"/>
    <d v="2024-10-22T10:40:20"/>
    <d v="1899-12-30T00:47:55"/>
    <n v="0"/>
    <x v="6"/>
    <m/>
  </r>
  <r>
    <s v="Offline"/>
    <x v="4"/>
    <s v="10.130.28.158"/>
    <s v="THAKUR COMPLEX, SOHELA"/>
    <x v="11"/>
    <s v="2121R502407250338"/>
    <s v="S1BW000025037 / 5340"/>
    <s v="30 minutes, 15 seconds"/>
    <s v="2024-10-22 09:38:45"/>
    <d v="2024-10-22T10:40:20"/>
    <d v="1899-12-30T01:01:35"/>
    <n v="0"/>
    <x v="6"/>
    <m/>
  </r>
  <r>
    <s v="Offline"/>
    <x v="4"/>
    <s v="10.130.4.214"/>
    <s v="DAMODAR ROAD PURI, BHUBANESHWAR"/>
    <x v="11"/>
    <s v="2120R502309010071"/>
    <s v="S1NB000158076 / 5335"/>
    <s v="31 minutes, 4 seconds"/>
    <s v="2024-10-22 09:37:56"/>
    <d v="2024-10-22T10:40:20"/>
    <d v="1899-12-30T01:02:24"/>
    <n v="0"/>
    <x v="6"/>
    <m/>
  </r>
  <r>
    <s v="Offline"/>
    <x v="4"/>
    <s v="10.130.18.158"/>
    <s v="CHATRA OFFSITE"/>
    <x v="11"/>
    <s v="2120R502404250122"/>
    <s v="S1BW003943024 / 5338"/>
    <s v="37 minutes, 44 seconds"/>
    <s v="2024-10-22 09:31:16"/>
    <d v="2024-10-22T10:40:20"/>
    <d v="1899-12-30T01:09:04"/>
    <n v="0"/>
    <x v="6"/>
    <m/>
  </r>
  <r>
    <s v="Offline"/>
    <x v="4"/>
    <s v="10.130.26.2"/>
    <s v="HOSPITAL SQUARE-II"/>
    <x v="11"/>
    <s v="2120R502407100262"/>
    <s v="S1BW000158009 / 5339"/>
    <s v="1 hours, 5 minutes, 49 seconds"/>
    <s v="2024-10-22 09:03:11"/>
    <d v="2024-10-22T10:40:20"/>
    <d v="1899-12-30T01:37:09"/>
    <n v="0"/>
    <x v="6"/>
    <m/>
  </r>
  <r>
    <s v="Offline"/>
    <x v="4"/>
    <s v="10.130.3.18"/>
    <s v="JAGANNATH NAGAR"/>
    <x v="11"/>
    <s v="2120R502309010094"/>
    <s v="S1NB000025050 / 5336"/>
    <s v="1 hours, 25 minutes, 29 seconds"/>
    <s v="2024-10-22 08:43:31"/>
    <d v="2024-10-22T10:40:20"/>
    <d v="1899-12-30T01:56:49"/>
    <n v="0"/>
    <x v="6"/>
    <m/>
  </r>
  <r>
    <s v="Offline"/>
    <x v="4"/>
    <s v="10.130.51.90"/>
    <s v="SBI ASHOKNAGAR ATM IIASHOK NAGAR,BHUBANESWARBhubaneswar (M.Corp.)"/>
    <x v="11"/>
    <s v="2121R502407251610"/>
    <s v="S1NB000041457 / 5340"/>
    <s v="8 hours, 50 minutes, 38 seconds"/>
    <s v="2024-10-22 01:18:22"/>
    <d v="2024-10-22T10:40:20"/>
    <d v="1899-12-30T09:21:58"/>
    <n v="0"/>
    <x v="6"/>
    <m/>
  </r>
  <r>
    <s v="Offline"/>
    <x v="4"/>
    <s v="10.130.2.178"/>
    <s v="SBI-ATM, AT MSANIKANI PO-BHEDABAHAL DIST-SUNDERGARH PIN 770073."/>
    <x v="11"/>
    <s v="2120R502309010341"/>
    <s v="S1BB000189042 / 5336"/>
    <s v="20 minutes, 42 seconds"/>
    <s v="2024-10-22 09:48:18"/>
    <d v="2024-10-22T10:40:20"/>
    <d v="1899-12-30T00:52:02"/>
    <n v="0"/>
    <x v="6"/>
    <m/>
  </r>
  <r>
    <s v="Offline"/>
    <x v="4"/>
    <s v="10.130.28.6"/>
    <s v="Airport Mohali"/>
    <x v="15"/>
    <s v="2121R502407250259"/>
    <s v="S1NW061067200 / 5340"/>
    <s v="19 minutes, 17 seconds"/>
    <s v="2024-10-22 09:49:43"/>
    <d v="2024-10-22T10:40:20"/>
    <d v="1899-12-30T00:50:37"/>
    <n v="0"/>
    <x v="6"/>
    <m/>
  </r>
  <r>
    <s v="Offline"/>
    <x v="4"/>
    <s v="10.130.11.222"/>
    <s v="MOBILE ATM SERVICE"/>
    <x v="4"/>
    <s v="2120R502310110287"/>
    <s v="S1NB000880099 / 5337"/>
    <s v="7 hours, 7 minutes, 5 seconds"/>
    <s v="2024-10-22 03:01:55"/>
    <d v="2024-10-22T10:40:20"/>
    <d v="1899-12-30T07:38:25"/>
    <n v="0"/>
    <x v="6"/>
    <m/>
  </r>
  <r>
    <s v="Offline"/>
    <x v="4"/>
    <s v="10.130.11.158"/>
    <s v="MOBILE ATM KUMBAKONAM"/>
    <x v="4"/>
    <s v="2120R502310110331"/>
    <s v="S1NB000864105 / 5337"/>
    <s v="9 hours, 10 minutes, 59 seconds"/>
    <s v="2024-10-22 00:58:01"/>
    <d v="2024-10-22T10:40:20"/>
    <d v="1899-12-30T09:42:19"/>
    <n v="0"/>
    <x v="6"/>
    <m/>
  </r>
  <r>
    <s v="Offline"/>
    <x v="4"/>
    <s v="10.130.38.210"/>
    <s v="SP Nagar road, Eshwar nagar colony SP Nagar, Moula ali"/>
    <x v="17"/>
    <s v="2121R502407250865"/>
    <s v="S1BW002714029 / 5341"/>
    <s v="8 hours, 15 minutes, 6 seconds"/>
    <s v="2024-10-22 01:53:54"/>
    <d v="2024-10-22T10:40:20"/>
    <d v="1899-12-30T08:46:26"/>
    <n v="0"/>
    <x v="6"/>
    <m/>
  </r>
  <r>
    <s v="Offline"/>
    <x v="4"/>
    <s v="10.130.40.90"/>
    <s v="Br. Code603, Shreya Market, Station Road,  Ajmer"/>
    <x v="9"/>
    <s v="2121R502407251047"/>
    <s v="S1NW000603039 / 5341"/>
    <s v="1 hours, 32 minutes, 33 seconds"/>
    <s v="2024-10-22 08:36:27"/>
    <d v="2024-10-22T10:40:20"/>
    <d v="1899-12-30T02:03:53"/>
    <n v="0"/>
    <x v="6"/>
    <m/>
  </r>
  <r>
    <s v="Offline"/>
    <x v="4"/>
    <s v="10.130.29.250"/>
    <s v="SBI Village-Mangaliyawas Distt-Ajmer"/>
    <x v="9"/>
    <s v="2121R502407250243"/>
    <s v="S1NG011296002 / 5341"/>
    <s v="8 minutes, 25 seconds"/>
    <s v="2024-10-22 10:00:35"/>
    <d v="2024-10-22T10:40:20"/>
    <d v="1899-12-30T00:39:45"/>
    <n v="0"/>
    <x v="6"/>
    <m/>
  </r>
  <r>
    <s v="Offline"/>
    <x v="4"/>
    <s v="10.130.30.50"/>
    <s v="SBI Village-Mangaliyawas Distt-Ajmer"/>
    <x v="9"/>
    <s v="2121R502407250239"/>
    <s v="S1BW011296001 / 5341"/>
    <s v="8 minutes, 31 seconds"/>
    <s v="2024-10-22 10:00:29"/>
    <d v="2024-10-22T10:40:20"/>
    <d v="1899-12-30T00:39:51"/>
    <n v="0"/>
    <x v="6"/>
    <m/>
  </r>
  <r>
    <s v="Offline"/>
    <x v="4"/>
    <s v="10.130.50.90"/>
    <s v="NIMCHA COLLIERY"/>
    <x v="7"/>
    <s v="2121R502407251459"/>
    <s v="S1NW000011043 / 5339"/>
    <s v="6 hours, 34 minutes, 55 seconds"/>
    <s v="2024-10-22 03:34:05"/>
    <d v="2024-10-22T10:40:20"/>
    <d v="1899-12-30T07:06:15"/>
    <n v="0"/>
    <x v="6"/>
    <m/>
  </r>
  <r>
    <s v="Offline"/>
    <x v="4"/>
    <s v="10.130.49.82"/>
    <s v="PANCHAYAT BUILDING FERRAR"/>
    <x v="7"/>
    <s v="2121R502407251348"/>
    <s v="S1BB012359002 / 5341"/>
    <s v="7 hours, 39 minutes, 40 seconds"/>
    <s v="2024-10-22 02:29:20"/>
    <d v="2024-10-22T10:40:20"/>
    <d v="1899-12-30T08:11:00"/>
    <n v="0"/>
    <x v="6"/>
    <m/>
  </r>
  <r>
    <s v="Offline"/>
    <x v="4"/>
    <s v="10.130.33.214"/>
    <s v="STS OFFICE 035"/>
    <x v="7"/>
    <s v="2121R502407250909"/>
    <s v="S1NB000156035 / 5341"/>
    <s v="6 minutes, 11 seconds"/>
    <s v="2024-10-22 10:02:49"/>
    <d v="2024-10-22T10:40:20"/>
    <d v="1899-12-30T00:37:31"/>
    <n v="0"/>
    <x v="6"/>
    <m/>
  </r>
  <r>
    <s v="Offline"/>
    <x v="4"/>
    <s v="10.130.13.78"/>
    <s v="SGPGI MAIN GATE-II"/>
    <x v="6"/>
    <s v="2120R502310110382"/>
    <s v="S1BW012221048 / 5337"/>
    <s v="7 hours, 52 minutes, 15 seconds"/>
    <s v="2024-10-22 02:16:45"/>
    <d v="2024-10-22T10:40:20"/>
    <d v="1899-12-30T08:23:35"/>
    <n v="0"/>
    <x v="6"/>
    <m/>
  </r>
  <r>
    <s v="Offline"/>
    <x v="2"/>
    <s v="10.130.37.234"/>
    <s v="VIKALP KHAND"/>
    <x v="6"/>
    <s v="2121R502407250748"/>
    <s v="S1BB012221269 / 5341"/>
    <s v="3 hours, 16 minutes, 12 seconds"/>
    <s v="2024-10-22 06:52:48"/>
    <d v="2024-10-22T10:40:20"/>
    <d v="1899-12-30T03:47:32"/>
    <n v="0"/>
    <x v="6"/>
    <m/>
  </r>
  <r>
    <s v="Offline"/>
    <x v="4"/>
    <s v="10.130.17.162"/>
    <s v="M S FLATS 110001"/>
    <x v="8"/>
    <s v="2120R502404250266"/>
    <s v="S1NW016534313 / 5337"/>
    <s v="2 hours, 1 minutes, 14 seconds"/>
    <s v="2024-10-22 08:07:46"/>
    <d v="2024-10-22T10:40:20"/>
    <d v="1899-12-30T02:32:34"/>
    <n v="0"/>
    <x v="6"/>
    <m/>
  </r>
  <r>
    <s v="Offline"/>
    <x v="4"/>
    <s v="10.130.8.46"/>
    <s v="DOUBLE STOREY, VIJAY NAGA"/>
    <x v="8"/>
    <s v="2120R502309180133"/>
    <s v="S1NW017036126 / 5336"/>
    <s v="2 hours, 59 minutes, 27 seconds"/>
    <s v="2024-10-22 07:09:33"/>
    <d v="2024-10-22T10:40:20"/>
    <d v="1899-12-30T03:30:47"/>
    <n v="0"/>
    <x v="6"/>
    <m/>
  </r>
  <r>
    <s v="Offline"/>
    <x v="4"/>
    <s v="10.130.37.190"/>
    <s v="AKASTHIMUNNI,MUKAM POST,CHENGOTTUKAVU,QUILANDY ,673304"/>
    <x v="16"/>
    <s v="2121R502407250759"/>
    <s v="S1BW000861092 / 5341"/>
    <s v="2 hours, 49 minutes, 17 seconds"/>
    <s v="2024-10-22 07:19:43"/>
    <d v="2024-10-22T10:40:20"/>
    <d v="1899-12-30T03:20:37"/>
    <n v="0"/>
    <x v="6"/>
    <m/>
  </r>
  <r>
    <s v="Offline"/>
    <x v="4"/>
    <s v="10.130.45.182"/>
    <s v="BUILDING NO 54,CHERAKOT,KOLLANGOD ROAD,PALLASANA , PALAKKAD ,678505"/>
    <x v="16"/>
    <s v="2121R502407251421"/>
    <s v="S1NB070177049 / 5341"/>
    <s v="4 hours, 52 minutes, 6 seconds"/>
    <s v="2024-10-22 05:16:54"/>
    <d v="2024-10-22T10:40:20"/>
    <d v="1899-12-30T05:23:26"/>
    <n v="0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23" firstHeaderRow="1" firstDataRow="2" firstDataCol="1"/>
  <pivotFields count="14">
    <pivotField dataField="1" showAll="0"/>
    <pivotField axis="axisRow" showAll="0">
      <items count="7">
        <item x="0"/>
        <item x="4"/>
        <item x="3"/>
        <item x="5"/>
        <item x="2"/>
        <item x="1"/>
        <item t="default"/>
      </items>
    </pivotField>
    <pivotField showAll="0"/>
    <pivotField showAll="0"/>
    <pivotField axis="axisRow" showAll="0">
      <items count="19">
        <item sd="0" x="2"/>
        <item sd="0" x="10"/>
        <item sd="0" x="12"/>
        <item sd="0" x="1"/>
        <item sd="0" x="11"/>
        <item sd="0" x="15"/>
        <item sd="0" x="4"/>
        <item sd="0" x="5"/>
        <item sd="0" x="17"/>
        <item sd="0" x="9"/>
        <item sd="0" x="7"/>
        <item sd="0" x="13"/>
        <item sd="0" x="6"/>
        <item sd="0" x="0"/>
        <item sd="0" x="14"/>
        <item sd="0" x="8"/>
        <item sd="0" x="3"/>
        <item sd="0" x="16"/>
        <item t="default"/>
      </items>
    </pivotField>
    <pivotField showAll="0"/>
    <pivotField showAll="0"/>
    <pivotField showAll="0"/>
    <pivotField showAll="0"/>
    <pivotField numFmtId="22" showAll="0"/>
    <pivotField numFmtId="21" showAll="0"/>
    <pivotField showAll="0"/>
    <pivotField axis="axisCol" showAll="0">
      <items count="8">
        <item x="6"/>
        <item x="3"/>
        <item x="2"/>
        <item x="5"/>
        <item x="1"/>
        <item x="4"/>
        <item x="0"/>
        <item t="default"/>
      </items>
    </pivotField>
    <pivotField showAll="0"/>
  </pivotFields>
  <rowFields count="2">
    <field x="4"/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Status" fld="0" subtotal="count" baseField="0" baseItem="0"/>
  </dataFields>
  <formats count="63">
    <format dxfId="2330">
      <pivotArea type="all" dataOnly="0" outline="0" fieldPosition="0"/>
    </format>
    <format dxfId="2329">
      <pivotArea outline="0" collapsedLevelsAreSubtotals="1" fieldPosition="0"/>
    </format>
    <format dxfId="2328">
      <pivotArea type="origin" dataOnly="0" labelOnly="1" outline="0" fieldPosition="0"/>
    </format>
    <format dxfId="2327">
      <pivotArea field="12" type="button" dataOnly="0" labelOnly="1" outline="0" axis="axisCol" fieldPosition="0"/>
    </format>
    <format dxfId="2326">
      <pivotArea type="topRight" dataOnly="0" labelOnly="1" outline="0" fieldPosition="0"/>
    </format>
    <format dxfId="2325">
      <pivotArea field="4" type="button" dataOnly="0" labelOnly="1" outline="0" axis="axisRow" fieldPosition="0"/>
    </format>
    <format dxfId="2324">
      <pivotArea dataOnly="0" labelOnly="1" fieldPosition="0">
        <references count="1">
          <reference field="4" count="0"/>
        </references>
      </pivotArea>
    </format>
    <format dxfId="2323">
      <pivotArea dataOnly="0" labelOnly="1" grandRow="1" outline="0" fieldPosition="0"/>
    </format>
    <format dxfId="2322">
      <pivotArea dataOnly="0" labelOnly="1" fieldPosition="0">
        <references count="2">
          <reference field="1" count="4">
            <x v="0"/>
            <x v="1"/>
            <x v="4"/>
            <x v="5"/>
          </reference>
          <reference field="4" count="1" selected="0">
            <x v="0"/>
          </reference>
        </references>
      </pivotArea>
    </format>
    <format dxfId="2321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1"/>
          </reference>
        </references>
      </pivotArea>
    </format>
    <format dxfId="2320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2"/>
          </reference>
        </references>
      </pivotArea>
    </format>
    <format dxfId="2319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3"/>
          </reference>
        </references>
      </pivotArea>
    </format>
    <format dxfId="2318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4"/>
          </reference>
        </references>
      </pivotArea>
    </format>
    <format dxfId="2317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5"/>
          </reference>
        </references>
      </pivotArea>
    </format>
    <format dxfId="2316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6"/>
          </reference>
        </references>
      </pivotArea>
    </format>
    <format dxfId="2315">
      <pivotArea dataOnly="0" labelOnly="1" fieldPosition="0">
        <references count="2">
          <reference field="1" count="3">
            <x v="1"/>
            <x v="4"/>
            <x v="5"/>
          </reference>
          <reference field="4" count="1" selected="0">
            <x v="7"/>
          </reference>
        </references>
      </pivotArea>
    </format>
    <format dxfId="2314">
      <pivotArea dataOnly="0" labelOnly="1" fieldPosition="0">
        <references count="2">
          <reference field="1" count="1">
            <x v="1"/>
          </reference>
          <reference field="4" count="1" selected="0">
            <x v="8"/>
          </reference>
        </references>
      </pivotArea>
    </format>
    <format dxfId="2313">
      <pivotArea dataOnly="0" labelOnly="1" fieldPosition="0">
        <references count="2">
          <reference field="1" count="2">
            <x v="1"/>
            <x v="5"/>
          </reference>
          <reference field="4" count="1" selected="0">
            <x v="9"/>
          </reference>
        </references>
      </pivotArea>
    </format>
    <format dxfId="2312">
      <pivotArea dataOnly="0" labelOnly="1" fieldPosition="0">
        <references count="2">
          <reference field="1" count="2">
            <x v="1"/>
            <x v="5"/>
          </reference>
          <reference field="4" count="1" selected="0">
            <x v="10"/>
          </reference>
        </references>
      </pivotArea>
    </format>
    <format dxfId="2311">
      <pivotArea dataOnly="0" labelOnly="1" fieldPosition="0">
        <references count="2">
          <reference field="1" count="1">
            <x v="3"/>
          </reference>
          <reference field="4" count="1" selected="0">
            <x v="11"/>
          </reference>
        </references>
      </pivotArea>
    </format>
    <format dxfId="2310">
      <pivotArea dataOnly="0" labelOnly="1" fieldPosition="0">
        <references count="2">
          <reference field="1" count="4">
            <x v="0"/>
            <x v="1"/>
            <x v="4"/>
            <x v="5"/>
          </reference>
          <reference field="4" count="1" selected="0">
            <x v="12"/>
          </reference>
        </references>
      </pivotArea>
    </format>
    <format dxfId="2309">
      <pivotArea dataOnly="0" labelOnly="1" fieldPosition="0">
        <references count="2">
          <reference field="1" count="3">
            <x v="0"/>
            <x v="1"/>
            <x v="4"/>
          </reference>
          <reference field="4" count="1" selected="0">
            <x v="13"/>
          </reference>
        </references>
      </pivotArea>
    </format>
    <format dxfId="2308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14"/>
          </reference>
        </references>
      </pivotArea>
    </format>
    <format dxfId="2307">
      <pivotArea dataOnly="0" labelOnly="1" fieldPosition="0">
        <references count="2">
          <reference field="1" count="3">
            <x v="0"/>
            <x v="1"/>
            <x v="4"/>
          </reference>
          <reference field="4" count="1" selected="0">
            <x v="15"/>
          </reference>
        </references>
      </pivotArea>
    </format>
    <format dxfId="2306">
      <pivotArea dataOnly="0" labelOnly="1" fieldPosition="0">
        <references count="2">
          <reference field="1" count="3">
            <x v="0"/>
            <x v="2"/>
            <x v="4"/>
          </reference>
          <reference field="4" count="1" selected="0">
            <x v="16"/>
          </reference>
        </references>
      </pivotArea>
    </format>
    <format dxfId="2305">
      <pivotArea dataOnly="0" labelOnly="1" fieldPosition="0">
        <references count="2">
          <reference field="1" count="1">
            <x v="1"/>
          </reference>
          <reference field="4" count="1" selected="0">
            <x v="17"/>
          </reference>
        </references>
      </pivotArea>
    </format>
    <format dxfId="2304">
      <pivotArea dataOnly="0" labelOnly="1" fieldPosition="0">
        <references count="1">
          <reference field="12" count="0"/>
        </references>
      </pivotArea>
    </format>
    <format dxfId="2303">
      <pivotArea dataOnly="0" labelOnly="1" grandCol="1" outline="0" fieldPosition="0"/>
    </format>
    <format dxfId="2302">
      <pivotArea type="all" dataOnly="0" outline="0" fieldPosition="0"/>
    </format>
    <format dxfId="2301">
      <pivotArea outline="0" collapsedLevelsAreSubtotals="1" fieldPosition="0"/>
    </format>
    <format dxfId="2300">
      <pivotArea type="origin" dataOnly="0" labelOnly="1" outline="0" fieldPosition="0"/>
    </format>
    <format dxfId="2299">
      <pivotArea field="12" type="button" dataOnly="0" labelOnly="1" outline="0" axis="axisCol" fieldPosition="0"/>
    </format>
    <format dxfId="2298">
      <pivotArea type="topRight" dataOnly="0" labelOnly="1" outline="0" fieldPosition="0"/>
    </format>
    <format dxfId="2297">
      <pivotArea field="4" type="button" dataOnly="0" labelOnly="1" outline="0" axis="axisRow" fieldPosition="0"/>
    </format>
    <format dxfId="2296">
      <pivotArea dataOnly="0" labelOnly="1" fieldPosition="0">
        <references count="1">
          <reference field="4" count="0"/>
        </references>
      </pivotArea>
    </format>
    <format dxfId="2295">
      <pivotArea dataOnly="0" labelOnly="1" grandRow="1" outline="0" fieldPosition="0"/>
    </format>
    <format dxfId="2294">
      <pivotArea dataOnly="0" labelOnly="1" fieldPosition="0">
        <references count="2">
          <reference field="1" count="4">
            <x v="0"/>
            <x v="1"/>
            <x v="4"/>
            <x v="5"/>
          </reference>
          <reference field="4" count="1" selected="0">
            <x v="0"/>
          </reference>
        </references>
      </pivotArea>
    </format>
    <format dxfId="2293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1"/>
          </reference>
        </references>
      </pivotArea>
    </format>
    <format dxfId="2292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2"/>
          </reference>
        </references>
      </pivotArea>
    </format>
    <format dxfId="2291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3"/>
          </reference>
        </references>
      </pivotArea>
    </format>
    <format dxfId="2290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4"/>
          </reference>
        </references>
      </pivotArea>
    </format>
    <format dxfId="2289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5"/>
          </reference>
        </references>
      </pivotArea>
    </format>
    <format dxfId="2288">
      <pivotArea dataOnly="0" labelOnly="1" fieldPosition="0">
        <references count="2">
          <reference field="1" count="2">
            <x v="0"/>
            <x v="1"/>
          </reference>
          <reference field="4" count="1" selected="0">
            <x v="6"/>
          </reference>
        </references>
      </pivotArea>
    </format>
    <format dxfId="2287">
      <pivotArea dataOnly="0" labelOnly="1" fieldPosition="0">
        <references count="2">
          <reference field="1" count="3">
            <x v="1"/>
            <x v="4"/>
            <x v="5"/>
          </reference>
          <reference field="4" count="1" selected="0">
            <x v="7"/>
          </reference>
        </references>
      </pivotArea>
    </format>
    <format dxfId="2286">
      <pivotArea dataOnly="0" labelOnly="1" fieldPosition="0">
        <references count="2">
          <reference field="1" count="1">
            <x v="1"/>
          </reference>
          <reference field="4" count="1" selected="0">
            <x v="8"/>
          </reference>
        </references>
      </pivotArea>
    </format>
    <format dxfId="2285">
      <pivotArea dataOnly="0" labelOnly="1" fieldPosition="0">
        <references count="2">
          <reference field="1" count="2">
            <x v="1"/>
            <x v="5"/>
          </reference>
          <reference field="4" count="1" selected="0">
            <x v="9"/>
          </reference>
        </references>
      </pivotArea>
    </format>
    <format dxfId="2284">
      <pivotArea dataOnly="0" labelOnly="1" fieldPosition="0">
        <references count="2">
          <reference field="1" count="2">
            <x v="1"/>
            <x v="5"/>
          </reference>
          <reference field="4" count="1" selected="0">
            <x v="10"/>
          </reference>
        </references>
      </pivotArea>
    </format>
    <format dxfId="2283">
      <pivotArea dataOnly="0" labelOnly="1" fieldPosition="0">
        <references count="2">
          <reference field="1" count="1">
            <x v="3"/>
          </reference>
          <reference field="4" count="1" selected="0">
            <x v="11"/>
          </reference>
        </references>
      </pivotArea>
    </format>
    <format dxfId="2282">
      <pivotArea dataOnly="0" labelOnly="1" fieldPosition="0">
        <references count="2">
          <reference field="1" count="4">
            <x v="0"/>
            <x v="1"/>
            <x v="4"/>
            <x v="5"/>
          </reference>
          <reference field="4" count="1" selected="0">
            <x v="12"/>
          </reference>
        </references>
      </pivotArea>
    </format>
    <format dxfId="2281">
      <pivotArea dataOnly="0" labelOnly="1" fieldPosition="0">
        <references count="2">
          <reference field="1" count="3">
            <x v="0"/>
            <x v="1"/>
            <x v="4"/>
          </reference>
          <reference field="4" count="1" selected="0">
            <x v="13"/>
          </reference>
        </references>
      </pivotArea>
    </format>
    <format dxfId="2280">
      <pivotArea dataOnly="0" labelOnly="1" fieldPosition="0">
        <references count="2">
          <reference field="1" count="2">
            <x v="1"/>
            <x v="4"/>
          </reference>
          <reference field="4" count="1" selected="0">
            <x v="14"/>
          </reference>
        </references>
      </pivotArea>
    </format>
    <format dxfId="2279">
      <pivotArea dataOnly="0" labelOnly="1" fieldPosition="0">
        <references count="2">
          <reference field="1" count="3">
            <x v="0"/>
            <x v="1"/>
            <x v="4"/>
          </reference>
          <reference field="4" count="1" selected="0">
            <x v="15"/>
          </reference>
        </references>
      </pivotArea>
    </format>
    <format dxfId="2278">
      <pivotArea dataOnly="0" labelOnly="1" fieldPosition="0">
        <references count="2">
          <reference field="1" count="3">
            <x v="0"/>
            <x v="2"/>
            <x v="4"/>
          </reference>
          <reference field="4" count="1" selected="0">
            <x v="16"/>
          </reference>
        </references>
      </pivotArea>
    </format>
    <format dxfId="2277">
      <pivotArea dataOnly="0" labelOnly="1" fieldPosition="0">
        <references count="2">
          <reference field="1" count="1">
            <x v="1"/>
          </reference>
          <reference field="4" count="1" selected="0">
            <x v="17"/>
          </reference>
        </references>
      </pivotArea>
    </format>
    <format dxfId="2276">
      <pivotArea dataOnly="0" labelOnly="1" fieldPosition="0">
        <references count="1">
          <reference field="12" count="0"/>
        </references>
      </pivotArea>
    </format>
    <format dxfId="2275">
      <pivotArea dataOnly="0" labelOnly="1" grandCol="1" outline="0" fieldPosition="0"/>
    </format>
    <format dxfId="2274">
      <pivotArea type="origin" dataOnly="0" labelOnly="1" outline="0" fieldPosition="0"/>
    </format>
    <format dxfId="2273">
      <pivotArea field="12" type="button" dataOnly="0" labelOnly="1" outline="0" axis="axisCol" fieldPosition="0"/>
    </format>
    <format dxfId="2272">
      <pivotArea field="4" type="button" dataOnly="0" labelOnly="1" outline="0" axis="axisRow" fieldPosition="0"/>
    </format>
    <format dxfId="2271">
      <pivotArea dataOnly="0" labelOnly="1" fieldPosition="0">
        <references count="1">
          <reference field="12" count="0"/>
        </references>
      </pivotArea>
    </format>
    <format dxfId="2270">
      <pivotArea dataOnly="0" labelOnly="1" grandCol="1" outline="0" fieldPosition="0"/>
    </format>
    <format dxfId="2269">
      <pivotArea grandRow="1" outline="0" collapsedLevelsAreSubtotals="1" fieldPosition="0"/>
    </format>
    <format dxfId="226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4"/>
  <sheetViews>
    <sheetView tabSelected="1" zoomScale="85" zoomScaleNormal="85" workbookViewId="0">
      <selection activeCell="K22" sqref="K22"/>
    </sheetView>
  </sheetViews>
  <sheetFormatPr defaultRowHeight="18" customHeight="1"/>
  <cols>
    <col min="1" max="1" width="25.85546875" bestFit="1" customWidth="1"/>
    <col min="2" max="2" width="16.28515625" bestFit="1" customWidth="1"/>
    <col min="3" max="4" width="12.42578125" bestFit="1" customWidth="1"/>
    <col min="5" max="5" width="10.42578125" bestFit="1" customWidth="1"/>
    <col min="6" max="6" width="12.42578125" bestFit="1" customWidth="1"/>
    <col min="7" max="7" width="11.42578125" bestFit="1" customWidth="1"/>
    <col min="8" max="8" width="9.7109375" bestFit="1" customWidth="1"/>
    <col min="9" max="9" width="11.28515625" bestFit="1" customWidth="1"/>
    <col min="10" max="10" width="3.5703125" customWidth="1"/>
    <col min="11" max="11" width="24" bestFit="1" customWidth="1"/>
    <col min="12" max="12" width="21.5703125" customWidth="1"/>
    <col min="13" max="13" width="35.140625" style="40" customWidth="1"/>
  </cols>
  <sheetData>
    <row r="2" spans="1:13" ht="18" customHeight="1" thickBot="1"/>
    <row r="3" spans="1:13" ht="18" customHeight="1" thickBot="1">
      <c r="A3" s="32" t="s">
        <v>846</v>
      </c>
      <c r="B3" s="32" t="s">
        <v>845</v>
      </c>
      <c r="C3" s="33"/>
      <c r="D3" s="24"/>
      <c r="E3" s="24"/>
      <c r="F3" s="24"/>
      <c r="G3" s="24"/>
      <c r="H3" s="24"/>
      <c r="I3" s="25"/>
    </row>
    <row r="4" spans="1:13" ht="18" customHeight="1" thickBot="1">
      <c r="A4" s="32" t="s">
        <v>843</v>
      </c>
      <c r="B4" s="33" t="s">
        <v>842</v>
      </c>
      <c r="C4" s="24" t="s">
        <v>839</v>
      </c>
      <c r="D4" s="24" t="s">
        <v>838</v>
      </c>
      <c r="E4" s="24" t="s">
        <v>841</v>
      </c>
      <c r="F4" s="24" t="s">
        <v>837</v>
      </c>
      <c r="G4" s="24" t="s">
        <v>840</v>
      </c>
      <c r="H4" s="25" t="s">
        <v>836</v>
      </c>
      <c r="I4" s="37" t="s">
        <v>844</v>
      </c>
      <c r="K4" s="47" t="s">
        <v>835</v>
      </c>
      <c r="L4" s="48" t="s">
        <v>849</v>
      </c>
      <c r="M4" s="49" t="s">
        <v>850</v>
      </c>
    </row>
    <row r="5" spans="1:13" ht="18" customHeight="1">
      <c r="A5" s="34" t="s">
        <v>27</v>
      </c>
      <c r="B5" s="28">
        <v>4</v>
      </c>
      <c r="C5" s="29">
        <v>3</v>
      </c>
      <c r="D5" s="29">
        <v>3</v>
      </c>
      <c r="E5" s="29">
        <v>2</v>
      </c>
      <c r="F5" s="29">
        <v>1</v>
      </c>
      <c r="G5" s="29"/>
      <c r="H5" s="29">
        <v>1</v>
      </c>
      <c r="I5" s="30">
        <v>14</v>
      </c>
      <c r="K5" s="45" t="s">
        <v>27</v>
      </c>
      <c r="L5" s="50" t="s">
        <v>851</v>
      </c>
      <c r="M5" s="46" t="s">
        <v>860</v>
      </c>
    </row>
    <row r="6" spans="1:13" ht="18" customHeight="1">
      <c r="A6" s="39" t="s">
        <v>19</v>
      </c>
      <c r="B6" s="31">
        <v>2</v>
      </c>
      <c r="C6" s="22">
        <v>1</v>
      </c>
      <c r="D6" s="22">
        <v>1</v>
      </c>
      <c r="E6" s="22">
        <v>1</v>
      </c>
      <c r="F6" s="22"/>
      <c r="G6" s="22"/>
      <c r="H6" s="22"/>
      <c r="I6" s="23">
        <v>5</v>
      </c>
      <c r="K6" s="41" t="s">
        <v>19</v>
      </c>
      <c r="L6" s="51" t="s">
        <v>853</v>
      </c>
      <c r="M6" s="42" t="s">
        <v>854</v>
      </c>
    </row>
    <row r="7" spans="1:13" ht="18" customHeight="1">
      <c r="A7" s="39" t="s">
        <v>28</v>
      </c>
      <c r="B7" s="31">
        <v>7</v>
      </c>
      <c r="C7" s="22"/>
      <c r="D7" s="22">
        <v>2</v>
      </c>
      <c r="E7" s="22"/>
      <c r="F7" s="22"/>
      <c r="G7" s="22"/>
      <c r="H7" s="22"/>
      <c r="I7" s="23">
        <v>9</v>
      </c>
      <c r="K7" s="41" t="s">
        <v>855</v>
      </c>
      <c r="L7" s="52" t="s">
        <v>856</v>
      </c>
      <c r="M7" s="42" t="s">
        <v>867</v>
      </c>
    </row>
    <row r="8" spans="1:13" ht="18" customHeight="1">
      <c r="A8" s="39" t="s">
        <v>13</v>
      </c>
      <c r="B8" s="31">
        <v>2</v>
      </c>
      <c r="C8" s="22"/>
      <c r="D8" s="22"/>
      <c r="E8" s="22">
        <v>1</v>
      </c>
      <c r="F8" s="22"/>
      <c r="G8" s="22"/>
      <c r="H8" s="22">
        <v>1</v>
      </c>
      <c r="I8" s="23">
        <v>4</v>
      </c>
      <c r="K8" s="41" t="s">
        <v>13</v>
      </c>
      <c r="L8" s="52" t="s">
        <v>858</v>
      </c>
      <c r="M8" s="42" t="s">
        <v>857</v>
      </c>
    </row>
    <row r="9" spans="1:13" ht="18" customHeight="1">
      <c r="A9" s="39" t="s">
        <v>8</v>
      </c>
      <c r="B9" s="31">
        <v>13</v>
      </c>
      <c r="C9" s="22"/>
      <c r="D9" s="22">
        <v>1</v>
      </c>
      <c r="E9" s="22">
        <v>1</v>
      </c>
      <c r="F9" s="22"/>
      <c r="G9" s="22">
        <v>2</v>
      </c>
      <c r="H9" s="22"/>
      <c r="I9" s="23">
        <v>17</v>
      </c>
      <c r="K9" s="41" t="s">
        <v>8</v>
      </c>
      <c r="L9" s="52" t="s">
        <v>859</v>
      </c>
      <c r="M9" s="42" t="s">
        <v>852</v>
      </c>
    </row>
    <row r="10" spans="1:13" ht="18" customHeight="1">
      <c r="A10" s="39" t="s">
        <v>21</v>
      </c>
      <c r="B10" s="31">
        <v>3</v>
      </c>
      <c r="C10" s="22"/>
      <c r="D10" s="22"/>
      <c r="E10" s="22"/>
      <c r="F10" s="22"/>
      <c r="G10" s="22">
        <v>2</v>
      </c>
      <c r="H10" s="22"/>
      <c r="I10" s="23">
        <v>5</v>
      </c>
      <c r="K10" s="41" t="s">
        <v>21</v>
      </c>
      <c r="L10" s="51" t="s">
        <v>861</v>
      </c>
      <c r="M10" s="42" t="s">
        <v>881</v>
      </c>
    </row>
    <row r="11" spans="1:13" ht="18" customHeight="1">
      <c r="A11" s="39" t="s">
        <v>16</v>
      </c>
      <c r="B11" s="31">
        <v>2</v>
      </c>
      <c r="C11" s="22"/>
      <c r="D11" s="22"/>
      <c r="E11" s="22">
        <v>1</v>
      </c>
      <c r="F11" s="22">
        <v>3</v>
      </c>
      <c r="G11" s="22">
        <v>1</v>
      </c>
      <c r="H11" s="22"/>
      <c r="I11" s="23">
        <v>7</v>
      </c>
      <c r="K11" s="41" t="s">
        <v>16</v>
      </c>
      <c r="L11" s="51" t="s">
        <v>862</v>
      </c>
      <c r="M11" s="42" t="s">
        <v>878</v>
      </c>
    </row>
    <row r="12" spans="1:13" ht="18" customHeight="1">
      <c r="A12" s="39" t="s">
        <v>20</v>
      </c>
      <c r="B12" s="31">
        <v>2</v>
      </c>
      <c r="C12" s="22"/>
      <c r="D12" s="22"/>
      <c r="E12" s="22">
        <v>3</v>
      </c>
      <c r="F12" s="22">
        <v>1</v>
      </c>
      <c r="G12" s="22">
        <v>2</v>
      </c>
      <c r="H12" s="22"/>
      <c r="I12" s="23">
        <v>8</v>
      </c>
      <c r="K12" s="41" t="s">
        <v>18</v>
      </c>
      <c r="L12" s="51" t="s">
        <v>864</v>
      </c>
      <c r="M12" s="42" t="s">
        <v>865</v>
      </c>
    </row>
    <row r="13" spans="1:13" ht="18" customHeight="1">
      <c r="A13" s="39" t="s">
        <v>25</v>
      </c>
      <c r="B13" s="31">
        <v>1</v>
      </c>
      <c r="C13" s="22"/>
      <c r="D13" s="22"/>
      <c r="E13" s="22">
        <v>1</v>
      </c>
      <c r="F13" s="22"/>
      <c r="G13" s="22"/>
      <c r="H13" s="22"/>
      <c r="I13" s="23">
        <v>2</v>
      </c>
      <c r="K13" s="41" t="s">
        <v>20</v>
      </c>
      <c r="L13" s="53" t="s">
        <v>866</v>
      </c>
      <c r="M13" s="42" t="s">
        <v>863</v>
      </c>
    </row>
    <row r="14" spans="1:13" ht="18" customHeight="1">
      <c r="A14" s="39" t="s">
        <v>23</v>
      </c>
      <c r="B14" s="31">
        <v>3</v>
      </c>
      <c r="C14" s="22"/>
      <c r="D14" s="22">
        <v>1</v>
      </c>
      <c r="E14" s="22"/>
      <c r="F14" s="22"/>
      <c r="G14" s="22">
        <v>1</v>
      </c>
      <c r="H14" s="22"/>
      <c r="I14" s="23">
        <v>5</v>
      </c>
      <c r="K14" s="41" t="s">
        <v>25</v>
      </c>
      <c r="L14" s="51" t="s">
        <v>868</v>
      </c>
      <c r="M14" s="42" t="s">
        <v>882</v>
      </c>
    </row>
    <row r="15" spans="1:13" ht="18" customHeight="1">
      <c r="A15" s="39" t="s">
        <v>10</v>
      </c>
      <c r="B15" s="31">
        <v>4</v>
      </c>
      <c r="C15" s="22"/>
      <c r="D15" s="22"/>
      <c r="E15" s="22"/>
      <c r="F15" s="22">
        <v>1</v>
      </c>
      <c r="G15" s="22"/>
      <c r="H15" s="22"/>
      <c r="I15" s="23">
        <v>5</v>
      </c>
      <c r="K15" s="41" t="s">
        <v>23</v>
      </c>
      <c r="L15" s="51" t="s">
        <v>869</v>
      </c>
      <c r="M15" s="42" t="s">
        <v>876</v>
      </c>
    </row>
    <row r="16" spans="1:13" ht="18" customHeight="1">
      <c r="A16" s="39" t="s">
        <v>847</v>
      </c>
      <c r="B16" s="31">
        <v>3</v>
      </c>
      <c r="C16" s="22">
        <v>3</v>
      </c>
      <c r="D16" s="22"/>
      <c r="E16" s="22">
        <v>3</v>
      </c>
      <c r="F16" s="22"/>
      <c r="G16" s="22">
        <v>1</v>
      </c>
      <c r="H16" s="22"/>
      <c r="I16" s="23">
        <v>10</v>
      </c>
      <c r="K16" s="41" t="s">
        <v>10</v>
      </c>
      <c r="L16" s="51" t="s">
        <v>870</v>
      </c>
      <c r="M16" s="42" t="s">
        <v>871</v>
      </c>
    </row>
    <row r="17" spans="1:13" ht="18" customHeight="1">
      <c r="A17" s="39" t="s">
        <v>9</v>
      </c>
      <c r="B17" s="31">
        <v>6</v>
      </c>
      <c r="C17" s="22">
        <v>3</v>
      </c>
      <c r="D17" s="22">
        <v>2</v>
      </c>
      <c r="E17" s="22"/>
      <c r="F17" s="22">
        <v>2</v>
      </c>
      <c r="G17" s="22">
        <v>1</v>
      </c>
      <c r="H17" s="22"/>
      <c r="I17" s="23">
        <v>14</v>
      </c>
      <c r="K17" s="41" t="s">
        <v>9</v>
      </c>
      <c r="L17" s="52" t="s">
        <v>872</v>
      </c>
      <c r="M17" s="42" t="s">
        <v>873</v>
      </c>
    </row>
    <row r="18" spans="1:13" ht="18" customHeight="1">
      <c r="A18" s="39" t="s">
        <v>15</v>
      </c>
      <c r="B18" s="31">
        <v>2</v>
      </c>
      <c r="C18" s="22">
        <v>2</v>
      </c>
      <c r="D18" s="22"/>
      <c r="E18" s="22">
        <v>3</v>
      </c>
      <c r="F18" s="22"/>
      <c r="G18" s="22">
        <v>2</v>
      </c>
      <c r="H18" s="22">
        <v>6</v>
      </c>
      <c r="I18" s="23">
        <v>15</v>
      </c>
      <c r="K18" s="41" t="s">
        <v>15</v>
      </c>
      <c r="L18" s="52" t="s">
        <v>874</v>
      </c>
      <c r="M18" s="42" t="s">
        <v>875</v>
      </c>
    </row>
    <row r="19" spans="1:13" ht="18" customHeight="1">
      <c r="A19" s="39" t="s">
        <v>17</v>
      </c>
      <c r="B19" s="31"/>
      <c r="C19" s="22">
        <v>1</v>
      </c>
      <c r="D19" s="22"/>
      <c r="E19" s="22">
        <v>2</v>
      </c>
      <c r="F19" s="22"/>
      <c r="G19" s="22"/>
      <c r="H19" s="22"/>
      <c r="I19" s="23">
        <v>3</v>
      </c>
      <c r="K19" s="41" t="s">
        <v>17</v>
      </c>
      <c r="L19" s="51" t="s">
        <v>872</v>
      </c>
      <c r="M19" s="42" t="s">
        <v>883</v>
      </c>
    </row>
    <row r="20" spans="1:13" ht="18" customHeight="1">
      <c r="A20" s="39" t="s">
        <v>18</v>
      </c>
      <c r="B20" s="31">
        <v>2</v>
      </c>
      <c r="C20" s="22">
        <v>1</v>
      </c>
      <c r="D20" s="22">
        <v>1</v>
      </c>
      <c r="E20" s="22">
        <v>2</v>
      </c>
      <c r="F20" s="22"/>
      <c r="G20" s="22">
        <v>1</v>
      </c>
      <c r="H20" s="22"/>
      <c r="I20" s="23">
        <v>7</v>
      </c>
      <c r="K20" s="41" t="s">
        <v>22</v>
      </c>
      <c r="L20" s="52" t="s">
        <v>877</v>
      </c>
      <c r="M20" s="42" t="s">
        <v>880</v>
      </c>
    </row>
    <row r="21" spans="1:13" ht="18" customHeight="1" thickBot="1">
      <c r="A21" s="39" t="s">
        <v>22</v>
      </c>
      <c r="B21" s="31"/>
      <c r="C21" s="22"/>
      <c r="D21" s="22">
        <v>3</v>
      </c>
      <c r="E21" s="22"/>
      <c r="F21" s="22"/>
      <c r="G21" s="22"/>
      <c r="H21" s="22">
        <v>1</v>
      </c>
      <c r="I21" s="23">
        <v>4</v>
      </c>
      <c r="K21" s="43" t="s">
        <v>14</v>
      </c>
      <c r="L21" s="54" t="s">
        <v>879</v>
      </c>
      <c r="M21" s="44" t="s">
        <v>884</v>
      </c>
    </row>
    <row r="22" spans="1:13" ht="18" customHeight="1" thickBot="1">
      <c r="A22" s="35" t="s">
        <v>14</v>
      </c>
      <c r="B22" s="31">
        <v>2</v>
      </c>
      <c r="C22" s="22"/>
      <c r="D22" s="22"/>
      <c r="E22" s="22"/>
      <c r="F22" s="22"/>
      <c r="G22" s="22">
        <v>1</v>
      </c>
      <c r="H22" s="22"/>
      <c r="I22" s="23">
        <v>3</v>
      </c>
    </row>
    <row r="23" spans="1:13" ht="18" customHeight="1" thickBot="1">
      <c r="A23" s="36" t="s">
        <v>844</v>
      </c>
      <c r="B23" s="38">
        <v>58</v>
      </c>
      <c r="C23" s="26">
        <v>14</v>
      </c>
      <c r="D23" s="26">
        <v>14</v>
      </c>
      <c r="E23" s="26">
        <v>20</v>
      </c>
      <c r="F23" s="26">
        <v>8</v>
      </c>
      <c r="G23" s="26">
        <v>14</v>
      </c>
      <c r="H23" s="26">
        <v>9</v>
      </c>
      <c r="I23" s="27">
        <v>137</v>
      </c>
    </row>
    <row r="26" spans="1:13" ht="18" customHeight="1" thickBot="1"/>
    <row r="27" spans="1:13" ht="18" customHeight="1" thickBot="1"/>
    <row r="29" spans="1:13" ht="18" customHeight="1" thickBot="1"/>
    <row r="30" spans="1:13" ht="18" customHeight="1" thickBot="1"/>
    <row r="32" spans="1:13" ht="18" customHeight="1" thickBot="1"/>
    <row r="34" ht="18" customHeight="1" thickBot="1"/>
    <row r="35" ht="18" customHeight="1" thickBot="1"/>
    <row r="37" ht="18" customHeight="1" thickBot="1"/>
    <row r="38" ht="18" customHeight="1" thickBot="1"/>
    <row r="39" ht="18" customHeight="1" thickBot="1"/>
    <row r="42" ht="18" customHeight="1" thickBot="1"/>
    <row r="44" ht="18" customHeight="1" thickBot="1"/>
    <row r="47" ht="18" customHeight="1" thickBot="1"/>
    <row r="48" ht="18" customHeight="1" thickBot="1"/>
    <row r="50" ht="18" customHeight="1" thickBot="1"/>
    <row r="52" ht="18" customHeight="1" thickBot="1"/>
    <row r="54" ht="18" customHeight="1" thickBot="1"/>
    <row r="56" ht="18" customHeight="1" thickBot="1"/>
    <row r="58" ht="18" customHeight="1" thickBot="1"/>
    <row r="60" ht="18" customHeight="1" thickBot="1"/>
    <row r="62" ht="18" customHeight="1" thickBot="1"/>
    <row r="63" ht="18" customHeight="1" thickBot="1"/>
    <row r="64" ht="18" customHeight="1" thickBot="1"/>
  </sheetData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opLeftCell="D116" workbookViewId="0">
      <selection sqref="A1:N138"/>
    </sheetView>
  </sheetViews>
  <sheetFormatPr defaultRowHeight="15"/>
  <cols>
    <col min="1" max="1" width="8.7109375" bestFit="1" customWidth="1"/>
    <col min="2" max="2" width="20.7109375" bestFit="1" customWidth="1"/>
    <col min="3" max="3" width="12.7109375" bestFit="1" customWidth="1"/>
    <col min="4" max="4" width="22.7109375" customWidth="1"/>
    <col min="5" max="5" width="15.7109375" customWidth="1"/>
    <col min="6" max="6" width="20.140625" customWidth="1"/>
    <col min="7" max="7" width="21.42578125" bestFit="1" customWidth="1"/>
    <col min="8" max="8" width="25.7109375" customWidth="1"/>
    <col min="9" max="9" width="18.28515625" bestFit="1" customWidth="1"/>
    <col min="10" max="10" width="15.5703125" bestFit="1" customWidth="1"/>
    <col min="11" max="11" width="8.28515625" style="1" bestFit="1" customWidth="1"/>
    <col min="12" max="12" width="6.7109375" bestFit="1" customWidth="1"/>
    <col min="13" max="13" width="12.5703125" bestFit="1" customWidth="1"/>
    <col min="14" max="14" width="21.140625" customWidth="1"/>
  </cols>
  <sheetData>
    <row r="1" spans="1:14" ht="15.75" thickBot="1">
      <c r="A1" s="17" t="s">
        <v>0</v>
      </c>
      <c r="B1" s="18" t="s">
        <v>1</v>
      </c>
      <c r="C1" s="18" t="s">
        <v>2</v>
      </c>
      <c r="D1" s="18" t="s">
        <v>3</v>
      </c>
      <c r="E1" s="19" t="s">
        <v>835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834</v>
      </c>
      <c r="K1" s="20" t="s">
        <v>825</v>
      </c>
      <c r="L1" s="18" t="s">
        <v>826</v>
      </c>
      <c r="M1" s="18" t="s">
        <v>827</v>
      </c>
      <c r="N1" s="21" t="s">
        <v>828</v>
      </c>
    </row>
    <row r="2" spans="1:14">
      <c r="A2" s="13" t="s">
        <v>41</v>
      </c>
      <c r="B2" s="2" t="s">
        <v>829</v>
      </c>
      <c r="C2" s="2" t="s">
        <v>819</v>
      </c>
      <c r="D2" s="2" t="s">
        <v>820</v>
      </c>
      <c r="E2" s="2" t="s">
        <v>15</v>
      </c>
      <c r="F2" s="2" t="s">
        <v>821</v>
      </c>
      <c r="G2" s="2" t="s">
        <v>822</v>
      </c>
      <c r="H2" s="2" t="s">
        <v>823</v>
      </c>
      <c r="I2" s="2" t="s">
        <v>824</v>
      </c>
      <c r="J2" s="14">
        <f t="shared" ref="J2:J33" ca="1" si="0">NOW()</f>
        <v>45587.460482407405</v>
      </c>
      <c r="K2" s="15">
        <f t="shared" ref="K2:K33" ca="1" si="1">J2-I2</f>
        <v>124.90552870370448</v>
      </c>
      <c r="L2" s="2">
        <f t="shared" ref="L2:L33" ca="1" si="2">DAYS360(I2,J2)</f>
        <v>123</v>
      </c>
      <c r="M2" s="2" t="s">
        <v>836</v>
      </c>
      <c r="N2" s="16"/>
    </row>
    <row r="3" spans="1:14">
      <c r="A3" s="6" t="s">
        <v>41</v>
      </c>
      <c r="B3" s="3" t="s">
        <v>829</v>
      </c>
      <c r="C3" s="3" t="s">
        <v>813</v>
      </c>
      <c r="D3" s="3" t="s">
        <v>814</v>
      </c>
      <c r="E3" s="3" t="s">
        <v>13</v>
      </c>
      <c r="F3" s="3" t="s">
        <v>815</v>
      </c>
      <c r="G3" s="3" t="s">
        <v>816</v>
      </c>
      <c r="H3" s="3" t="s">
        <v>817</v>
      </c>
      <c r="I3" s="3" t="s">
        <v>818</v>
      </c>
      <c r="J3" s="4">
        <f t="shared" ca="1" si="0"/>
        <v>45587.460482407405</v>
      </c>
      <c r="K3" s="5">
        <f t="shared" ca="1" si="1"/>
        <v>123.04128101851529</v>
      </c>
      <c r="L3" s="3">
        <f t="shared" ca="1" si="2"/>
        <v>121</v>
      </c>
      <c r="M3" s="3" t="s">
        <v>836</v>
      </c>
      <c r="N3" s="7"/>
    </row>
    <row r="4" spans="1:14">
      <c r="A4" s="6" t="s">
        <v>41</v>
      </c>
      <c r="B4" s="3" t="s">
        <v>829</v>
      </c>
      <c r="C4" s="3" t="s">
        <v>807</v>
      </c>
      <c r="D4" s="3" t="s">
        <v>808</v>
      </c>
      <c r="E4" s="3" t="s">
        <v>15</v>
      </c>
      <c r="F4" s="3" t="s">
        <v>809</v>
      </c>
      <c r="G4" s="3" t="s">
        <v>810</v>
      </c>
      <c r="H4" s="3" t="s">
        <v>811</v>
      </c>
      <c r="I4" s="3" t="s">
        <v>812</v>
      </c>
      <c r="J4" s="4">
        <f t="shared" ca="1" si="0"/>
        <v>45587.460482407405</v>
      </c>
      <c r="K4" s="5">
        <f t="shared" ca="1" si="1"/>
        <v>118.04062129629165</v>
      </c>
      <c r="L4" s="3">
        <f t="shared" ca="1" si="2"/>
        <v>116</v>
      </c>
      <c r="M4" s="3" t="s">
        <v>836</v>
      </c>
      <c r="N4" s="7"/>
    </row>
    <row r="5" spans="1:14">
      <c r="A5" s="6" t="s">
        <v>41</v>
      </c>
      <c r="B5" s="3" t="s">
        <v>829</v>
      </c>
      <c r="C5" s="3" t="s">
        <v>801</v>
      </c>
      <c r="D5" s="3" t="s">
        <v>802</v>
      </c>
      <c r="E5" s="3" t="s">
        <v>15</v>
      </c>
      <c r="F5" s="3" t="s">
        <v>803</v>
      </c>
      <c r="G5" s="3" t="s">
        <v>804</v>
      </c>
      <c r="H5" s="3" t="s">
        <v>805</v>
      </c>
      <c r="I5" s="3" t="s">
        <v>806</v>
      </c>
      <c r="J5" s="4">
        <f t="shared" ca="1" si="0"/>
        <v>45587.460482407405</v>
      </c>
      <c r="K5" s="5">
        <f t="shared" ca="1" si="1"/>
        <v>116.7126351851839</v>
      </c>
      <c r="L5" s="3">
        <f t="shared" ca="1" si="2"/>
        <v>115</v>
      </c>
      <c r="M5" s="3" t="s">
        <v>836</v>
      </c>
      <c r="N5" s="7"/>
    </row>
    <row r="6" spans="1:14">
      <c r="A6" s="6" t="s">
        <v>41</v>
      </c>
      <c r="B6" s="3" t="s">
        <v>829</v>
      </c>
      <c r="C6" s="3" t="s">
        <v>795</v>
      </c>
      <c r="D6" s="3" t="s">
        <v>796</v>
      </c>
      <c r="E6" s="3" t="s">
        <v>27</v>
      </c>
      <c r="F6" s="3" t="s">
        <v>797</v>
      </c>
      <c r="G6" s="3" t="s">
        <v>798</v>
      </c>
      <c r="H6" s="3" t="s">
        <v>799</v>
      </c>
      <c r="I6" s="3" t="s">
        <v>800</v>
      </c>
      <c r="J6" s="4">
        <f t="shared" ca="1" si="0"/>
        <v>45587.460482407405</v>
      </c>
      <c r="K6" s="5">
        <f t="shared" ca="1" si="1"/>
        <v>112.00866527777544</v>
      </c>
      <c r="L6" s="3">
        <f t="shared" ca="1" si="2"/>
        <v>110</v>
      </c>
      <c r="M6" s="3" t="s">
        <v>836</v>
      </c>
      <c r="N6" s="7"/>
    </row>
    <row r="7" spans="1:14">
      <c r="A7" s="6" t="s">
        <v>41</v>
      </c>
      <c r="B7" s="3" t="s">
        <v>829</v>
      </c>
      <c r="C7" s="3" t="s">
        <v>789</v>
      </c>
      <c r="D7" s="3" t="s">
        <v>790</v>
      </c>
      <c r="E7" s="3" t="s">
        <v>15</v>
      </c>
      <c r="F7" s="3" t="s">
        <v>791</v>
      </c>
      <c r="G7" s="3" t="s">
        <v>792</v>
      </c>
      <c r="H7" s="3" t="s">
        <v>793</v>
      </c>
      <c r="I7" s="3" t="s">
        <v>794</v>
      </c>
      <c r="J7" s="4">
        <f t="shared" ca="1" si="0"/>
        <v>45587.460482407405</v>
      </c>
      <c r="K7" s="5">
        <f t="shared" ca="1" si="1"/>
        <v>111.99812129629572</v>
      </c>
      <c r="L7" s="3">
        <f t="shared" ca="1" si="2"/>
        <v>110</v>
      </c>
      <c r="M7" s="3" t="s">
        <v>836</v>
      </c>
      <c r="N7" s="7"/>
    </row>
    <row r="8" spans="1:14">
      <c r="A8" s="6" t="s">
        <v>41</v>
      </c>
      <c r="B8" s="3" t="s">
        <v>829</v>
      </c>
      <c r="C8" s="3" t="s">
        <v>778</v>
      </c>
      <c r="D8" s="3" t="s">
        <v>779</v>
      </c>
      <c r="E8" s="3" t="s">
        <v>15</v>
      </c>
      <c r="F8" s="3" t="s">
        <v>780</v>
      </c>
      <c r="G8" s="3" t="s">
        <v>781</v>
      </c>
      <c r="H8" s="3" t="s">
        <v>782</v>
      </c>
      <c r="I8" s="3" t="s">
        <v>783</v>
      </c>
      <c r="J8" s="4">
        <f t="shared" ca="1" si="0"/>
        <v>45587.460482407405</v>
      </c>
      <c r="K8" s="5">
        <f t="shared" ca="1" si="1"/>
        <v>105.82298240740784</v>
      </c>
      <c r="L8" s="3">
        <f t="shared" ca="1" si="2"/>
        <v>104</v>
      </c>
      <c r="M8" s="3" t="s">
        <v>836</v>
      </c>
      <c r="N8" s="7"/>
    </row>
    <row r="9" spans="1:14">
      <c r="A9" s="6" t="s">
        <v>41</v>
      </c>
      <c r="B9" s="3" t="s">
        <v>829</v>
      </c>
      <c r="C9" s="3" t="s">
        <v>784</v>
      </c>
      <c r="D9" s="3" t="s">
        <v>779</v>
      </c>
      <c r="E9" s="3" t="s">
        <v>15</v>
      </c>
      <c r="F9" s="3" t="s">
        <v>785</v>
      </c>
      <c r="G9" s="3" t="s">
        <v>786</v>
      </c>
      <c r="H9" s="3" t="s">
        <v>787</v>
      </c>
      <c r="I9" s="3" t="s">
        <v>788</v>
      </c>
      <c r="J9" s="4">
        <f t="shared" ca="1" si="0"/>
        <v>45587.460482407405</v>
      </c>
      <c r="K9" s="5">
        <f t="shared" ca="1" si="1"/>
        <v>105.82335277777747</v>
      </c>
      <c r="L9" s="3">
        <f t="shared" ca="1" si="2"/>
        <v>104</v>
      </c>
      <c r="M9" s="3" t="s">
        <v>836</v>
      </c>
      <c r="N9" s="7"/>
    </row>
    <row r="10" spans="1:14">
      <c r="A10" s="6" t="s">
        <v>41</v>
      </c>
      <c r="B10" s="3" t="s">
        <v>829</v>
      </c>
      <c r="C10" s="3" t="s">
        <v>772</v>
      </c>
      <c r="D10" s="3" t="s">
        <v>773</v>
      </c>
      <c r="E10" s="3" t="s">
        <v>22</v>
      </c>
      <c r="F10" s="3" t="s">
        <v>774</v>
      </c>
      <c r="G10" s="3" t="s">
        <v>775</v>
      </c>
      <c r="H10" s="3" t="s">
        <v>776</v>
      </c>
      <c r="I10" s="3" t="s">
        <v>777</v>
      </c>
      <c r="J10" s="4">
        <f t="shared" ca="1" si="0"/>
        <v>45587.460482407405</v>
      </c>
      <c r="K10" s="5">
        <f t="shared" ca="1" si="1"/>
        <v>95.846790277777473</v>
      </c>
      <c r="L10" s="3">
        <f t="shared" ca="1" si="2"/>
        <v>94</v>
      </c>
      <c r="M10" s="3" t="s">
        <v>836</v>
      </c>
      <c r="N10" s="7"/>
    </row>
    <row r="11" spans="1:14">
      <c r="A11" s="6" t="s">
        <v>41</v>
      </c>
      <c r="B11" s="3" t="s">
        <v>829</v>
      </c>
      <c r="C11" s="3" t="s">
        <v>755</v>
      </c>
      <c r="D11" s="3" t="s">
        <v>756</v>
      </c>
      <c r="E11" s="3" t="s">
        <v>16</v>
      </c>
      <c r="F11" s="3" t="s">
        <v>757</v>
      </c>
      <c r="G11" s="3" t="s">
        <v>758</v>
      </c>
      <c r="H11" s="3" t="s">
        <v>759</v>
      </c>
      <c r="I11" s="3" t="s">
        <v>760</v>
      </c>
      <c r="J11" s="4">
        <f t="shared" ca="1" si="0"/>
        <v>45587.460482407405</v>
      </c>
      <c r="K11" s="5">
        <f t="shared" ca="1" si="1"/>
        <v>80.967276388888422</v>
      </c>
      <c r="L11" s="3">
        <f t="shared" ca="1" si="2"/>
        <v>80</v>
      </c>
      <c r="M11" s="3" t="s">
        <v>837</v>
      </c>
      <c r="N11" s="7"/>
    </row>
    <row r="12" spans="1:14">
      <c r="A12" s="6" t="s">
        <v>41</v>
      </c>
      <c r="B12" s="3" t="s">
        <v>829</v>
      </c>
      <c r="C12" s="3" t="s">
        <v>761</v>
      </c>
      <c r="D12" s="3" t="s">
        <v>762</v>
      </c>
      <c r="E12" s="3" t="s">
        <v>16</v>
      </c>
      <c r="F12" s="3" t="s">
        <v>763</v>
      </c>
      <c r="G12" s="3" t="s">
        <v>764</v>
      </c>
      <c r="H12" s="3" t="s">
        <v>765</v>
      </c>
      <c r="I12" s="3" t="s">
        <v>766</v>
      </c>
      <c r="J12" s="4">
        <f t="shared" ca="1" si="0"/>
        <v>45587.460482407405</v>
      </c>
      <c r="K12" s="5">
        <f t="shared" ca="1" si="1"/>
        <v>80.967299537034705</v>
      </c>
      <c r="L12" s="3">
        <f t="shared" ca="1" si="2"/>
        <v>80</v>
      </c>
      <c r="M12" s="3" t="s">
        <v>837</v>
      </c>
      <c r="N12" s="7"/>
    </row>
    <row r="13" spans="1:14">
      <c r="A13" s="6" t="s">
        <v>41</v>
      </c>
      <c r="B13" s="3" t="s">
        <v>829</v>
      </c>
      <c r="C13" s="3" t="s">
        <v>767</v>
      </c>
      <c r="D13" s="3" t="s">
        <v>768</v>
      </c>
      <c r="E13" s="3" t="s">
        <v>16</v>
      </c>
      <c r="F13" s="3" t="s">
        <v>769</v>
      </c>
      <c r="G13" s="3" t="s">
        <v>770</v>
      </c>
      <c r="H13" s="3" t="s">
        <v>848</v>
      </c>
      <c r="I13" s="3" t="s">
        <v>771</v>
      </c>
      <c r="J13" s="4">
        <f t="shared" ca="1" si="0"/>
        <v>45587.460482407405</v>
      </c>
      <c r="K13" s="5">
        <f t="shared" ca="1" si="1"/>
        <v>80.967403703703894</v>
      </c>
      <c r="L13" s="3">
        <f t="shared" ca="1" si="2"/>
        <v>80</v>
      </c>
      <c r="M13" s="3" t="s">
        <v>837</v>
      </c>
      <c r="N13" s="7"/>
    </row>
    <row r="14" spans="1:14">
      <c r="A14" s="6" t="s">
        <v>41</v>
      </c>
      <c r="B14" s="3" t="s">
        <v>833</v>
      </c>
      <c r="C14" s="3" t="s">
        <v>749</v>
      </c>
      <c r="D14" s="3" t="s">
        <v>750</v>
      </c>
      <c r="E14" s="3" t="s">
        <v>20</v>
      </c>
      <c r="F14" s="3" t="s">
        <v>751</v>
      </c>
      <c r="G14" s="3" t="s">
        <v>752</v>
      </c>
      <c r="H14" s="3" t="s">
        <v>753</v>
      </c>
      <c r="I14" s="3" t="s">
        <v>754</v>
      </c>
      <c r="J14" s="4">
        <f t="shared" ca="1" si="0"/>
        <v>45587.460482407405</v>
      </c>
      <c r="K14" s="5">
        <f t="shared" ca="1" si="1"/>
        <v>79.774649074068293</v>
      </c>
      <c r="L14" s="3">
        <f t="shared" ca="1" si="2"/>
        <v>79</v>
      </c>
      <c r="M14" s="3" t="s">
        <v>837</v>
      </c>
      <c r="N14" s="7"/>
    </row>
    <row r="15" spans="1:14">
      <c r="A15" s="6" t="s">
        <v>41</v>
      </c>
      <c r="B15" s="3" t="s">
        <v>833</v>
      </c>
      <c r="C15" s="3" t="s">
        <v>744</v>
      </c>
      <c r="D15" s="3" t="s">
        <v>26</v>
      </c>
      <c r="E15" s="3" t="s">
        <v>9</v>
      </c>
      <c r="F15" s="3" t="s">
        <v>745</v>
      </c>
      <c r="G15" s="3" t="s">
        <v>746</v>
      </c>
      <c r="H15" s="3" t="s">
        <v>747</v>
      </c>
      <c r="I15" s="3" t="s">
        <v>748</v>
      </c>
      <c r="J15" s="4">
        <f t="shared" ca="1" si="0"/>
        <v>45587.460482407405</v>
      </c>
      <c r="K15" s="5">
        <f t="shared" ca="1" si="1"/>
        <v>78.918237037032668</v>
      </c>
      <c r="L15" s="3">
        <f t="shared" ca="1" si="2"/>
        <v>78</v>
      </c>
      <c r="M15" s="3" t="s">
        <v>837</v>
      </c>
      <c r="N15" s="7"/>
    </row>
    <row r="16" spans="1:14">
      <c r="A16" s="6" t="s">
        <v>41</v>
      </c>
      <c r="B16" s="3" t="s">
        <v>833</v>
      </c>
      <c r="C16" s="3" t="s">
        <v>738</v>
      </c>
      <c r="D16" s="3" t="s">
        <v>739</v>
      </c>
      <c r="E16" s="3" t="s">
        <v>10</v>
      </c>
      <c r="F16" s="3" t="s">
        <v>740</v>
      </c>
      <c r="G16" s="3" t="s">
        <v>741</v>
      </c>
      <c r="H16" s="3" t="s">
        <v>742</v>
      </c>
      <c r="I16" s="3" t="s">
        <v>743</v>
      </c>
      <c r="J16" s="4">
        <f t="shared" ca="1" si="0"/>
        <v>45587.460482407405</v>
      </c>
      <c r="K16" s="5">
        <f t="shared" ca="1" si="1"/>
        <v>77.611848148146237</v>
      </c>
      <c r="L16" s="3">
        <f t="shared" ca="1" si="2"/>
        <v>77</v>
      </c>
      <c r="M16" s="3" t="s">
        <v>837</v>
      </c>
      <c r="N16" s="7"/>
    </row>
    <row r="17" spans="1:14">
      <c r="A17" s="6" t="s">
        <v>41</v>
      </c>
      <c r="B17" s="3" t="s">
        <v>833</v>
      </c>
      <c r="C17" s="3" t="s">
        <v>732</v>
      </c>
      <c r="D17" s="3" t="s">
        <v>733</v>
      </c>
      <c r="E17" s="3" t="s">
        <v>27</v>
      </c>
      <c r="F17" s="3" t="s">
        <v>734</v>
      </c>
      <c r="G17" s="3" t="s">
        <v>735</v>
      </c>
      <c r="H17" s="3" t="s">
        <v>736</v>
      </c>
      <c r="I17" s="3" t="s">
        <v>737</v>
      </c>
      <c r="J17" s="4">
        <f t="shared" ca="1" si="0"/>
        <v>45587.460482407405</v>
      </c>
      <c r="K17" s="5">
        <f t="shared" ca="1" si="1"/>
        <v>74.983804166666232</v>
      </c>
      <c r="L17" s="3">
        <f t="shared" ca="1" si="2"/>
        <v>74</v>
      </c>
      <c r="M17" s="3" t="s">
        <v>837</v>
      </c>
      <c r="N17" s="7"/>
    </row>
    <row r="18" spans="1:14">
      <c r="A18" s="6" t="s">
        <v>41</v>
      </c>
      <c r="B18" s="3" t="s">
        <v>829</v>
      </c>
      <c r="C18" s="3" t="s">
        <v>726</v>
      </c>
      <c r="D18" s="3" t="s">
        <v>727</v>
      </c>
      <c r="E18" s="3" t="s">
        <v>9</v>
      </c>
      <c r="F18" s="3" t="s">
        <v>728</v>
      </c>
      <c r="G18" s="3" t="s">
        <v>729</v>
      </c>
      <c r="H18" s="3" t="s">
        <v>730</v>
      </c>
      <c r="I18" s="3" t="s">
        <v>731</v>
      </c>
      <c r="J18" s="4">
        <f t="shared" ca="1" si="0"/>
        <v>45587.460482407405</v>
      </c>
      <c r="K18" s="5">
        <f t="shared" ca="1" si="1"/>
        <v>69.650887499999953</v>
      </c>
      <c r="L18" s="3">
        <f t="shared" ca="1" si="2"/>
        <v>69</v>
      </c>
      <c r="M18" s="3" t="s">
        <v>837</v>
      </c>
      <c r="N18" s="7"/>
    </row>
    <row r="19" spans="1:14">
      <c r="A19" s="6" t="s">
        <v>41</v>
      </c>
      <c r="B19" s="3" t="s">
        <v>832</v>
      </c>
      <c r="C19" s="3" t="s">
        <v>720</v>
      </c>
      <c r="D19" s="3" t="s">
        <v>721</v>
      </c>
      <c r="E19" s="3" t="s">
        <v>27</v>
      </c>
      <c r="F19" s="3" t="s">
        <v>722</v>
      </c>
      <c r="G19" s="3" t="s">
        <v>723</v>
      </c>
      <c r="H19" s="3" t="s">
        <v>724</v>
      </c>
      <c r="I19" s="3" t="s">
        <v>725</v>
      </c>
      <c r="J19" s="4">
        <f t="shared" ca="1" si="0"/>
        <v>45587.460482407405</v>
      </c>
      <c r="K19" s="5">
        <f t="shared" ca="1" si="1"/>
        <v>59.67536666666274</v>
      </c>
      <c r="L19" s="3">
        <f t="shared" ca="1" si="2"/>
        <v>59</v>
      </c>
      <c r="M19" s="3" t="s">
        <v>838</v>
      </c>
      <c r="N19" s="7"/>
    </row>
    <row r="20" spans="1:14">
      <c r="A20" s="6" t="s">
        <v>41</v>
      </c>
      <c r="B20" s="3" t="s">
        <v>832</v>
      </c>
      <c r="C20" s="3" t="s">
        <v>714</v>
      </c>
      <c r="D20" s="3" t="s">
        <v>715</v>
      </c>
      <c r="E20" s="3" t="s">
        <v>18</v>
      </c>
      <c r="F20" s="3" t="s">
        <v>716</v>
      </c>
      <c r="G20" s="3" t="s">
        <v>717</v>
      </c>
      <c r="H20" s="3" t="s">
        <v>718</v>
      </c>
      <c r="I20" s="3" t="s">
        <v>719</v>
      </c>
      <c r="J20" s="4">
        <f t="shared" ca="1" si="0"/>
        <v>45587.460482407405</v>
      </c>
      <c r="K20" s="5">
        <f t="shared" ca="1" si="1"/>
        <v>52.846304166661866</v>
      </c>
      <c r="L20" s="3">
        <f t="shared" ca="1" si="2"/>
        <v>52</v>
      </c>
      <c r="M20" s="3" t="s">
        <v>838</v>
      </c>
      <c r="N20" s="7"/>
    </row>
    <row r="21" spans="1:14">
      <c r="A21" s="6" t="s">
        <v>41</v>
      </c>
      <c r="B21" s="3" t="s">
        <v>833</v>
      </c>
      <c r="C21" s="3" t="s">
        <v>708</v>
      </c>
      <c r="D21" s="3" t="s">
        <v>709</v>
      </c>
      <c r="E21" s="3" t="s">
        <v>23</v>
      </c>
      <c r="F21" s="3" t="s">
        <v>710</v>
      </c>
      <c r="G21" s="3" t="s">
        <v>711</v>
      </c>
      <c r="H21" s="3" t="s">
        <v>712</v>
      </c>
      <c r="I21" s="3" t="s">
        <v>713</v>
      </c>
      <c r="J21" s="4">
        <f t="shared" ca="1" si="0"/>
        <v>45587.460482407405</v>
      </c>
      <c r="K21" s="5">
        <f t="shared" ca="1" si="1"/>
        <v>47.10628101851762</v>
      </c>
      <c r="L21" s="3">
        <f t="shared" ca="1" si="2"/>
        <v>47</v>
      </c>
      <c r="M21" s="3" t="s">
        <v>838</v>
      </c>
      <c r="N21" s="7"/>
    </row>
    <row r="22" spans="1:14">
      <c r="A22" s="6" t="s">
        <v>41</v>
      </c>
      <c r="B22" s="3" t="s">
        <v>829</v>
      </c>
      <c r="C22" s="3" t="s">
        <v>702</v>
      </c>
      <c r="D22" s="3" t="s">
        <v>703</v>
      </c>
      <c r="E22" s="3" t="s">
        <v>27</v>
      </c>
      <c r="F22" s="3" t="s">
        <v>704</v>
      </c>
      <c r="G22" s="3" t="s">
        <v>705</v>
      </c>
      <c r="H22" s="3" t="s">
        <v>706</v>
      </c>
      <c r="I22" s="3" t="s">
        <v>707</v>
      </c>
      <c r="J22" s="4">
        <f t="shared" ca="1" si="0"/>
        <v>45587.460482407405</v>
      </c>
      <c r="K22" s="5">
        <f t="shared" ca="1" si="1"/>
        <v>45.995818055554992</v>
      </c>
      <c r="L22" s="3">
        <f t="shared" ca="1" si="2"/>
        <v>46</v>
      </c>
      <c r="M22" s="3" t="s">
        <v>838</v>
      </c>
      <c r="N22" s="7"/>
    </row>
    <row r="23" spans="1:14">
      <c r="A23" s="6" t="s">
        <v>41</v>
      </c>
      <c r="B23" s="3" t="s">
        <v>832</v>
      </c>
      <c r="C23" s="3" t="s">
        <v>696</v>
      </c>
      <c r="D23" s="3" t="s">
        <v>697</v>
      </c>
      <c r="E23" s="3" t="s">
        <v>22</v>
      </c>
      <c r="F23" s="3" t="s">
        <v>698</v>
      </c>
      <c r="G23" s="3" t="s">
        <v>699</v>
      </c>
      <c r="H23" s="3" t="s">
        <v>700</v>
      </c>
      <c r="I23" s="3" t="s">
        <v>701</v>
      </c>
      <c r="J23" s="4">
        <f t="shared" ca="1" si="0"/>
        <v>45587.460482407405</v>
      </c>
      <c r="K23" s="5">
        <f t="shared" ca="1" si="1"/>
        <v>45.691072685185645</v>
      </c>
      <c r="L23" s="3">
        <f t="shared" ca="1" si="2"/>
        <v>46</v>
      </c>
      <c r="M23" s="3" t="s">
        <v>838</v>
      </c>
      <c r="N23" s="7"/>
    </row>
    <row r="24" spans="1:14">
      <c r="A24" s="6" t="s">
        <v>41</v>
      </c>
      <c r="B24" s="3" t="s">
        <v>832</v>
      </c>
      <c r="C24" s="3" t="s">
        <v>690</v>
      </c>
      <c r="D24" s="3" t="s">
        <v>691</v>
      </c>
      <c r="E24" s="3" t="s">
        <v>27</v>
      </c>
      <c r="F24" s="3" t="s">
        <v>692</v>
      </c>
      <c r="G24" s="3" t="s">
        <v>693</v>
      </c>
      <c r="H24" s="3" t="s">
        <v>694</v>
      </c>
      <c r="I24" s="3" t="s">
        <v>695</v>
      </c>
      <c r="J24" s="4">
        <f t="shared" ca="1" si="0"/>
        <v>45587.460482407405</v>
      </c>
      <c r="K24" s="5">
        <f t="shared" ca="1" si="1"/>
        <v>45.326848148142744</v>
      </c>
      <c r="L24" s="3">
        <f t="shared" ca="1" si="2"/>
        <v>45</v>
      </c>
      <c r="M24" s="3" t="s">
        <v>838</v>
      </c>
      <c r="N24" s="7"/>
    </row>
    <row r="25" spans="1:14">
      <c r="A25" s="6" t="s">
        <v>41</v>
      </c>
      <c r="B25" s="3" t="s">
        <v>832</v>
      </c>
      <c r="C25" s="3" t="s">
        <v>684</v>
      </c>
      <c r="D25" s="3" t="s">
        <v>685</v>
      </c>
      <c r="E25" s="3" t="s">
        <v>19</v>
      </c>
      <c r="F25" s="3" t="s">
        <v>686</v>
      </c>
      <c r="G25" s="3" t="s">
        <v>687</v>
      </c>
      <c r="H25" s="3" t="s">
        <v>688</v>
      </c>
      <c r="I25" s="3" t="s">
        <v>689</v>
      </c>
      <c r="J25" s="4">
        <f t="shared" ca="1" si="0"/>
        <v>45587.460482407405</v>
      </c>
      <c r="K25" s="5">
        <f t="shared" ca="1" si="1"/>
        <v>40.769093518516456</v>
      </c>
      <c r="L25" s="3">
        <f t="shared" ca="1" si="2"/>
        <v>41</v>
      </c>
      <c r="M25" s="3" t="s">
        <v>838</v>
      </c>
      <c r="N25" s="7"/>
    </row>
    <row r="26" spans="1:14">
      <c r="A26" s="6" t="s">
        <v>41</v>
      </c>
      <c r="B26" s="3" t="s">
        <v>831</v>
      </c>
      <c r="C26" s="3" t="s">
        <v>678</v>
      </c>
      <c r="D26" s="3" t="s">
        <v>679</v>
      </c>
      <c r="E26" s="3" t="s">
        <v>22</v>
      </c>
      <c r="F26" s="3" t="s">
        <v>680</v>
      </c>
      <c r="G26" s="3" t="s">
        <v>681</v>
      </c>
      <c r="H26" s="3" t="s">
        <v>682</v>
      </c>
      <c r="I26" s="3" t="s">
        <v>683</v>
      </c>
      <c r="J26" s="4">
        <f t="shared" ca="1" si="0"/>
        <v>45587.460482407405</v>
      </c>
      <c r="K26" s="5">
        <f t="shared" ca="1" si="1"/>
        <v>40.738618981478794</v>
      </c>
      <c r="L26" s="3">
        <f t="shared" ca="1" si="2"/>
        <v>41</v>
      </c>
      <c r="M26" s="3" t="s">
        <v>838</v>
      </c>
      <c r="N26" s="7"/>
    </row>
    <row r="27" spans="1:14">
      <c r="A27" s="6" t="s">
        <v>41</v>
      </c>
      <c r="B27" s="3" t="s">
        <v>832</v>
      </c>
      <c r="C27" s="3" t="s">
        <v>672</v>
      </c>
      <c r="D27" s="3" t="s">
        <v>673</v>
      </c>
      <c r="E27" s="3" t="s">
        <v>9</v>
      </c>
      <c r="F27" s="3" t="s">
        <v>674</v>
      </c>
      <c r="G27" s="3" t="s">
        <v>675</v>
      </c>
      <c r="H27" s="3" t="s">
        <v>676</v>
      </c>
      <c r="I27" s="3" t="s">
        <v>677</v>
      </c>
      <c r="J27" s="4">
        <f t="shared" ca="1" si="0"/>
        <v>45587.460482407405</v>
      </c>
      <c r="K27" s="5">
        <f t="shared" ca="1" si="1"/>
        <v>37.782125925921719</v>
      </c>
      <c r="L27" s="3">
        <f t="shared" ca="1" si="2"/>
        <v>38</v>
      </c>
      <c r="M27" s="3" t="s">
        <v>838</v>
      </c>
      <c r="N27" s="7"/>
    </row>
    <row r="28" spans="1:14">
      <c r="A28" s="6" t="s">
        <v>41</v>
      </c>
      <c r="B28" s="3" t="s">
        <v>832</v>
      </c>
      <c r="C28" s="3" t="s">
        <v>666</v>
      </c>
      <c r="D28" s="3" t="s">
        <v>667</v>
      </c>
      <c r="E28" s="3" t="s">
        <v>9</v>
      </c>
      <c r="F28" s="3" t="s">
        <v>668</v>
      </c>
      <c r="G28" s="3" t="s">
        <v>669</v>
      </c>
      <c r="H28" s="3" t="s">
        <v>670</v>
      </c>
      <c r="I28" s="3" t="s">
        <v>671</v>
      </c>
      <c r="J28" s="4">
        <f t="shared" ca="1" si="0"/>
        <v>45587.460482407405</v>
      </c>
      <c r="K28" s="5">
        <f t="shared" ca="1" si="1"/>
        <v>33.786686111110612</v>
      </c>
      <c r="L28" s="3">
        <f t="shared" ca="1" si="2"/>
        <v>34</v>
      </c>
      <c r="M28" s="3" t="s">
        <v>838</v>
      </c>
      <c r="N28" s="7"/>
    </row>
    <row r="29" spans="1:14">
      <c r="A29" s="6" t="s">
        <v>41</v>
      </c>
      <c r="B29" s="3" t="s">
        <v>829</v>
      </c>
      <c r="C29" s="3" t="s">
        <v>660</v>
      </c>
      <c r="D29" s="3" t="s">
        <v>661</v>
      </c>
      <c r="E29" s="3" t="s">
        <v>8</v>
      </c>
      <c r="F29" s="3" t="s">
        <v>662</v>
      </c>
      <c r="G29" s="3" t="s">
        <v>663</v>
      </c>
      <c r="H29" s="3" t="s">
        <v>664</v>
      </c>
      <c r="I29" s="3" t="s">
        <v>665</v>
      </c>
      <c r="J29" s="4">
        <f t="shared" ca="1" si="0"/>
        <v>45587.460482407405</v>
      </c>
      <c r="K29" s="5">
        <f t="shared" ca="1" si="1"/>
        <v>32.803815740735445</v>
      </c>
      <c r="L29" s="3">
        <f t="shared" ca="1" si="2"/>
        <v>33</v>
      </c>
      <c r="M29" s="3" t="s">
        <v>838</v>
      </c>
      <c r="N29" s="7"/>
    </row>
    <row r="30" spans="1:14">
      <c r="A30" s="6" t="s">
        <v>41</v>
      </c>
      <c r="B30" s="3" t="s">
        <v>832</v>
      </c>
      <c r="C30" s="3" t="s">
        <v>648</v>
      </c>
      <c r="D30" s="3" t="s">
        <v>649</v>
      </c>
      <c r="E30" s="3" t="s">
        <v>28</v>
      </c>
      <c r="F30" s="3" t="s">
        <v>650</v>
      </c>
      <c r="G30" s="3" t="s">
        <v>651</v>
      </c>
      <c r="H30" s="3" t="s">
        <v>652</v>
      </c>
      <c r="I30" s="3" t="s">
        <v>653</v>
      </c>
      <c r="J30" s="4">
        <f t="shared" ca="1" si="0"/>
        <v>45587.460482407405</v>
      </c>
      <c r="K30" s="5">
        <f t="shared" ca="1" si="1"/>
        <v>31.723190740740392</v>
      </c>
      <c r="L30" s="3">
        <f t="shared" ca="1" si="2"/>
        <v>32</v>
      </c>
      <c r="M30" s="3" t="s">
        <v>838</v>
      </c>
      <c r="N30" s="7"/>
    </row>
    <row r="31" spans="1:14">
      <c r="A31" s="6" t="s">
        <v>41</v>
      </c>
      <c r="B31" s="3" t="s">
        <v>832</v>
      </c>
      <c r="C31" s="3" t="s">
        <v>654</v>
      </c>
      <c r="D31" s="3" t="s">
        <v>655</v>
      </c>
      <c r="E31" s="3" t="s">
        <v>22</v>
      </c>
      <c r="F31" s="3" t="s">
        <v>656</v>
      </c>
      <c r="G31" s="3" t="s">
        <v>657</v>
      </c>
      <c r="H31" s="3" t="s">
        <v>658</v>
      </c>
      <c r="I31" s="3" t="s">
        <v>659</v>
      </c>
      <c r="J31" s="4">
        <f t="shared" ca="1" si="0"/>
        <v>45587.460482407405</v>
      </c>
      <c r="K31" s="5">
        <f t="shared" ca="1" si="1"/>
        <v>32.326477777773107</v>
      </c>
      <c r="L31" s="3">
        <f t="shared" ca="1" si="2"/>
        <v>32</v>
      </c>
      <c r="M31" s="3" t="s">
        <v>838</v>
      </c>
      <c r="N31" s="7"/>
    </row>
    <row r="32" spans="1:14">
      <c r="A32" s="6" t="s">
        <v>41</v>
      </c>
      <c r="B32" s="3" t="s">
        <v>832</v>
      </c>
      <c r="C32" s="3" t="s">
        <v>642</v>
      </c>
      <c r="D32" s="3" t="s">
        <v>643</v>
      </c>
      <c r="E32" s="3" t="s">
        <v>28</v>
      </c>
      <c r="F32" s="3" t="s">
        <v>644</v>
      </c>
      <c r="G32" s="3" t="s">
        <v>645</v>
      </c>
      <c r="H32" s="3" t="s">
        <v>646</v>
      </c>
      <c r="I32" s="3" t="s">
        <v>647</v>
      </c>
      <c r="J32" s="4">
        <f t="shared" ca="1" si="0"/>
        <v>45587.460482407405</v>
      </c>
      <c r="K32" s="5">
        <f t="shared" ca="1" si="1"/>
        <v>29.592658333327563</v>
      </c>
      <c r="L32" s="3">
        <f t="shared" ca="1" si="2"/>
        <v>30</v>
      </c>
      <c r="M32" s="3" t="s">
        <v>838</v>
      </c>
      <c r="N32" s="7"/>
    </row>
    <row r="33" spans="1:14">
      <c r="A33" s="6" t="s">
        <v>41</v>
      </c>
      <c r="B33" s="3" t="s">
        <v>833</v>
      </c>
      <c r="C33" s="3" t="s">
        <v>631</v>
      </c>
      <c r="D33" s="3" t="s">
        <v>632</v>
      </c>
      <c r="E33" s="3" t="s">
        <v>27</v>
      </c>
      <c r="F33" s="3" t="s">
        <v>633</v>
      </c>
      <c r="G33" s="3" t="s">
        <v>634</v>
      </c>
      <c r="H33" s="3" t="s">
        <v>635</v>
      </c>
      <c r="I33" s="3" t="s">
        <v>636</v>
      </c>
      <c r="J33" s="4">
        <f t="shared" ca="1" si="0"/>
        <v>45587.460482407405</v>
      </c>
      <c r="K33" s="5">
        <f t="shared" ca="1" si="1"/>
        <v>28.043225462963164</v>
      </c>
      <c r="L33" s="3">
        <f t="shared" ca="1" si="2"/>
        <v>28</v>
      </c>
      <c r="M33" s="3" t="s">
        <v>839</v>
      </c>
      <c r="N33" s="7"/>
    </row>
    <row r="34" spans="1:14">
      <c r="A34" s="6" t="s">
        <v>41</v>
      </c>
      <c r="B34" s="3" t="s">
        <v>833</v>
      </c>
      <c r="C34" s="3" t="s">
        <v>637</v>
      </c>
      <c r="D34" s="3" t="s">
        <v>632</v>
      </c>
      <c r="E34" s="3" t="s">
        <v>27</v>
      </c>
      <c r="F34" s="3" t="s">
        <v>638</v>
      </c>
      <c r="G34" s="3" t="s">
        <v>639</v>
      </c>
      <c r="H34" s="3" t="s">
        <v>640</v>
      </c>
      <c r="I34" s="3" t="s">
        <v>641</v>
      </c>
      <c r="J34" s="4">
        <f t="shared" ref="J34:J65" ca="1" si="3">NOW()</f>
        <v>45587.460482407405</v>
      </c>
      <c r="K34" s="5">
        <f t="shared" ref="K34:K65" ca="1" si="4">J34-I34</f>
        <v>28.043294907402014</v>
      </c>
      <c r="L34" s="3">
        <f t="shared" ref="L34:L65" ca="1" si="5">DAYS360(I34,J34)</f>
        <v>28</v>
      </c>
      <c r="M34" s="3" t="s">
        <v>839</v>
      </c>
      <c r="N34" s="7"/>
    </row>
    <row r="35" spans="1:14">
      <c r="A35" s="6" t="s">
        <v>41</v>
      </c>
      <c r="B35" s="3" t="s">
        <v>832</v>
      </c>
      <c r="C35" s="3" t="s">
        <v>625</v>
      </c>
      <c r="D35" s="3" t="s">
        <v>626</v>
      </c>
      <c r="E35" s="3" t="s">
        <v>9</v>
      </c>
      <c r="F35" s="3" t="s">
        <v>627</v>
      </c>
      <c r="G35" s="3" t="s">
        <v>628</v>
      </c>
      <c r="H35" s="3" t="s">
        <v>629</v>
      </c>
      <c r="I35" s="3" t="s">
        <v>630</v>
      </c>
      <c r="J35" s="4">
        <f t="shared" ca="1" si="3"/>
        <v>45587.460482407405</v>
      </c>
      <c r="K35" s="5">
        <f t="shared" ca="1" si="4"/>
        <v>27.578943055552372</v>
      </c>
      <c r="L35" s="3">
        <f t="shared" ca="1" si="5"/>
        <v>28</v>
      </c>
      <c r="M35" s="3" t="s">
        <v>839</v>
      </c>
      <c r="N35" s="7"/>
    </row>
    <row r="36" spans="1:14">
      <c r="A36" s="6" t="s">
        <v>41</v>
      </c>
      <c r="B36" s="3" t="s">
        <v>829</v>
      </c>
      <c r="C36" s="3" t="s">
        <v>619</v>
      </c>
      <c r="D36" s="3" t="s">
        <v>620</v>
      </c>
      <c r="E36" s="3" t="s">
        <v>9</v>
      </c>
      <c r="F36" s="3" t="s">
        <v>621</v>
      </c>
      <c r="G36" s="3" t="s">
        <v>622</v>
      </c>
      <c r="H36" s="3" t="s">
        <v>623</v>
      </c>
      <c r="I36" s="3" t="s">
        <v>624</v>
      </c>
      <c r="J36" s="4">
        <f t="shared" ca="1" si="3"/>
        <v>45587.460482407405</v>
      </c>
      <c r="K36" s="5">
        <f t="shared" ca="1" si="4"/>
        <v>24.843919907405507</v>
      </c>
      <c r="L36" s="3">
        <f t="shared" ca="1" si="5"/>
        <v>25</v>
      </c>
      <c r="M36" s="3" t="s">
        <v>839</v>
      </c>
      <c r="N36" s="7"/>
    </row>
    <row r="37" spans="1:14">
      <c r="A37" s="6" t="s">
        <v>41</v>
      </c>
      <c r="B37" s="3" t="s">
        <v>830</v>
      </c>
      <c r="C37" s="3" t="s">
        <v>613</v>
      </c>
      <c r="D37" s="3" t="s">
        <v>614</v>
      </c>
      <c r="E37" s="3" t="s">
        <v>19</v>
      </c>
      <c r="F37" s="3" t="s">
        <v>615</v>
      </c>
      <c r="G37" s="3" t="s">
        <v>616</v>
      </c>
      <c r="H37" s="3" t="s">
        <v>617</v>
      </c>
      <c r="I37" s="3" t="s">
        <v>618</v>
      </c>
      <c r="J37" s="4">
        <f t="shared" ca="1" si="3"/>
        <v>45587.460482407405</v>
      </c>
      <c r="K37" s="5">
        <f t="shared" ca="1" si="4"/>
        <v>21.929024074073823</v>
      </c>
      <c r="L37" s="3">
        <f t="shared" ca="1" si="5"/>
        <v>22</v>
      </c>
      <c r="M37" s="3" t="s">
        <v>839</v>
      </c>
      <c r="N37" s="7"/>
    </row>
    <row r="38" spans="1:14">
      <c r="A38" s="6" t="s">
        <v>41</v>
      </c>
      <c r="B38" s="3" t="s">
        <v>24</v>
      </c>
      <c r="C38" s="3" t="s">
        <v>605</v>
      </c>
      <c r="D38" s="3" t="s">
        <v>38</v>
      </c>
      <c r="E38" s="3" t="s">
        <v>847</v>
      </c>
      <c r="F38" s="3" t="s">
        <v>606</v>
      </c>
      <c r="G38" s="3" t="s">
        <v>38</v>
      </c>
      <c r="H38" s="3" t="s">
        <v>607</v>
      </c>
      <c r="I38" s="3" t="s">
        <v>608</v>
      </c>
      <c r="J38" s="4">
        <f t="shared" ca="1" si="3"/>
        <v>45587.460482407405</v>
      </c>
      <c r="K38" s="5">
        <f t="shared" ca="1" si="4"/>
        <v>20.682577314815717</v>
      </c>
      <c r="L38" s="3">
        <f t="shared" ca="1" si="5"/>
        <v>21</v>
      </c>
      <c r="M38" s="3" t="s">
        <v>839</v>
      </c>
      <c r="N38" s="7"/>
    </row>
    <row r="39" spans="1:14">
      <c r="A39" s="6" t="s">
        <v>41</v>
      </c>
      <c r="B39" s="3" t="s">
        <v>24</v>
      </c>
      <c r="C39" s="3" t="s">
        <v>609</v>
      </c>
      <c r="D39" s="3" t="s">
        <v>38</v>
      </c>
      <c r="E39" s="3" t="s">
        <v>847</v>
      </c>
      <c r="F39" s="3" t="s">
        <v>610</v>
      </c>
      <c r="G39" s="3" t="s">
        <v>38</v>
      </c>
      <c r="H39" s="3" t="s">
        <v>611</v>
      </c>
      <c r="I39" s="3" t="s">
        <v>612</v>
      </c>
      <c r="J39" s="4">
        <f t="shared" ca="1" si="3"/>
        <v>45587.460482407405</v>
      </c>
      <c r="K39" s="5">
        <f t="shared" ca="1" si="4"/>
        <v>20.990841203703894</v>
      </c>
      <c r="L39" s="3">
        <f t="shared" ca="1" si="5"/>
        <v>21</v>
      </c>
      <c r="M39" s="3" t="s">
        <v>839</v>
      </c>
      <c r="N39" s="7"/>
    </row>
    <row r="40" spans="1:14">
      <c r="A40" s="6" t="s">
        <v>41</v>
      </c>
      <c r="B40" s="3" t="s">
        <v>24</v>
      </c>
      <c r="C40" s="3" t="s">
        <v>601</v>
      </c>
      <c r="D40" s="3" t="s">
        <v>38</v>
      </c>
      <c r="E40" s="3" t="s">
        <v>847</v>
      </c>
      <c r="F40" s="3" t="s">
        <v>602</v>
      </c>
      <c r="G40" s="3" t="s">
        <v>38</v>
      </c>
      <c r="H40" s="3" t="s">
        <v>603</v>
      </c>
      <c r="I40" s="3" t="s">
        <v>604</v>
      </c>
      <c r="J40" s="4">
        <f t="shared" ca="1" si="3"/>
        <v>45587.460482407405</v>
      </c>
      <c r="K40" s="5">
        <f t="shared" ca="1" si="4"/>
        <v>19.621385185186227</v>
      </c>
      <c r="L40" s="3">
        <f t="shared" ca="1" si="5"/>
        <v>20</v>
      </c>
      <c r="M40" s="3" t="s">
        <v>839</v>
      </c>
      <c r="N40" s="7"/>
    </row>
    <row r="41" spans="1:14">
      <c r="A41" s="6" t="s">
        <v>41</v>
      </c>
      <c r="B41" s="3" t="s">
        <v>830</v>
      </c>
      <c r="C41" s="3" t="s">
        <v>596</v>
      </c>
      <c r="D41" s="3" t="s">
        <v>449</v>
      </c>
      <c r="E41" s="3" t="s">
        <v>15</v>
      </c>
      <c r="F41" s="3" t="s">
        <v>597</v>
      </c>
      <c r="G41" s="3" t="s">
        <v>598</v>
      </c>
      <c r="H41" s="3" t="s">
        <v>599</v>
      </c>
      <c r="I41" s="3" t="s">
        <v>600</v>
      </c>
      <c r="J41" s="4">
        <f t="shared" ca="1" si="3"/>
        <v>45587.460482407405</v>
      </c>
      <c r="K41" s="5">
        <f t="shared" ca="1" si="4"/>
        <v>18.934579629625659</v>
      </c>
      <c r="L41" s="3">
        <f t="shared" ca="1" si="5"/>
        <v>19</v>
      </c>
      <c r="M41" s="3" t="s">
        <v>839</v>
      </c>
      <c r="N41" s="7"/>
    </row>
    <row r="42" spans="1:14">
      <c r="A42" s="6" t="s">
        <v>41</v>
      </c>
      <c r="B42" s="3" t="s">
        <v>832</v>
      </c>
      <c r="C42" s="3" t="s">
        <v>590</v>
      </c>
      <c r="D42" s="3" t="s">
        <v>591</v>
      </c>
      <c r="E42" s="3" t="s">
        <v>17</v>
      </c>
      <c r="F42" s="3" t="s">
        <v>592</v>
      </c>
      <c r="G42" s="3" t="s">
        <v>593</v>
      </c>
      <c r="H42" s="3" t="s">
        <v>594</v>
      </c>
      <c r="I42" s="3" t="s">
        <v>595</v>
      </c>
      <c r="J42" s="4">
        <f t="shared" ca="1" si="3"/>
        <v>45587.460482407405</v>
      </c>
      <c r="K42" s="5">
        <f t="shared" ca="1" si="4"/>
        <v>17.795401388888422</v>
      </c>
      <c r="L42" s="3">
        <f t="shared" ca="1" si="5"/>
        <v>18</v>
      </c>
      <c r="M42" s="3" t="s">
        <v>839</v>
      </c>
      <c r="N42" s="7"/>
    </row>
    <row r="43" spans="1:14">
      <c r="A43" s="6" t="s">
        <v>41</v>
      </c>
      <c r="B43" s="3" t="s">
        <v>832</v>
      </c>
      <c r="C43" s="3" t="s">
        <v>584</v>
      </c>
      <c r="D43" s="3" t="s">
        <v>585</v>
      </c>
      <c r="E43" s="3" t="s">
        <v>9</v>
      </c>
      <c r="F43" s="3" t="s">
        <v>586</v>
      </c>
      <c r="G43" s="3" t="s">
        <v>587</v>
      </c>
      <c r="H43" s="3" t="s">
        <v>588</v>
      </c>
      <c r="I43" s="3" t="s">
        <v>589</v>
      </c>
      <c r="J43" s="4">
        <f t="shared" ca="1" si="3"/>
        <v>45587.460482407405</v>
      </c>
      <c r="K43" s="5">
        <f t="shared" ca="1" si="4"/>
        <v>16.652565740740101</v>
      </c>
      <c r="L43" s="3">
        <f t="shared" ca="1" si="5"/>
        <v>17</v>
      </c>
      <c r="M43" s="3" t="s">
        <v>839</v>
      </c>
      <c r="N43" s="7"/>
    </row>
    <row r="44" spans="1:14">
      <c r="A44" s="6" t="s">
        <v>41</v>
      </c>
      <c r="B44" s="3" t="s">
        <v>832</v>
      </c>
      <c r="C44" s="3" t="s">
        <v>572</v>
      </c>
      <c r="D44" s="3" t="s">
        <v>573</v>
      </c>
      <c r="E44" s="3" t="s">
        <v>27</v>
      </c>
      <c r="F44" s="3" t="s">
        <v>574</v>
      </c>
      <c r="G44" s="3" t="s">
        <v>575</v>
      </c>
      <c r="H44" s="3" t="s">
        <v>576</v>
      </c>
      <c r="I44" s="3" t="s">
        <v>577</v>
      </c>
      <c r="J44" s="4">
        <f t="shared" ca="1" si="3"/>
        <v>45587.460482407405</v>
      </c>
      <c r="K44" s="5">
        <f t="shared" ca="1" si="4"/>
        <v>14.911801851849305</v>
      </c>
      <c r="L44" s="3">
        <f t="shared" ca="1" si="5"/>
        <v>15</v>
      </c>
      <c r="M44" s="3" t="s">
        <v>839</v>
      </c>
      <c r="N44" s="7"/>
    </row>
    <row r="45" spans="1:14">
      <c r="A45" s="6" t="s">
        <v>41</v>
      </c>
      <c r="B45" s="3" t="s">
        <v>832</v>
      </c>
      <c r="C45" s="3" t="s">
        <v>566</v>
      </c>
      <c r="D45" s="3" t="s">
        <v>567</v>
      </c>
      <c r="E45" s="3" t="s">
        <v>18</v>
      </c>
      <c r="F45" s="3" t="s">
        <v>568</v>
      </c>
      <c r="G45" s="3" t="s">
        <v>569</v>
      </c>
      <c r="H45" s="3" t="s">
        <v>570</v>
      </c>
      <c r="I45" s="3" t="s">
        <v>571</v>
      </c>
      <c r="J45" s="4">
        <f t="shared" ca="1" si="3"/>
        <v>45587.460482407405</v>
      </c>
      <c r="K45" s="5">
        <f t="shared" ca="1" si="4"/>
        <v>14.753943055555283</v>
      </c>
      <c r="L45" s="3">
        <f t="shared" ca="1" si="5"/>
        <v>15</v>
      </c>
      <c r="M45" s="3" t="s">
        <v>839</v>
      </c>
      <c r="N45" s="7"/>
    </row>
    <row r="46" spans="1:14">
      <c r="A46" s="6" t="s">
        <v>41</v>
      </c>
      <c r="B46" s="3" t="s">
        <v>830</v>
      </c>
      <c r="C46" s="3" t="s">
        <v>578</v>
      </c>
      <c r="D46" s="3" t="s">
        <v>579</v>
      </c>
      <c r="E46" s="3" t="s">
        <v>15</v>
      </c>
      <c r="F46" s="3" t="s">
        <v>580</v>
      </c>
      <c r="G46" s="3" t="s">
        <v>581</v>
      </c>
      <c r="H46" s="3" t="s">
        <v>582</v>
      </c>
      <c r="I46" s="3" t="s">
        <v>583</v>
      </c>
      <c r="J46" s="4">
        <f t="shared" ca="1" si="3"/>
        <v>45587.460482407405</v>
      </c>
      <c r="K46" s="5">
        <f t="shared" ca="1" si="4"/>
        <v>15.271176851849305</v>
      </c>
      <c r="L46" s="3">
        <f t="shared" ca="1" si="5"/>
        <v>15</v>
      </c>
      <c r="M46" s="3" t="s">
        <v>839</v>
      </c>
      <c r="N46" s="7"/>
    </row>
    <row r="47" spans="1:14">
      <c r="A47" s="6" t="s">
        <v>41</v>
      </c>
      <c r="B47" s="3" t="s">
        <v>833</v>
      </c>
      <c r="C47" s="3" t="s">
        <v>560</v>
      </c>
      <c r="D47" s="3" t="s">
        <v>561</v>
      </c>
      <c r="E47" s="3" t="s">
        <v>20</v>
      </c>
      <c r="F47" s="3" t="s">
        <v>562</v>
      </c>
      <c r="G47" s="3" t="s">
        <v>563</v>
      </c>
      <c r="H47" s="3" t="s">
        <v>564</v>
      </c>
      <c r="I47" s="3" t="s">
        <v>565</v>
      </c>
      <c r="J47" s="4">
        <f t="shared" ca="1" si="3"/>
        <v>45587.460482407405</v>
      </c>
      <c r="K47" s="5">
        <f t="shared" ca="1" si="4"/>
        <v>13.794336574072076</v>
      </c>
      <c r="L47" s="3">
        <f t="shared" ca="1" si="5"/>
        <v>14</v>
      </c>
      <c r="M47" s="3" t="s">
        <v>840</v>
      </c>
      <c r="N47" s="7"/>
    </row>
    <row r="48" spans="1:14">
      <c r="A48" s="6" t="s">
        <v>41</v>
      </c>
      <c r="B48" s="3" t="s">
        <v>830</v>
      </c>
      <c r="C48" s="3" t="s">
        <v>555</v>
      </c>
      <c r="D48" s="3" t="s">
        <v>34</v>
      </c>
      <c r="E48" s="3" t="s">
        <v>15</v>
      </c>
      <c r="F48" s="3" t="s">
        <v>556</v>
      </c>
      <c r="G48" s="3" t="s">
        <v>557</v>
      </c>
      <c r="H48" s="3" t="s">
        <v>558</v>
      </c>
      <c r="I48" s="3" t="s">
        <v>559</v>
      </c>
      <c r="J48" s="4">
        <f t="shared" ca="1" si="3"/>
        <v>45587.460482407405</v>
      </c>
      <c r="K48" s="5">
        <f t="shared" ca="1" si="4"/>
        <v>13.726223148143617</v>
      </c>
      <c r="L48" s="3">
        <f t="shared" ca="1" si="5"/>
        <v>14</v>
      </c>
      <c r="M48" s="3" t="s">
        <v>840</v>
      </c>
      <c r="N48" s="7"/>
    </row>
    <row r="49" spans="1:14">
      <c r="A49" s="6" t="s">
        <v>41</v>
      </c>
      <c r="B49" s="3" t="s">
        <v>24</v>
      </c>
      <c r="C49" s="3" t="s">
        <v>533</v>
      </c>
      <c r="D49" s="3" t="s">
        <v>38</v>
      </c>
      <c r="E49" s="3" t="s">
        <v>847</v>
      </c>
      <c r="F49" s="3" t="s">
        <v>534</v>
      </c>
      <c r="G49" s="3" t="s">
        <v>38</v>
      </c>
      <c r="H49" s="3" t="s">
        <v>535</v>
      </c>
      <c r="I49" s="3" t="s">
        <v>536</v>
      </c>
      <c r="J49" s="4">
        <f t="shared" ca="1" si="3"/>
        <v>45587.460482407405</v>
      </c>
      <c r="K49" s="5">
        <f t="shared" ca="1" si="4"/>
        <v>12.868260185183317</v>
      </c>
      <c r="L49" s="3">
        <f t="shared" ca="1" si="5"/>
        <v>13</v>
      </c>
      <c r="M49" s="3" t="s">
        <v>840</v>
      </c>
      <c r="N49" s="7"/>
    </row>
    <row r="50" spans="1:14">
      <c r="A50" s="6" t="s">
        <v>41</v>
      </c>
      <c r="B50" s="3" t="s">
        <v>829</v>
      </c>
      <c r="C50" s="3" t="s">
        <v>543</v>
      </c>
      <c r="D50" s="3" t="s">
        <v>544</v>
      </c>
      <c r="E50" s="3" t="s">
        <v>8</v>
      </c>
      <c r="F50" s="3" t="s">
        <v>545</v>
      </c>
      <c r="G50" s="3" t="s">
        <v>546</v>
      </c>
      <c r="H50" s="3" t="s">
        <v>547</v>
      </c>
      <c r="I50" s="3" t="s">
        <v>548</v>
      </c>
      <c r="J50" s="4">
        <f t="shared" ca="1" si="3"/>
        <v>45587.460482407405</v>
      </c>
      <c r="K50" s="5">
        <f t="shared" ca="1" si="4"/>
        <v>12.934174537032959</v>
      </c>
      <c r="L50" s="3">
        <f t="shared" ca="1" si="5"/>
        <v>13</v>
      </c>
      <c r="M50" s="3" t="s">
        <v>840</v>
      </c>
      <c r="N50" s="7"/>
    </row>
    <row r="51" spans="1:14">
      <c r="A51" s="6" t="s">
        <v>41</v>
      </c>
      <c r="B51" s="3" t="s">
        <v>829</v>
      </c>
      <c r="C51" s="3" t="s">
        <v>537</v>
      </c>
      <c r="D51" s="3" t="s">
        <v>538</v>
      </c>
      <c r="E51" s="3" t="s">
        <v>21</v>
      </c>
      <c r="F51" s="3" t="s">
        <v>539</v>
      </c>
      <c r="G51" s="3" t="s">
        <v>540</v>
      </c>
      <c r="H51" s="3" t="s">
        <v>541</v>
      </c>
      <c r="I51" s="3" t="s">
        <v>542</v>
      </c>
      <c r="J51" s="4">
        <f t="shared" ca="1" si="3"/>
        <v>45587.460482407405</v>
      </c>
      <c r="K51" s="5">
        <f t="shared" ca="1" si="4"/>
        <v>12.904811111111485</v>
      </c>
      <c r="L51" s="3">
        <f t="shared" ca="1" si="5"/>
        <v>13</v>
      </c>
      <c r="M51" s="3" t="s">
        <v>840</v>
      </c>
      <c r="N51" s="7"/>
    </row>
    <row r="52" spans="1:14">
      <c r="A52" s="6" t="s">
        <v>41</v>
      </c>
      <c r="B52" s="3" t="s">
        <v>829</v>
      </c>
      <c r="C52" s="3" t="s">
        <v>549</v>
      </c>
      <c r="D52" s="3" t="s">
        <v>550</v>
      </c>
      <c r="E52" s="3" t="s">
        <v>21</v>
      </c>
      <c r="F52" s="3" t="s">
        <v>551</v>
      </c>
      <c r="G52" s="3" t="s">
        <v>552</v>
      </c>
      <c r="H52" s="3" t="s">
        <v>553</v>
      </c>
      <c r="I52" s="3" t="s">
        <v>554</v>
      </c>
      <c r="J52" s="4">
        <f t="shared" ca="1" si="3"/>
        <v>45587.460482407405</v>
      </c>
      <c r="K52" s="5">
        <f t="shared" ca="1" si="4"/>
        <v>13.213480092592363</v>
      </c>
      <c r="L52" s="3">
        <f t="shared" ca="1" si="5"/>
        <v>13</v>
      </c>
      <c r="M52" s="3" t="s">
        <v>840</v>
      </c>
      <c r="N52" s="7"/>
    </row>
    <row r="53" spans="1:14">
      <c r="A53" s="6" t="s">
        <v>41</v>
      </c>
      <c r="B53" s="3" t="s">
        <v>830</v>
      </c>
      <c r="C53" s="3" t="s">
        <v>527</v>
      </c>
      <c r="D53" s="3" t="s">
        <v>528</v>
      </c>
      <c r="E53" s="3" t="s">
        <v>8</v>
      </c>
      <c r="F53" s="3" t="s">
        <v>529</v>
      </c>
      <c r="G53" s="3" t="s">
        <v>530</v>
      </c>
      <c r="H53" s="3" t="s">
        <v>531</v>
      </c>
      <c r="I53" s="3" t="s">
        <v>532</v>
      </c>
      <c r="J53" s="4">
        <f t="shared" ca="1" si="3"/>
        <v>45587.460482407405</v>
      </c>
      <c r="K53" s="5">
        <f t="shared" ca="1" si="4"/>
        <v>11.967044907403761</v>
      </c>
      <c r="L53" s="3">
        <f t="shared" ca="1" si="5"/>
        <v>12</v>
      </c>
      <c r="M53" s="3" t="s">
        <v>840</v>
      </c>
      <c r="N53" s="7"/>
    </row>
    <row r="54" spans="1:14">
      <c r="A54" s="6" t="s">
        <v>41</v>
      </c>
      <c r="B54" s="3" t="s">
        <v>830</v>
      </c>
      <c r="C54" s="3" t="s">
        <v>521</v>
      </c>
      <c r="D54" s="3" t="s">
        <v>522</v>
      </c>
      <c r="E54" s="3" t="s">
        <v>15</v>
      </c>
      <c r="F54" s="3" t="s">
        <v>523</v>
      </c>
      <c r="G54" s="3" t="s">
        <v>524</v>
      </c>
      <c r="H54" s="3" t="s">
        <v>525</v>
      </c>
      <c r="I54" s="3" t="s">
        <v>526</v>
      </c>
      <c r="J54" s="4">
        <f t="shared" ca="1" si="3"/>
        <v>45587.460482407405</v>
      </c>
      <c r="K54" s="5">
        <f t="shared" ca="1" si="4"/>
        <v>11.858318055550626</v>
      </c>
      <c r="L54" s="3">
        <f t="shared" ca="1" si="5"/>
        <v>12</v>
      </c>
      <c r="M54" s="3" t="s">
        <v>840</v>
      </c>
      <c r="N54" s="7"/>
    </row>
    <row r="55" spans="1:14">
      <c r="A55" s="6" t="s">
        <v>41</v>
      </c>
      <c r="B55" s="3" t="s">
        <v>830</v>
      </c>
      <c r="C55" s="3" t="s">
        <v>515</v>
      </c>
      <c r="D55" s="3" t="s">
        <v>516</v>
      </c>
      <c r="E55" s="3" t="s">
        <v>18</v>
      </c>
      <c r="F55" s="3" t="s">
        <v>517</v>
      </c>
      <c r="G55" s="3" t="s">
        <v>518</v>
      </c>
      <c r="H55" s="3" t="s">
        <v>519</v>
      </c>
      <c r="I55" s="3" t="s">
        <v>520</v>
      </c>
      <c r="J55" s="4">
        <f t="shared" ca="1" si="3"/>
        <v>45587.460482407405</v>
      </c>
      <c r="K55" s="5">
        <f t="shared" ca="1" si="4"/>
        <v>9.8878203703643521</v>
      </c>
      <c r="L55" s="3">
        <f t="shared" ca="1" si="5"/>
        <v>10</v>
      </c>
      <c r="M55" s="3" t="s">
        <v>840</v>
      </c>
      <c r="N55" s="7"/>
    </row>
    <row r="56" spans="1:14">
      <c r="A56" s="6" t="s">
        <v>41</v>
      </c>
      <c r="B56" s="3" t="s">
        <v>829</v>
      </c>
      <c r="C56" s="3" t="s">
        <v>509</v>
      </c>
      <c r="D56" s="3" t="s">
        <v>510</v>
      </c>
      <c r="E56" s="3" t="s">
        <v>9</v>
      </c>
      <c r="F56" s="3" t="s">
        <v>511</v>
      </c>
      <c r="G56" s="3" t="s">
        <v>512</v>
      </c>
      <c r="H56" s="3" t="s">
        <v>513</v>
      </c>
      <c r="I56" s="3" t="s">
        <v>514</v>
      </c>
      <c r="J56" s="4">
        <f t="shared" ca="1" si="3"/>
        <v>45587.460482407405</v>
      </c>
      <c r="K56" s="5">
        <f t="shared" ca="1" si="4"/>
        <v>8.6540240740723675</v>
      </c>
      <c r="L56" s="3">
        <f t="shared" ca="1" si="5"/>
        <v>9</v>
      </c>
      <c r="M56" s="3" t="s">
        <v>840</v>
      </c>
      <c r="N56" s="7"/>
    </row>
    <row r="57" spans="1:14">
      <c r="A57" s="6" t="s">
        <v>41</v>
      </c>
      <c r="B57" s="3" t="s">
        <v>830</v>
      </c>
      <c r="C57" s="3" t="s">
        <v>503</v>
      </c>
      <c r="D57" s="3" t="s">
        <v>504</v>
      </c>
      <c r="E57" s="3" t="s">
        <v>14</v>
      </c>
      <c r="F57" s="3" t="s">
        <v>505</v>
      </c>
      <c r="G57" s="3" t="s">
        <v>506</v>
      </c>
      <c r="H57" s="3" t="s">
        <v>507</v>
      </c>
      <c r="I57" s="3" t="s">
        <v>508</v>
      </c>
      <c r="J57" s="4">
        <f t="shared" ca="1" si="3"/>
        <v>45587.460482407405</v>
      </c>
      <c r="K57" s="5">
        <f t="shared" ca="1" si="4"/>
        <v>8.5416166666618665</v>
      </c>
      <c r="L57" s="3">
        <f t="shared" ca="1" si="5"/>
        <v>9</v>
      </c>
      <c r="M57" s="3" t="s">
        <v>840</v>
      </c>
      <c r="N57" s="7"/>
    </row>
    <row r="58" spans="1:14">
      <c r="A58" s="6" t="s">
        <v>41</v>
      </c>
      <c r="B58" s="3" t="s">
        <v>830</v>
      </c>
      <c r="C58" s="3" t="s">
        <v>497</v>
      </c>
      <c r="D58" s="3" t="s">
        <v>498</v>
      </c>
      <c r="E58" s="3" t="s">
        <v>16</v>
      </c>
      <c r="F58" s="3" t="s">
        <v>499</v>
      </c>
      <c r="G58" s="3" t="s">
        <v>500</v>
      </c>
      <c r="H58" s="3" t="s">
        <v>501</v>
      </c>
      <c r="I58" s="3" t="s">
        <v>502</v>
      </c>
      <c r="J58" s="4">
        <f t="shared" ca="1" si="3"/>
        <v>45587.460482407405</v>
      </c>
      <c r="K58" s="5">
        <f t="shared" ca="1" si="4"/>
        <v>7.8794754629634554</v>
      </c>
      <c r="L58" s="3">
        <f t="shared" ca="1" si="5"/>
        <v>8</v>
      </c>
      <c r="M58" s="3" t="s">
        <v>840</v>
      </c>
      <c r="N58" s="7"/>
    </row>
    <row r="59" spans="1:14">
      <c r="A59" s="6" t="s">
        <v>41</v>
      </c>
      <c r="B59" s="3" t="s">
        <v>830</v>
      </c>
      <c r="C59" s="3" t="s">
        <v>492</v>
      </c>
      <c r="D59" s="3" t="s">
        <v>37</v>
      </c>
      <c r="E59" s="3" t="s">
        <v>23</v>
      </c>
      <c r="F59" s="3" t="s">
        <v>493</v>
      </c>
      <c r="G59" s="3" t="s">
        <v>494</v>
      </c>
      <c r="H59" s="3" t="s">
        <v>495</v>
      </c>
      <c r="I59" s="3" t="s">
        <v>496</v>
      </c>
      <c r="J59" s="4">
        <f t="shared" ca="1" si="3"/>
        <v>45587.460482407405</v>
      </c>
      <c r="K59" s="5">
        <f t="shared" ca="1" si="4"/>
        <v>7.873699999996461</v>
      </c>
      <c r="L59" s="3">
        <f t="shared" ca="1" si="5"/>
        <v>8</v>
      </c>
      <c r="M59" s="3" t="s">
        <v>840</v>
      </c>
      <c r="N59" s="7"/>
    </row>
    <row r="60" spans="1:14">
      <c r="A60" s="6" t="s">
        <v>41</v>
      </c>
      <c r="B60" s="3" t="s">
        <v>832</v>
      </c>
      <c r="C60" s="3" t="s">
        <v>486</v>
      </c>
      <c r="D60" s="3" t="s">
        <v>487</v>
      </c>
      <c r="E60" s="3" t="s">
        <v>20</v>
      </c>
      <c r="F60" s="3" t="s">
        <v>488</v>
      </c>
      <c r="G60" s="3" t="s">
        <v>489</v>
      </c>
      <c r="H60" s="3" t="s">
        <v>490</v>
      </c>
      <c r="I60" s="3" t="s">
        <v>491</v>
      </c>
      <c r="J60" s="4">
        <f t="shared" ca="1" si="3"/>
        <v>45587.460482407405</v>
      </c>
      <c r="K60" s="5">
        <f t="shared" ca="1" si="4"/>
        <v>6.95513518518419</v>
      </c>
      <c r="L60" s="3">
        <f t="shared" ca="1" si="5"/>
        <v>7</v>
      </c>
      <c r="M60" s="3" t="s">
        <v>840</v>
      </c>
      <c r="N60" s="7"/>
    </row>
    <row r="61" spans="1:14">
      <c r="A61" s="6" t="s">
        <v>41</v>
      </c>
      <c r="B61" s="3" t="s">
        <v>24</v>
      </c>
      <c r="C61" s="3" t="s">
        <v>471</v>
      </c>
      <c r="D61" s="3" t="s">
        <v>38</v>
      </c>
      <c r="E61" s="3" t="s">
        <v>847</v>
      </c>
      <c r="F61" s="3" t="s">
        <v>472</v>
      </c>
      <c r="G61" s="3" t="s">
        <v>38</v>
      </c>
      <c r="H61" s="3" t="s">
        <v>473</v>
      </c>
      <c r="I61" s="3" t="s">
        <v>474</v>
      </c>
      <c r="J61" s="4">
        <f t="shared" ca="1" si="3"/>
        <v>45587.460482407405</v>
      </c>
      <c r="K61" s="5">
        <f t="shared" ca="1" si="4"/>
        <v>5.9566976851856452</v>
      </c>
      <c r="L61" s="3">
        <f t="shared" ca="1" si="5"/>
        <v>6</v>
      </c>
      <c r="M61" s="3" t="s">
        <v>841</v>
      </c>
      <c r="N61" s="7"/>
    </row>
    <row r="62" spans="1:14">
      <c r="A62" s="6" t="s">
        <v>41</v>
      </c>
      <c r="B62" s="3" t="s">
        <v>830</v>
      </c>
      <c r="C62" s="3" t="s">
        <v>466</v>
      </c>
      <c r="D62" s="3" t="s">
        <v>467</v>
      </c>
      <c r="E62" s="3" t="s">
        <v>27</v>
      </c>
      <c r="F62" s="3" t="s">
        <v>468</v>
      </c>
      <c r="G62" s="3" t="s">
        <v>469</v>
      </c>
      <c r="H62" s="3" t="s">
        <v>470</v>
      </c>
      <c r="I62" s="3" t="s">
        <v>32</v>
      </c>
      <c r="J62" s="4">
        <f t="shared" ca="1" si="3"/>
        <v>45587.460482407405</v>
      </c>
      <c r="K62" s="5">
        <f t="shared" ca="1" si="4"/>
        <v>5.8205518518516328</v>
      </c>
      <c r="L62" s="3">
        <f t="shared" ca="1" si="5"/>
        <v>6</v>
      </c>
      <c r="M62" s="3" t="s">
        <v>841</v>
      </c>
      <c r="N62" s="7"/>
    </row>
    <row r="63" spans="1:14">
      <c r="A63" s="6" t="s">
        <v>41</v>
      </c>
      <c r="B63" s="3" t="s">
        <v>830</v>
      </c>
      <c r="C63" s="3" t="s">
        <v>475</v>
      </c>
      <c r="D63" s="3" t="s">
        <v>476</v>
      </c>
      <c r="E63" s="3" t="s">
        <v>20</v>
      </c>
      <c r="F63" s="3" t="s">
        <v>477</v>
      </c>
      <c r="G63" s="3" t="s">
        <v>478</v>
      </c>
      <c r="H63" s="3" t="s">
        <v>479</v>
      </c>
      <c r="I63" s="3" t="s">
        <v>480</v>
      </c>
      <c r="J63" s="4">
        <f t="shared" ca="1" si="3"/>
        <v>45587.460482407405</v>
      </c>
      <c r="K63" s="5">
        <f t="shared" ca="1" si="4"/>
        <v>6.2362810185150011</v>
      </c>
      <c r="L63" s="3">
        <f t="shared" ca="1" si="5"/>
        <v>6</v>
      </c>
      <c r="M63" s="3" t="s">
        <v>841</v>
      </c>
      <c r="N63" s="7"/>
    </row>
    <row r="64" spans="1:14">
      <c r="A64" s="6" t="s">
        <v>41</v>
      </c>
      <c r="B64" s="3" t="s">
        <v>830</v>
      </c>
      <c r="C64" s="3" t="s">
        <v>481</v>
      </c>
      <c r="D64" s="3" t="s">
        <v>40</v>
      </c>
      <c r="E64" s="3" t="s">
        <v>20</v>
      </c>
      <c r="F64" s="3" t="s">
        <v>482</v>
      </c>
      <c r="G64" s="3" t="s">
        <v>483</v>
      </c>
      <c r="H64" s="3" t="s">
        <v>484</v>
      </c>
      <c r="I64" s="3" t="s">
        <v>485</v>
      </c>
      <c r="J64" s="4">
        <f t="shared" ca="1" si="3"/>
        <v>45587.460482407405</v>
      </c>
      <c r="K64" s="5">
        <f t="shared" ca="1" si="4"/>
        <v>6.2363273148148437</v>
      </c>
      <c r="L64" s="3">
        <f t="shared" ca="1" si="5"/>
        <v>6</v>
      </c>
      <c r="M64" s="3" t="s">
        <v>841</v>
      </c>
      <c r="N64" s="7"/>
    </row>
    <row r="65" spans="1:14">
      <c r="A65" s="6" t="s">
        <v>41</v>
      </c>
      <c r="B65" s="3" t="s">
        <v>830</v>
      </c>
      <c r="C65" s="3" t="s">
        <v>460</v>
      </c>
      <c r="D65" s="3" t="s">
        <v>461</v>
      </c>
      <c r="E65" s="3" t="s">
        <v>17</v>
      </c>
      <c r="F65" s="3" t="s">
        <v>462</v>
      </c>
      <c r="G65" s="3" t="s">
        <v>463</v>
      </c>
      <c r="H65" s="3" t="s">
        <v>464</v>
      </c>
      <c r="I65" s="3" t="s">
        <v>465</v>
      </c>
      <c r="J65" s="4">
        <f t="shared" ca="1" si="3"/>
        <v>45587.460482407405</v>
      </c>
      <c r="K65" s="5">
        <f t="shared" ca="1" si="4"/>
        <v>5.7130518518461031</v>
      </c>
      <c r="L65" s="3">
        <f t="shared" ca="1" si="5"/>
        <v>6</v>
      </c>
      <c r="M65" s="3" t="s">
        <v>841</v>
      </c>
      <c r="N65" s="7"/>
    </row>
    <row r="66" spans="1:14">
      <c r="A66" s="6" t="s">
        <v>41</v>
      </c>
      <c r="B66" s="3" t="s">
        <v>830</v>
      </c>
      <c r="C66" s="3" t="s">
        <v>430</v>
      </c>
      <c r="D66" s="3" t="s">
        <v>431</v>
      </c>
      <c r="E66" s="3" t="s">
        <v>16</v>
      </c>
      <c r="F66" s="3" t="s">
        <v>432</v>
      </c>
      <c r="G66" s="3" t="s">
        <v>433</v>
      </c>
      <c r="H66" s="3" t="s">
        <v>434</v>
      </c>
      <c r="I66" s="3" t="s">
        <v>435</v>
      </c>
      <c r="J66" s="4">
        <f t="shared" ref="J66:J97" ca="1" si="6">NOW()</f>
        <v>45587.460482407405</v>
      </c>
      <c r="K66" s="5">
        <f t="shared" ref="K66:K97" ca="1" si="7">J66-I66</f>
        <v>4.6952972222206881</v>
      </c>
      <c r="L66" s="3">
        <f t="shared" ref="L66:L97" ca="1" si="8">DAYS360(I66,J66)</f>
        <v>5</v>
      </c>
      <c r="M66" s="3" t="s">
        <v>841</v>
      </c>
      <c r="N66" s="7"/>
    </row>
    <row r="67" spans="1:14">
      <c r="A67" s="6" t="s">
        <v>41</v>
      </c>
      <c r="B67" s="3" t="s">
        <v>829</v>
      </c>
      <c r="C67" s="3" t="s">
        <v>436</v>
      </c>
      <c r="D67" s="3" t="s">
        <v>437</v>
      </c>
      <c r="E67" s="3" t="s">
        <v>18</v>
      </c>
      <c r="F67" s="3" t="s">
        <v>438</v>
      </c>
      <c r="G67" s="3" t="s">
        <v>439</v>
      </c>
      <c r="H67" s="3" t="s">
        <v>440</v>
      </c>
      <c r="I67" s="3" t="s">
        <v>441</v>
      </c>
      <c r="J67" s="4">
        <f t="shared" ca="1" si="6"/>
        <v>45587.460482407405</v>
      </c>
      <c r="K67" s="5">
        <f t="shared" ca="1" si="7"/>
        <v>4.7066629629625822</v>
      </c>
      <c r="L67" s="3">
        <f t="shared" ca="1" si="8"/>
        <v>5</v>
      </c>
      <c r="M67" s="3" t="s">
        <v>841</v>
      </c>
      <c r="N67" s="7"/>
    </row>
    <row r="68" spans="1:14">
      <c r="A68" s="6" t="s">
        <v>41</v>
      </c>
      <c r="B68" s="3" t="s">
        <v>830</v>
      </c>
      <c r="C68" s="3" t="s">
        <v>454</v>
      </c>
      <c r="D68" s="3" t="s">
        <v>455</v>
      </c>
      <c r="E68" s="3" t="s">
        <v>20</v>
      </c>
      <c r="F68" s="3" t="s">
        <v>456</v>
      </c>
      <c r="G68" s="3" t="s">
        <v>457</v>
      </c>
      <c r="H68" s="3" t="s">
        <v>458</v>
      </c>
      <c r="I68" s="3" t="s">
        <v>459</v>
      </c>
      <c r="J68" s="4">
        <f t="shared" ca="1" si="6"/>
        <v>45587.460482407405</v>
      </c>
      <c r="K68" s="5">
        <f t="shared" ca="1" si="7"/>
        <v>4.8999731481453637</v>
      </c>
      <c r="L68" s="3">
        <f t="shared" ca="1" si="8"/>
        <v>5</v>
      </c>
      <c r="M68" s="3" t="s">
        <v>841</v>
      </c>
      <c r="N68" s="7"/>
    </row>
    <row r="69" spans="1:14">
      <c r="A69" s="6" t="s">
        <v>41</v>
      </c>
      <c r="B69" s="3" t="s">
        <v>830</v>
      </c>
      <c r="C69" s="3" t="s">
        <v>442</v>
      </c>
      <c r="D69" s="3" t="s">
        <v>443</v>
      </c>
      <c r="E69" s="3" t="s">
        <v>15</v>
      </c>
      <c r="F69" s="3" t="s">
        <v>444</v>
      </c>
      <c r="G69" s="3" t="s">
        <v>445</v>
      </c>
      <c r="H69" s="3" t="s">
        <v>446</v>
      </c>
      <c r="I69" s="3" t="s">
        <v>447</v>
      </c>
      <c r="J69" s="4">
        <f t="shared" ca="1" si="6"/>
        <v>45587.460482407405</v>
      </c>
      <c r="K69" s="5">
        <f t="shared" ca="1" si="7"/>
        <v>4.7592208333298913</v>
      </c>
      <c r="L69" s="3">
        <f t="shared" ca="1" si="8"/>
        <v>5</v>
      </c>
      <c r="M69" s="3" t="s">
        <v>841</v>
      </c>
      <c r="N69" s="7"/>
    </row>
    <row r="70" spans="1:14">
      <c r="A70" s="6" t="s">
        <v>41</v>
      </c>
      <c r="B70" s="3" t="s">
        <v>830</v>
      </c>
      <c r="C70" s="3" t="s">
        <v>448</v>
      </c>
      <c r="D70" s="3" t="s">
        <v>449</v>
      </c>
      <c r="E70" s="3" t="s">
        <v>15</v>
      </c>
      <c r="F70" s="3" t="s">
        <v>450</v>
      </c>
      <c r="G70" s="3" t="s">
        <v>451</v>
      </c>
      <c r="H70" s="3" t="s">
        <v>452</v>
      </c>
      <c r="I70" s="3" t="s">
        <v>453</v>
      </c>
      <c r="J70" s="4">
        <f t="shared" ca="1" si="6"/>
        <v>45587.460482407405</v>
      </c>
      <c r="K70" s="5">
        <f t="shared" ca="1" si="7"/>
        <v>4.8133064814755926</v>
      </c>
      <c r="L70" s="3">
        <f t="shared" ca="1" si="8"/>
        <v>5</v>
      </c>
      <c r="M70" s="3" t="s">
        <v>841</v>
      </c>
      <c r="N70" s="7"/>
    </row>
    <row r="71" spans="1:14">
      <c r="A71" s="6" t="s">
        <v>41</v>
      </c>
      <c r="B71" s="3" t="s">
        <v>24</v>
      </c>
      <c r="C71" s="3" t="s">
        <v>426</v>
      </c>
      <c r="D71" s="3" t="s">
        <v>38</v>
      </c>
      <c r="E71" s="3" t="s">
        <v>847</v>
      </c>
      <c r="F71" s="3" t="s">
        <v>427</v>
      </c>
      <c r="G71" s="3" t="s">
        <v>38</v>
      </c>
      <c r="H71" s="3" t="s">
        <v>428</v>
      </c>
      <c r="I71" s="3" t="s">
        <v>429</v>
      </c>
      <c r="J71" s="4">
        <f t="shared" ca="1" si="6"/>
        <v>45587.460482407405</v>
      </c>
      <c r="K71" s="5">
        <f t="shared" ca="1" si="7"/>
        <v>3.8629361111088656</v>
      </c>
      <c r="L71" s="3">
        <f t="shared" ca="1" si="8"/>
        <v>4</v>
      </c>
      <c r="M71" s="3" t="s">
        <v>841</v>
      </c>
      <c r="N71" s="7"/>
    </row>
    <row r="72" spans="1:14">
      <c r="A72" s="6" t="s">
        <v>41</v>
      </c>
      <c r="B72" s="3" t="s">
        <v>830</v>
      </c>
      <c r="C72" s="3" t="s">
        <v>414</v>
      </c>
      <c r="D72" s="3" t="s">
        <v>415</v>
      </c>
      <c r="E72" s="3" t="s">
        <v>27</v>
      </c>
      <c r="F72" s="3" t="s">
        <v>416</v>
      </c>
      <c r="G72" s="3" t="s">
        <v>417</v>
      </c>
      <c r="H72" s="3" t="s">
        <v>418</v>
      </c>
      <c r="I72" s="3" t="s">
        <v>419</v>
      </c>
      <c r="J72" s="4">
        <f t="shared" ca="1" si="6"/>
        <v>45587.460482407405</v>
      </c>
      <c r="K72" s="5">
        <f t="shared" ca="1" si="7"/>
        <v>3.6358759259237559</v>
      </c>
      <c r="L72" s="3">
        <f t="shared" ca="1" si="8"/>
        <v>4</v>
      </c>
      <c r="M72" s="3" t="s">
        <v>841</v>
      </c>
      <c r="N72" s="7"/>
    </row>
    <row r="73" spans="1:14">
      <c r="A73" s="6" t="s">
        <v>41</v>
      </c>
      <c r="B73" s="3" t="s">
        <v>832</v>
      </c>
      <c r="C73" s="3" t="s">
        <v>420</v>
      </c>
      <c r="D73" s="3" t="s">
        <v>421</v>
      </c>
      <c r="E73" s="3" t="s">
        <v>18</v>
      </c>
      <c r="F73" s="3" t="s">
        <v>422</v>
      </c>
      <c r="G73" s="3" t="s">
        <v>423</v>
      </c>
      <c r="H73" s="3" t="s">
        <v>424</v>
      </c>
      <c r="I73" s="3" t="s">
        <v>425</v>
      </c>
      <c r="J73" s="4">
        <f t="shared" ca="1" si="6"/>
        <v>45587.460482407405</v>
      </c>
      <c r="K73" s="5">
        <f t="shared" ca="1" si="7"/>
        <v>3.7984916666609934</v>
      </c>
      <c r="L73" s="3">
        <f t="shared" ca="1" si="8"/>
        <v>4</v>
      </c>
      <c r="M73" s="3" t="s">
        <v>841</v>
      </c>
      <c r="N73" s="7"/>
    </row>
    <row r="74" spans="1:14">
      <c r="A74" s="6" t="s">
        <v>41</v>
      </c>
      <c r="B74" s="3" t="s">
        <v>24</v>
      </c>
      <c r="C74" s="3" t="s">
        <v>392</v>
      </c>
      <c r="D74" s="3" t="s">
        <v>38</v>
      </c>
      <c r="E74" s="3" t="s">
        <v>847</v>
      </c>
      <c r="F74" s="3" t="s">
        <v>393</v>
      </c>
      <c r="G74" s="3" t="s">
        <v>38</v>
      </c>
      <c r="H74" s="3" t="s">
        <v>394</v>
      </c>
      <c r="I74" s="3" t="s">
        <v>395</v>
      </c>
      <c r="J74" s="4">
        <f t="shared" ca="1" si="6"/>
        <v>45587.460482407405</v>
      </c>
      <c r="K74" s="5">
        <f t="shared" ca="1" si="7"/>
        <v>3.2712231481491472</v>
      </c>
      <c r="L74" s="3">
        <f t="shared" ca="1" si="8"/>
        <v>3</v>
      </c>
      <c r="M74" s="3" t="s">
        <v>841</v>
      </c>
      <c r="N74" s="7"/>
    </row>
    <row r="75" spans="1:14">
      <c r="A75" s="6" t="s">
        <v>41</v>
      </c>
      <c r="B75" s="3" t="s">
        <v>830</v>
      </c>
      <c r="C75" s="3" t="s">
        <v>408</v>
      </c>
      <c r="D75" s="3" t="s">
        <v>409</v>
      </c>
      <c r="E75" s="3" t="s">
        <v>19</v>
      </c>
      <c r="F75" s="3" t="s">
        <v>410</v>
      </c>
      <c r="G75" s="3" t="s">
        <v>411</v>
      </c>
      <c r="H75" s="3" t="s">
        <v>412</v>
      </c>
      <c r="I75" s="3" t="s">
        <v>413</v>
      </c>
      <c r="J75" s="4">
        <f t="shared" ca="1" si="6"/>
        <v>45587.460482407405</v>
      </c>
      <c r="K75" s="5">
        <f t="shared" ca="1" si="7"/>
        <v>3.455204629630316</v>
      </c>
      <c r="L75" s="3">
        <f t="shared" ca="1" si="8"/>
        <v>3</v>
      </c>
      <c r="M75" s="3" t="s">
        <v>841</v>
      </c>
      <c r="N75" s="7"/>
    </row>
    <row r="76" spans="1:14">
      <c r="A76" s="6" t="s">
        <v>41</v>
      </c>
      <c r="B76" s="3" t="s">
        <v>830</v>
      </c>
      <c r="C76" s="3" t="s">
        <v>374</v>
      </c>
      <c r="D76" s="3" t="s">
        <v>375</v>
      </c>
      <c r="E76" s="3" t="s">
        <v>13</v>
      </c>
      <c r="F76" s="3" t="s">
        <v>376</v>
      </c>
      <c r="G76" s="3" t="s">
        <v>377</v>
      </c>
      <c r="H76" s="3" t="s">
        <v>378</v>
      </c>
      <c r="I76" s="3" t="s">
        <v>379</v>
      </c>
      <c r="J76" s="4">
        <f t="shared" ca="1" si="6"/>
        <v>45587.460482407405</v>
      </c>
      <c r="K76" s="5">
        <f t="shared" ca="1" si="7"/>
        <v>2.6727624999984982</v>
      </c>
      <c r="L76" s="3">
        <f t="shared" ca="1" si="8"/>
        <v>3</v>
      </c>
      <c r="M76" s="3" t="s">
        <v>841</v>
      </c>
      <c r="N76" s="7"/>
    </row>
    <row r="77" spans="1:14">
      <c r="A77" s="6" t="s">
        <v>41</v>
      </c>
      <c r="B77" s="3" t="s">
        <v>830</v>
      </c>
      <c r="C77" s="3" t="s">
        <v>386</v>
      </c>
      <c r="D77" s="3" t="s">
        <v>387</v>
      </c>
      <c r="E77" s="3" t="s">
        <v>8</v>
      </c>
      <c r="F77" s="3" t="s">
        <v>388</v>
      </c>
      <c r="G77" s="3" t="s">
        <v>389</v>
      </c>
      <c r="H77" s="3" t="s">
        <v>390</v>
      </c>
      <c r="I77" s="3" t="s">
        <v>391</v>
      </c>
      <c r="J77" s="4">
        <f t="shared" ca="1" si="6"/>
        <v>45587.460482407405</v>
      </c>
      <c r="K77" s="5">
        <f t="shared" ca="1" si="7"/>
        <v>2.8927624999996624</v>
      </c>
      <c r="L77" s="3">
        <f t="shared" ca="1" si="8"/>
        <v>3</v>
      </c>
      <c r="M77" s="3" t="s">
        <v>841</v>
      </c>
      <c r="N77" s="7"/>
    </row>
    <row r="78" spans="1:14">
      <c r="A78" s="6" t="s">
        <v>41</v>
      </c>
      <c r="B78" s="3" t="s">
        <v>830</v>
      </c>
      <c r="C78" s="3" t="s">
        <v>396</v>
      </c>
      <c r="D78" s="3" t="s">
        <v>397</v>
      </c>
      <c r="E78" s="3" t="s">
        <v>25</v>
      </c>
      <c r="F78" s="3" t="s">
        <v>398</v>
      </c>
      <c r="G78" s="3" t="s">
        <v>399</v>
      </c>
      <c r="H78" s="3" t="s">
        <v>400</v>
      </c>
      <c r="I78" s="3" t="s">
        <v>401</v>
      </c>
      <c r="J78" s="4">
        <f t="shared" ca="1" si="6"/>
        <v>45587.460482407405</v>
      </c>
      <c r="K78" s="5">
        <f t="shared" ca="1" si="7"/>
        <v>3.3355634259205544</v>
      </c>
      <c r="L78" s="3">
        <f t="shared" ca="1" si="8"/>
        <v>3</v>
      </c>
      <c r="M78" s="3" t="s">
        <v>841</v>
      </c>
      <c r="N78" s="7"/>
    </row>
    <row r="79" spans="1:14">
      <c r="A79" s="6" t="s">
        <v>41</v>
      </c>
      <c r="B79" s="3" t="s">
        <v>832</v>
      </c>
      <c r="C79" s="3" t="s">
        <v>380</v>
      </c>
      <c r="D79" s="3" t="s">
        <v>381</v>
      </c>
      <c r="E79" s="3" t="s">
        <v>15</v>
      </c>
      <c r="F79" s="3" t="s">
        <v>382</v>
      </c>
      <c r="G79" s="3" t="s">
        <v>383</v>
      </c>
      <c r="H79" s="3" t="s">
        <v>384</v>
      </c>
      <c r="I79" s="3" t="s">
        <v>385</v>
      </c>
      <c r="J79" s="4">
        <f t="shared" ca="1" si="6"/>
        <v>45587.460482407405</v>
      </c>
      <c r="K79" s="5">
        <f t="shared" ca="1" si="7"/>
        <v>2.8196143518507597</v>
      </c>
      <c r="L79" s="3">
        <f t="shared" ca="1" si="8"/>
        <v>3</v>
      </c>
      <c r="M79" s="3" t="s">
        <v>841</v>
      </c>
      <c r="N79" s="7"/>
    </row>
    <row r="80" spans="1:14">
      <c r="A80" s="6" t="s">
        <v>41</v>
      </c>
      <c r="B80" s="3" t="s">
        <v>830</v>
      </c>
      <c r="C80" s="3" t="s">
        <v>402</v>
      </c>
      <c r="D80" s="3" t="s">
        <v>403</v>
      </c>
      <c r="E80" s="3" t="s">
        <v>17</v>
      </c>
      <c r="F80" s="3" t="s">
        <v>404</v>
      </c>
      <c r="G80" s="3" t="s">
        <v>405</v>
      </c>
      <c r="H80" s="3" t="s">
        <v>406</v>
      </c>
      <c r="I80" s="3" t="s">
        <v>407</v>
      </c>
      <c r="J80" s="4">
        <f t="shared" ca="1" si="6"/>
        <v>45587.460482407405</v>
      </c>
      <c r="K80" s="5">
        <f t="shared" ca="1" si="7"/>
        <v>3.4334337962936843</v>
      </c>
      <c r="L80" s="3">
        <f t="shared" ca="1" si="8"/>
        <v>3</v>
      </c>
      <c r="M80" s="3" t="s">
        <v>841</v>
      </c>
      <c r="N80" s="7"/>
    </row>
    <row r="81" spans="1:14">
      <c r="A81" s="6" t="s">
        <v>41</v>
      </c>
      <c r="B81" s="3" t="s">
        <v>830</v>
      </c>
      <c r="C81" s="3" t="s">
        <v>350</v>
      </c>
      <c r="D81" s="3" t="s">
        <v>351</v>
      </c>
      <c r="E81" s="3" t="s">
        <v>8</v>
      </c>
      <c r="F81" s="3" t="s">
        <v>352</v>
      </c>
      <c r="G81" s="3" t="s">
        <v>353</v>
      </c>
      <c r="H81" s="3" t="s">
        <v>354</v>
      </c>
      <c r="I81" s="3" t="s">
        <v>355</v>
      </c>
      <c r="J81" s="4">
        <f t="shared" ca="1" si="6"/>
        <v>45587.460482407405</v>
      </c>
      <c r="K81" s="5">
        <f t="shared" ca="1" si="7"/>
        <v>1.6846027777719428</v>
      </c>
      <c r="L81" s="3">
        <f t="shared" ca="1" si="8"/>
        <v>2</v>
      </c>
      <c r="M81" s="3" t="s">
        <v>842</v>
      </c>
      <c r="N81" s="7"/>
    </row>
    <row r="82" spans="1:14">
      <c r="A82" s="6" t="s">
        <v>41</v>
      </c>
      <c r="B82" s="3" t="s">
        <v>830</v>
      </c>
      <c r="C82" s="3" t="s">
        <v>356</v>
      </c>
      <c r="D82" s="3" t="s">
        <v>357</v>
      </c>
      <c r="E82" s="3" t="s">
        <v>21</v>
      </c>
      <c r="F82" s="3" t="s">
        <v>358</v>
      </c>
      <c r="G82" s="3" t="s">
        <v>359</v>
      </c>
      <c r="H82" s="3" t="s">
        <v>360</v>
      </c>
      <c r="I82" s="3" t="s">
        <v>361</v>
      </c>
      <c r="J82" s="4">
        <f t="shared" ca="1" si="6"/>
        <v>45587.460482407405</v>
      </c>
      <c r="K82" s="5">
        <f t="shared" ca="1" si="7"/>
        <v>1.7107601851821528</v>
      </c>
      <c r="L82" s="3">
        <f t="shared" ca="1" si="8"/>
        <v>2</v>
      </c>
      <c r="M82" s="3" t="s">
        <v>842</v>
      </c>
      <c r="N82" s="7"/>
    </row>
    <row r="83" spans="1:14">
      <c r="A83" s="6" t="s">
        <v>41</v>
      </c>
      <c r="B83" s="3" t="s">
        <v>830</v>
      </c>
      <c r="C83" s="3" t="s">
        <v>362</v>
      </c>
      <c r="D83" s="3" t="s">
        <v>363</v>
      </c>
      <c r="E83" s="3" t="s">
        <v>9</v>
      </c>
      <c r="F83" s="3" t="s">
        <v>364</v>
      </c>
      <c r="G83" s="3" t="s">
        <v>365</v>
      </c>
      <c r="H83" s="3" t="s">
        <v>366</v>
      </c>
      <c r="I83" s="3" t="s">
        <v>367</v>
      </c>
      <c r="J83" s="4">
        <f t="shared" ca="1" si="6"/>
        <v>45587.460482407405</v>
      </c>
      <c r="K83" s="5">
        <f t="shared" ca="1" si="7"/>
        <v>2.1190124999993714</v>
      </c>
      <c r="L83" s="3">
        <f t="shared" ca="1" si="8"/>
        <v>2</v>
      </c>
      <c r="M83" s="3" t="s">
        <v>842</v>
      </c>
      <c r="N83" s="7"/>
    </row>
    <row r="84" spans="1:14">
      <c r="A84" s="6" t="s">
        <v>41</v>
      </c>
      <c r="B84" s="3" t="s">
        <v>830</v>
      </c>
      <c r="C84" s="3" t="s">
        <v>368</v>
      </c>
      <c r="D84" s="3" t="s">
        <v>369</v>
      </c>
      <c r="E84" s="3" t="s">
        <v>15</v>
      </c>
      <c r="F84" s="3" t="s">
        <v>370</v>
      </c>
      <c r="G84" s="3" t="s">
        <v>371</v>
      </c>
      <c r="H84" s="3" t="s">
        <v>372</v>
      </c>
      <c r="I84" s="3" t="s">
        <v>373</v>
      </c>
      <c r="J84" s="4">
        <f t="shared" ca="1" si="6"/>
        <v>45587.460482407405</v>
      </c>
      <c r="K84" s="5">
        <f t="shared" ca="1" si="7"/>
        <v>2.1966166666607023</v>
      </c>
      <c r="L84" s="3">
        <f t="shared" ca="1" si="8"/>
        <v>2</v>
      </c>
      <c r="M84" s="3" t="s">
        <v>842</v>
      </c>
      <c r="N84" s="7"/>
    </row>
    <row r="85" spans="1:14">
      <c r="A85" s="6" t="s">
        <v>41</v>
      </c>
      <c r="B85" s="3" t="s">
        <v>24</v>
      </c>
      <c r="C85" s="3" t="s">
        <v>276</v>
      </c>
      <c r="D85" s="3" t="s">
        <v>38</v>
      </c>
      <c r="E85" s="3" t="s">
        <v>847</v>
      </c>
      <c r="F85" s="3" t="s">
        <v>277</v>
      </c>
      <c r="G85" s="3" t="s">
        <v>38</v>
      </c>
      <c r="H85" s="3" t="s">
        <v>278</v>
      </c>
      <c r="I85" s="3" t="s">
        <v>279</v>
      </c>
      <c r="J85" s="4">
        <f t="shared" ca="1" si="6"/>
        <v>45587.460482407405</v>
      </c>
      <c r="K85" s="5">
        <f t="shared" ca="1" si="7"/>
        <v>0.67309814814507263</v>
      </c>
      <c r="L85" s="3">
        <f t="shared" ca="1" si="8"/>
        <v>1</v>
      </c>
      <c r="M85" s="3" t="s">
        <v>842</v>
      </c>
      <c r="N85" s="7"/>
    </row>
    <row r="86" spans="1:14">
      <c r="A86" s="6" t="s">
        <v>41</v>
      </c>
      <c r="B86" s="3" t="s">
        <v>830</v>
      </c>
      <c r="C86" s="3" t="s">
        <v>314</v>
      </c>
      <c r="D86" s="3" t="s">
        <v>315</v>
      </c>
      <c r="E86" s="3" t="s">
        <v>27</v>
      </c>
      <c r="F86" s="3" t="s">
        <v>316</v>
      </c>
      <c r="G86" s="3" t="s">
        <v>317</v>
      </c>
      <c r="H86" s="3" t="s">
        <v>318</v>
      </c>
      <c r="I86" s="3" t="s">
        <v>319</v>
      </c>
      <c r="J86" s="4">
        <f t="shared" ca="1" si="6"/>
        <v>45587.460482407405</v>
      </c>
      <c r="K86" s="5">
        <f t="shared" ca="1" si="7"/>
        <v>0.87460277777427109</v>
      </c>
      <c r="L86" s="3">
        <f t="shared" ca="1" si="8"/>
        <v>1</v>
      </c>
      <c r="M86" s="3" t="s">
        <v>842</v>
      </c>
      <c r="N86" s="7"/>
    </row>
    <row r="87" spans="1:14">
      <c r="A87" s="6" t="s">
        <v>41</v>
      </c>
      <c r="B87" s="3" t="s">
        <v>830</v>
      </c>
      <c r="C87" s="3" t="s">
        <v>253</v>
      </c>
      <c r="D87" s="3" t="s">
        <v>33</v>
      </c>
      <c r="E87" s="3" t="s">
        <v>19</v>
      </c>
      <c r="F87" s="3" t="s">
        <v>254</v>
      </c>
      <c r="G87" s="3" t="s">
        <v>255</v>
      </c>
      <c r="H87" s="3" t="s">
        <v>256</v>
      </c>
      <c r="I87" s="3" t="s">
        <v>257</v>
      </c>
      <c r="J87" s="4">
        <f t="shared" ca="1" si="6"/>
        <v>45587.460482407405</v>
      </c>
      <c r="K87" s="5">
        <f t="shared" ca="1" si="7"/>
        <v>0.5149731481433264</v>
      </c>
      <c r="L87" s="3">
        <f t="shared" ca="1" si="8"/>
        <v>1</v>
      </c>
      <c r="M87" s="3" t="s">
        <v>842</v>
      </c>
      <c r="N87" s="7"/>
    </row>
    <row r="88" spans="1:14">
      <c r="A88" s="6" t="s">
        <v>41</v>
      </c>
      <c r="B88" s="3" t="s">
        <v>830</v>
      </c>
      <c r="C88" s="3" t="s">
        <v>285</v>
      </c>
      <c r="D88" s="3" t="s">
        <v>286</v>
      </c>
      <c r="E88" s="3" t="s">
        <v>19</v>
      </c>
      <c r="F88" s="3" t="s">
        <v>287</v>
      </c>
      <c r="G88" s="3" t="s">
        <v>288</v>
      </c>
      <c r="H88" s="3" t="s">
        <v>289</v>
      </c>
      <c r="I88" s="3" t="s">
        <v>290</v>
      </c>
      <c r="J88" s="4">
        <f t="shared" ca="1" si="6"/>
        <v>45587.460482407405</v>
      </c>
      <c r="K88" s="5">
        <f t="shared" ca="1" si="7"/>
        <v>0.74349166666070232</v>
      </c>
      <c r="L88" s="3">
        <f t="shared" ca="1" si="8"/>
        <v>1</v>
      </c>
      <c r="M88" s="3" t="s">
        <v>842</v>
      </c>
      <c r="N88" s="7"/>
    </row>
    <row r="89" spans="1:14">
      <c r="A89" s="6" t="s">
        <v>41</v>
      </c>
      <c r="B89" s="3" t="s">
        <v>830</v>
      </c>
      <c r="C89" s="3" t="s">
        <v>291</v>
      </c>
      <c r="D89" s="3" t="s">
        <v>292</v>
      </c>
      <c r="E89" s="3" t="s">
        <v>28</v>
      </c>
      <c r="F89" s="3" t="s">
        <v>293</v>
      </c>
      <c r="G89" s="3" t="s">
        <v>294</v>
      </c>
      <c r="H89" s="3" t="s">
        <v>295</v>
      </c>
      <c r="I89" s="3" t="s">
        <v>296</v>
      </c>
      <c r="J89" s="4">
        <f t="shared" ca="1" si="6"/>
        <v>45587.460482407405</v>
      </c>
      <c r="K89" s="5">
        <f t="shared" ca="1" si="7"/>
        <v>0.74431342592288274</v>
      </c>
      <c r="L89" s="3">
        <f t="shared" ca="1" si="8"/>
        <v>1</v>
      </c>
      <c r="M89" s="3" t="s">
        <v>842</v>
      </c>
      <c r="N89" s="7"/>
    </row>
    <row r="90" spans="1:14">
      <c r="A90" s="6" t="s">
        <v>41</v>
      </c>
      <c r="B90" s="3" t="s">
        <v>830</v>
      </c>
      <c r="C90" s="3" t="s">
        <v>326</v>
      </c>
      <c r="D90" s="3" t="s">
        <v>327</v>
      </c>
      <c r="E90" s="3" t="s">
        <v>28</v>
      </c>
      <c r="F90" s="3" t="s">
        <v>328</v>
      </c>
      <c r="G90" s="3" t="s">
        <v>329</v>
      </c>
      <c r="H90" s="3" t="s">
        <v>330</v>
      </c>
      <c r="I90" s="3" t="s">
        <v>331</v>
      </c>
      <c r="J90" s="4">
        <f t="shared" ca="1" si="6"/>
        <v>45587.460482407405</v>
      </c>
      <c r="K90" s="5">
        <f t="shared" ca="1" si="7"/>
        <v>0.89787824073573574</v>
      </c>
      <c r="L90" s="3">
        <f t="shared" ca="1" si="8"/>
        <v>1</v>
      </c>
      <c r="M90" s="3" t="s">
        <v>842</v>
      </c>
      <c r="N90" s="7"/>
    </row>
    <row r="91" spans="1:14">
      <c r="A91" s="6" t="s">
        <v>41</v>
      </c>
      <c r="B91" s="3" t="s">
        <v>830</v>
      </c>
      <c r="C91" s="3" t="s">
        <v>338</v>
      </c>
      <c r="D91" s="3" t="s">
        <v>339</v>
      </c>
      <c r="E91" s="3" t="s">
        <v>28</v>
      </c>
      <c r="F91" s="3" t="s">
        <v>340</v>
      </c>
      <c r="G91" s="3" t="s">
        <v>341</v>
      </c>
      <c r="H91" s="3" t="s">
        <v>342</v>
      </c>
      <c r="I91" s="3" t="s">
        <v>343</v>
      </c>
      <c r="J91" s="4">
        <f t="shared" ca="1" si="6"/>
        <v>45587.460482407405</v>
      </c>
      <c r="K91" s="5">
        <f t="shared" ca="1" si="7"/>
        <v>0.97772777777572628</v>
      </c>
      <c r="L91" s="3">
        <f t="shared" ca="1" si="8"/>
        <v>1</v>
      </c>
      <c r="M91" s="3" t="s">
        <v>842</v>
      </c>
      <c r="N91" s="7"/>
    </row>
    <row r="92" spans="1:14">
      <c r="A92" s="6" t="s">
        <v>41</v>
      </c>
      <c r="B92" s="3" t="s">
        <v>830</v>
      </c>
      <c r="C92" s="3" t="s">
        <v>344</v>
      </c>
      <c r="D92" s="3" t="s">
        <v>345</v>
      </c>
      <c r="E92" s="3" t="s">
        <v>28</v>
      </c>
      <c r="F92" s="3" t="s">
        <v>346</v>
      </c>
      <c r="G92" s="3" t="s">
        <v>347</v>
      </c>
      <c r="H92" s="3" t="s">
        <v>348</v>
      </c>
      <c r="I92" s="3" t="s">
        <v>349</v>
      </c>
      <c r="J92" s="4">
        <f t="shared" ca="1" si="6"/>
        <v>45587.460482407405</v>
      </c>
      <c r="K92" s="5">
        <f t="shared" ca="1" si="7"/>
        <v>1.0473226851827349</v>
      </c>
      <c r="L92" s="3">
        <f t="shared" ca="1" si="8"/>
        <v>1</v>
      </c>
      <c r="M92" s="3" t="s">
        <v>842</v>
      </c>
      <c r="N92" s="7"/>
    </row>
    <row r="93" spans="1:14">
      <c r="A93" s="6" t="s">
        <v>41</v>
      </c>
      <c r="B93" s="3" t="s">
        <v>830</v>
      </c>
      <c r="C93" s="3" t="s">
        <v>320</v>
      </c>
      <c r="D93" s="3" t="s">
        <v>321</v>
      </c>
      <c r="E93" s="3" t="s">
        <v>8</v>
      </c>
      <c r="F93" s="3" t="s">
        <v>322</v>
      </c>
      <c r="G93" s="3" t="s">
        <v>323</v>
      </c>
      <c r="H93" s="3" t="s">
        <v>324</v>
      </c>
      <c r="I93" s="3" t="s">
        <v>325</v>
      </c>
      <c r="J93" s="4">
        <f t="shared" ca="1" si="6"/>
        <v>45587.460482407405</v>
      </c>
      <c r="K93" s="5">
        <f t="shared" ca="1" si="7"/>
        <v>0.88793611111032078</v>
      </c>
      <c r="L93" s="3">
        <f t="shared" ca="1" si="8"/>
        <v>1</v>
      </c>
      <c r="M93" s="3" t="s">
        <v>842</v>
      </c>
      <c r="N93" s="7"/>
    </row>
    <row r="94" spans="1:14">
      <c r="A94" s="6" t="s">
        <v>41</v>
      </c>
      <c r="B94" s="3" t="s">
        <v>830</v>
      </c>
      <c r="C94" s="3" t="s">
        <v>332</v>
      </c>
      <c r="D94" s="3" t="s">
        <v>333</v>
      </c>
      <c r="E94" s="3" t="s">
        <v>8</v>
      </c>
      <c r="F94" s="3" t="s">
        <v>334</v>
      </c>
      <c r="G94" s="3" t="s">
        <v>335</v>
      </c>
      <c r="H94" s="3" t="s">
        <v>336</v>
      </c>
      <c r="I94" s="3" t="s">
        <v>337</v>
      </c>
      <c r="J94" s="4">
        <f t="shared" ca="1" si="6"/>
        <v>45587.460482407405</v>
      </c>
      <c r="K94" s="5">
        <f t="shared" ca="1" si="7"/>
        <v>0.96008888888900401</v>
      </c>
      <c r="L94" s="3">
        <f t="shared" ca="1" si="8"/>
        <v>1</v>
      </c>
      <c r="M94" s="3" t="s">
        <v>842</v>
      </c>
      <c r="N94" s="7"/>
    </row>
    <row r="95" spans="1:14">
      <c r="A95" s="6" t="s">
        <v>41</v>
      </c>
      <c r="B95" s="3" t="s">
        <v>830</v>
      </c>
      <c r="C95" s="3" t="s">
        <v>258</v>
      </c>
      <c r="D95" s="3" t="s">
        <v>259</v>
      </c>
      <c r="E95" s="3" t="s">
        <v>21</v>
      </c>
      <c r="F95" s="3" t="s">
        <v>260</v>
      </c>
      <c r="G95" s="3" t="s">
        <v>261</v>
      </c>
      <c r="H95" s="3" t="s">
        <v>262</v>
      </c>
      <c r="I95" s="3" t="s">
        <v>263</v>
      </c>
      <c r="J95" s="4">
        <f t="shared" ca="1" si="6"/>
        <v>45587.460482407405</v>
      </c>
      <c r="K95" s="5">
        <f t="shared" ca="1" si="7"/>
        <v>0.54042453703732463</v>
      </c>
      <c r="L95" s="3">
        <f t="shared" ca="1" si="8"/>
        <v>1</v>
      </c>
      <c r="M95" s="3" t="s">
        <v>842</v>
      </c>
      <c r="N95" s="7"/>
    </row>
    <row r="96" spans="1:14">
      <c r="A96" s="6" t="s">
        <v>41</v>
      </c>
      <c r="B96" s="3" t="s">
        <v>830</v>
      </c>
      <c r="C96" s="3" t="s">
        <v>247</v>
      </c>
      <c r="D96" s="3" t="s">
        <v>248</v>
      </c>
      <c r="E96" s="3" t="s">
        <v>20</v>
      </c>
      <c r="F96" s="3" t="s">
        <v>249</v>
      </c>
      <c r="G96" s="3" t="s">
        <v>250</v>
      </c>
      <c r="H96" s="3" t="s">
        <v>251</v>
      </c>
      <c r="I96" s="3" t="s">
        <v>252</v>
      </c>
      <c r="J96" s="4">
        <f t="shared" ca="1" si="6"/>
        <v>45587.460482407405</v>
      </c>
      <c r="K96" s="5">
        <f t="shared" ca="1" si="7"/>
        <v>0.48235740740346955</v>
      </c>
      <c r="L96" s="3">
        <f t="shared" ca="1" si="8"/>
        <v>1</v>
      </c>
      <c r="M96" s="3" t="s">
        <v>842</v>
      </c>
      <c r="N96" s="7"/>
    </row>
    <row r="97" spans="1:14">
      <c r="A97" s="6" t="s">
        <v>41</v>
      </c>
      <c r="B97" s="3" t="s">
        <v>830</v>
      </c>
      <c r="C97" s="3" t="s">
        <v>308</v>
      </c>
      <c r="D97" s="3" t="s">
        <v>309</v>
      </c>
      <c r="E97" s="3" t="s">
        <v>20</v>
      </c>
      <c r="F97" s="3" t="s">
        <v>310</v>
      </c>
      <c r="G97" s="3" t="s">
        <v>311</v>
      </c>
      <c r="H97" s="3" t="s">
        <v>312</v>
      </c>
      <c r="I97" s="3" t="s">
        <v>313</v>
      </c>
      <c r="J97" s="4">
        <f t="shared" ca="1" si="6"/>
        <v>45587.460482407405</v>
      </c>
      <c r="K97" s="5">
        <f t="shared" ca="1" si="7"/>
        <v>0.82293611110799247</v>
      </c>
      <c r="L97" s="3">
        <f t="shared" ca="1" si="8"/>
        <v>1</v>
      </c>
      <c r="M97" s="3" t="s">
        <v>842</v>
      </c>
      <c r="N97" s="7"/>
    </row>
    <row r="98" spans="1:14">
      <c r="A98" s="6" t="s">
        <v>41</v>
      </c>
      <c r="B98" s="3" t="s">
        <v>830</v>
      </c>
      <c r="C98" s="3" t="s">
        <v>264</v>
      </c>
      <c r="D98" s="3" t="s">
        <v>265</v>
      </c>
      <c r="E98" s="3" t="s">
        <v>10</v>
      </c>
      <c r="F98" s="3" t="s">
        <v>266</v>
      </c>
      <c r="G98" s="3" t="s">
        <v>267</v>
      </c>
      <c r="H98" s="3" t="s">
        <v>268</v>
      </c>
      <c r="I98" s="3" t="s">
        <v>269</v>
      </c>
      <c r="J98" s="4">
        <f t="shared" ref="J98:J129" ca="1" si="9">NOW()</f>
        <v>45587.460482407405</v>
      </c>
      <c r="K98" s="5">
        <f t="shared" ref="K98:K129" ca="1" si="10">J98-I98</f>
        <v>0.5631444444443332</v>
      </c>
      <c r="L98" s="3">
        <f t="shared" ref="L98:L129" ca="1" si="11">DAYS360(I98,J98)</f>
        <v>1</v>
      </c>
      <c r="M98" s="3" t="s">
        <v>842</v>
      </c>
      <c r="N98" s="7"/>
    </row>
    <row r="99" spans="1:14">
      <c r="A99" s="6" t="s">
        <v>41</v>
      </c>
      <c r="B99" s="3" t="s">
        <v>830</v>
      </c>
      <c r="C99" s="3" t="s">
        <v>280</v>
      </c>
      <c r="D99" s="3" t="s">
        <v>30</v>
      </c>
      <c r="E99" s="3" t="s">
        <v>9</v>
      </c>
      <c r="F99" s="3" t="s">
        <v>281</v>
      </c>
      <c r="G99" s="3" t="s">
        <v>282</v>
      </c>
      <c r="H99" s="3" t="s">
        <v>283</v>
      </c>
      <c r="I99" s="3" t="s">
        <v>284</v>
      </c>
      <c r="J99" s="4">
        <f t="shared" ca="1" si="9"/>
        <v>45587.460482407405</v>
      </c>
      <c r="K99" s="5">
        <f t="shared" ca="1" si="10"/>
        <v>0.71829490740492474</v>
      </c>
      <c r="L99" s="3">
        <f t="shared" ca="1" si="11"/>
        <v>1</v>
      </c>
      <c r="M99" s="3" t="s">
        <v>842</v>
      </c>
      <c r="N99" s="7"/>
    </row>
    <row r="100" spans="1:14">
      <c r="A100" s="6" t="s">
        <v>41</v>
      </c>
      <c r="B100" s="3" t="s">
        <v>830</v>
      </c>
      <c r="C100" s="3" t="s">
        <v>297</v>
      </c>
      <c r="D100" s="3" t="s">
        <v>298</v>
      </c>
      <c r="E100" s="3" t="s">
        <v>9</v>
      </c>
      <c r="F100" s="3" t="s">
        <v>299</v>
      </c>
      <c r="G100" s="3" t="s">
        <v>300</v>
      </c>
      <c r="H100" s="3" t="s">
        <v>301</v>
      </c>
      <c r="I100" s="3" t="s">
        <v>302</v>
      </c>
      <c r="J100" s="4">
        <f t="shared" ca="1" si="9"/>
        <v>45587.460482407405</v>
      </c>
      <c r="K100" s="5">
        <f t="shared" ca="1" si="10"/>
        <v>0.77065601851791143</v>
      </c>
      <c r="L100" s="3">
        <f t="shared" ca="1" si="11"/>
        <v>1</v>
      </c>
      <c r="M100" s="3" t="s">
        <v>842</v>
      </c>
      <c r="N100" s="7"/>
    </row>
    <row r="101" spans="1:14">
      <c r="A101" s="6" t="s">
        <v>41</v>
      </c>
      <c r="B101" s="3" t="s">
        <v>830</v>
      </c>
      <c r="C101" s="3" t="s">
        <v>303</v>
      </c>
      <c r="D101" s="3" t="s">
        <v>304</v>
      </c>
      <c r="E101" s="3" t="s">
        <v>9</v>
      </c>
      <c r="F101" s="3" t="s">
        <v>305</v>
      </c>
      <c r="G101" s="3" t="s">
        <v>306</v>
      </c>
      <c r="H101" s="3" t="s">
        <v>307</v>
      </c>
      <c r="I101" s="3" t="s">
        <v>39</v>
      </c>
      <c r="J101" s="4">
        <f t="shared" ca="1" si="9"/>
        <v>45587.460482407405</v>
      </c>
      <c r="K101" s="5">
        <f t="shared" ca="1" si="10"/>
        <v>0.78435972221632255</v>
      </c>
      <c r="L101" s="3">
        <f t="shared" ca="1" si="11"/>
        <v>1</v>
      </c>
      <c r="M101" s="3" t="s">
        <v>842</v>
      </c>
      <c r="N101" s="7"/>
    </row>
    <row r="102" spans="1:14">
      <c r="A102" s="6" t="s">
        <v>41</v>
      </c>
      <c r="B102" s="3" t="s">
        <v>830</v>
      </c>
      <c r="C102" s="3" t="s">
        <v>270</v>
      </c>
      <c r="D102" s="3" t="s">
        <v>271</v>
      </c>
      <c r="E102" s="3" t="s">
        <v>15</v>
      </c>
      <c r="F102" s="3" t="s">
        <v>272</v>
      </c>
      <c r="G102" s="3" t="s">
        <v>273</v>
      </c>
      <c r="H102" s="3" t="s">
        <v>274</v>
      </c>
      <c r="I102" s="3" t="s">
        <v>275</v>
      </c>
      <c r="J102" s="4">
        <f t="shared" ca="1" si="9"/>
        <v>45587.460482407405</v>
      </c>
      <c r="K102" s="5">
        <f t="shared" ca="1" si="10"/>
        <v>0.63824861111061182</v>
      </c>
      <c r="L102" s="3">
        <f t="shared" ca="1" si="11"/>
        <v>1</v>
      </c>
      <c r="M102" s="3" t="s">
        <v>842</v>
      </c>
      <c r="N102" s="7"/>
    </row>
    <row r="103" spans="1:14">
      <c r="A103" s="6" t="s">
        <v>41</v>
      </c>
      <c r="B103" s="3" t="s">
        <v>24</v>
      </c>
      <c r="C103" s="3" t="s">
        <v>123</v>
      </c>
      <c r="D103" s="3" t="s">
        <v>38</v>
      </c>
      <c r="E103" s="3" t="s">
        <v>847</v>
      </c>
      <c r="F103" s="3" t="s">
        <v>124</v>
      </c>
      <c r="G103" s="3" t="s">
        <v>38</v>
      </c>
      <c r="H103" s="3" t="s">
        <v>125</v>
      </c>
      <c r="I103" s="3" t="s">
        <v>126</v>
      </c>
      <c r="J103" s="4">
        <f t="shared" ca="1" si="9"/>
        <v>45587.460482407405</v>
      </c>
      <c r="K103" s="5">
        <f t="shared" ca="1" si="10"/>
        <v>7.879259259061655E-2</v>
      </c>
      <c r="L103" s="3">
        <f t="shared" ca="1" si="11"/>
        <v>0</v>
      </c>
      <c r="M103" s="3" t="s">
        <v>842</v>
      </c>
      <c r="N103" s="7"/>
    </row>
    <row r="104" spans="1:14">
      <c r="A104" s="6" t="s">
        <v>41</v>
      </c>
      <c r="B104" s="3" t="s">
        <v>24</v>
      </c>
      <c r="C104" s="3" t="s">
        <v>157</v>
      </c>
      <c r="D104" s="3" t="s">
        <v>38</v>
      </c>
      <c r="E104" s="3" t="s">
        <v>847</v>
      </c>
      <c r="F104" s="3" t="s">
        <v>158</v>
      </c>
      <c r="G104" s="3" t="s">
        <v>38</v>
      </c>
      <c r="H104" s="3" t="s">
        <v>159</v>
      </c>
      <c r="I104" s="3" t="s">
        <v>160</v>
      </c>
      <c r="J104" s="4">
        <f t="shared" ca="1" si="9"/>
        <v>45587.460482407405</v>
      </c>
      <c r="K104" s="5">
        <f t="shared" ca="1" si="10"/>
        <v>0.10920925925893243</v>
      </c>
      <c r="L104" s="3">
        <f t="shared" ca="1" si="11"/>
        <v>0</v>
      </c>
      <c r="M104" s="3" t="s">
        <v>842</v>
      </c>
      <c r="N104" s="7"/>
    </row>
    <row r="105" spans="1:14">
      <c r="A105" s="6" t="s">
        <v>41</v>
      </c>
      <c r="B105" s="3" t="s">
        <v>830</v>
      </c>
      <c r="C105" s="3" t="s">
        <v>111</v>
      </c>
      <c r="D105" s="3" t="s">
        <v>112</v>
      </c>
      <c r="E105" s="3" t="s">
        <v>27</v>
      </c>
      <c r="F105" s="3" t="s">
        <v>113</v>
      </c>
      <c r="G105" s="3" t="s">
        <v>114</v>
      </c>
      <c r="H105" s="3" t="s">
        <v>115</v>
      </c>
      <c r="I105" s="3" t="s">
        <v>116</v>
      </c>
      <c r="J105" s="4">
        <f t="shared" ca="1" si="9"/>
        <v>45587.460482407405</v>
      </c>
      <c r="K105" s="5">
        <f t="shared" ca="1" si="10"/>
        <v>6.5239351846685167E-2</v>
      </c>
      <c r="L105" s="3">
        <f t="shared" ca="1" si="11"/>
        <v>0</v>
      </c>
      <c r="M105" s="3" t="s">
        <v>842</v>
      </c>
      <c r="N105" s="7"/>
    </row>
    <row r="106" spans="1:14">
      <c r="A106" s="6" t="s">
        <v>41</v>
      </c>
      <c r="B106" s="3" t="s">
        <v>830</v>
      </c>
      <c r="C106" s="3" t="s">
        <v>145</v>
      </c>
      <c r="D106" s="3" t="s">
        <v>146</v>
      </c>
      <c r="E106" s="3" t="s">
        <v>27</v>
      </c>
      <c r="F106" s="3" t="s">
        <v>147</v>
      </c>
      <c r="G106" s="3" t="s">
        <v>148</v>
      </c>
      <c r="H106" s="3" t="s">
        <v>149</v>
      </c>
      <c r="I106" s="3" t="s">
        <v>150</v>
      </c>
      <c r="J106" s="4">
        <f t="shared" ca="1" si="9"/>
        <v>45587.460482407405</v>
      </c>
      <c r="K106" s="5">
        <f t="shared" ca="1" si="10"/>
        <v>0.10577175925573101</v>
      </c>
      <c r="L106" s="3">
        <f t="shared" ca="1" si="11"/>
        <v>0</v>
      </c>
      <c r="M106" s="3" t="s">
        <v>842</v>
      </c>
      <c r="N106" s="7"/>
    </row>
    <row r="107" spans="1:14">
      <c r="A107" s="6" t="s">
        <v>41</v>
      </c>
      <c r="B107" s="3" t="s">
        <v>830</v>
      </c>
      <c r="C107" s="3" t="s">
        <v>151</v>
      </c>
      <c r="D107" s="3" t="s">
        <v>152</v>
      </c>
      <c r="E107" s="3" t="s">
        <v>27</v>
      </c>
      <c r="F107" s="3" t="s">
        <v>153</v>
      </c>
      <c r="G107" s="3" t="s">
        <v>154</v>
      </c>
      <c r="H107" s="3" t="s">
        <v>155</v>
      </c>
      <c r="I107" s="3" t="s">
        <v>156</v>
      </c>
      <c r="J107" s="4">
        <f t="shared" ca="1" si="9"/>
        <v>45587.460482407405</v>
      </c>
      <c r="K107" s="5">
        <f t="shared" ca="1" si="10"/>
        <v>0.10578333333251067</v>
      </c>
      <c r="L107" s="3">
        <f t="shared" ca="1" si="11"/>
        <v>0</v>
      </c>
      <c r="M107" s="3" t="s">
        <v>842</v>
      </c>
      <c r="N107" s="7"/>
    </row>
    <row r="108" spans="1:14">
      <c r="A108" s="6" t="s">
        <v>41</v>
      </c>
      <c r="B108" s="3" t="s">
        <v>830</v>
      </c>
      <c r="C108" s="3" t="s">
        <v>167</v>
      </c>
      <c r="D108" s="3" t="s">
        <v>168</v>
      </c>
      <c r="E108" s="3" t="s">
        <v>28</v>
      </c>
      <c r="F108" s="3" t="s">
        <v>169</v>
      </c>
      <c r="G108" s="3" t="s">
        <v>170</v>
      </c>
      <c r="H108" s="3" t="s">
        <v>171</v>
      </c>
      <c r="I108" s="3" t="s">
        <v>172</v>
      </c>
      <c r="J108" s="4">
        <f t="shared" ca="1" si="9"/>
        <v>45587.460482407405</v>
      </c>
      <c r="K108" s="5">
        <f t="shared" ca="1" si="10"/>
        <v>0.1151467592571862</v>
      </c>
      <c r="L108" s="3">
        <f t="shared" ca="1" si="11"/>
        <v>0</v>
      </c>
      <c r="M108" s="3" t="s">
        <v>842</v>
      </c>
      <c r="N108" s="7"/>
    </row>
    <row r="109" spans="1:14">
      <c r="A109" s="6" t="s">
        <v>41</v>
      </c>
      <c r="B109" s="3" t="s">
        <v>830</v>
      </c>
      <c r="C109" s="3" t="s">
        <v>241</v>
      </c>
      <c r="D109" s="3" t="s">
        <v>242</v>
      </c>
      <c r="E109" s="3" t="s">
        <v>28</v>
      </c>
      <c r="F109" s="3" t="s">
        <v>243</v>
      </c>
      <c r="G109" s="3" t="s">
        <v>244</v>
      </c>
      <c r="H109" s="3" t="s">
        <v>245</v>
      </c>
      <c r="I109" s="3" t="s">
        <v>246</v>
      </c>
      <c r="J109" s="4">
        <f t="shared" ca="1" si="9"/>
        <v>45587.460482407405</v>
      </c>
      <c r="K109" s="5">
        <f t="shared" ca="1" si="10"/>
        <v>0.43521620370302116</v>
      </c>
      <c r="L109" s="3">
        <f t="shared" ca="1" si="11"/>
        <v>0</v>
      </c>
      <c r="M109" s="3" t="s">
        <v>842</v>
      </c>
      <c r="N109" s="7"/>
    </row>
    <row r="110" spans="1:14">
      <c r="A110" s="6" t="s">
        <v>41</v>
      </c>
      <c r="B110" s="3" t="s">
        <v>830</v>
      </c>
      <c r="C110" s="3" t="s">
        <v>161</v>
      </c>
      <c r="D110" s="3" t="s">
        <v>162</v>
      </c>
      <c r="E110" s="3" t="s">
        <v>28</v>
      </c>
      <c r="F110" s="3" t="s">
        <v>163</v>
      </c>
      <c r="G110" s="3" t="s">
        <v>164</v>
      </c>
      <c r="H110" s="3" t="s">
        <v>165</v>
      </c>
      <c r="I110" s="3" t="s">
        <v>166</v>
      </c>
      <c r="J110" s="4">
        <f t="shared" ca="1" si="9"/>
        <v>45587.460482407405</v>
      </c>
      <c r="K110" s="5">
        <f t="shared" ca="1" si="10"/>
        <v>0.11505416666477686</v>
      </c>
      <c r="L110" s="3">
        <f t="shared" ca="1" si="11"/>
        <v>0</v>
      </c>
      <c r="M110" s="3" t="s">
        <v>842</v>
      </c>
      <c r="N110" s="7"/>
    </row>
    <row r="111" spans="1:14">
      <c r="A111" s="6" t="s">
        <v>41</v>
      </c>
      <c r="B111" s="3" t="s">
        <v>830</v>
      </c>
      <c r="C111" s="3" t="s">
        <v>117</v>
      </c>
      <c r="D111" s="3" t="s">
        <v>118</v>
      </c>
      <c r="E111" s="3" t="s">
        <v>13</v>
      </c>
      <c r="F111" s="3" t="s">
        <v>119</v>
      </c>
      <c r="G111" s="3" t="s">
        <v>120</v>
      </c>
      <c r="H111" s="3" t="s">
        <v>121</v>
      </c>
      <c r="I111" s="3" t="s">
        <v>122</v>
      </c>
      <c r="J111" s="4">
        <f t="shared" ca="1" si="9"/>
        <v>45587.460482407405</v>
      </c>
      <c r="K111" s="5">
        <f t="shared" ca="1" si="10"/>
        <v>7.1373611106537282E-2</v>
      </c>
      <c r="L111" s="3">
        <f t="shared" ca="1" si="11"/>
        <v>0</v>
      </c>
      <c r="M111" s="3" t="s">
        <v>842</v>
      </c>
      <c r="N111" s="7"/>
    </row>
    <row r="112" spans="1:14">
      <c r="A112" s="6" t="s">
        <v>41</v>
      </c>
      <c r="B112" s="3" t="s">
        <v>830</v>
      </c>
      <c r="C112" s="3" t="s">
        <v>48</v>
      </c>
      <c r="D112" s="3" t="s">
        <v>49</v>
      </c>
      <c r="E112" s="3" t="s">
        <v>13</v>
      </c>
      <c r="F112" s="3" t="s">
        <v>50</v>
      </c>
      <c r="G112" s="3" t="s">
        <v>51</v>
      </c>
      <c r="H112" s="3" t="s">
        <v>52</v>
      </c>
      <c r="I112" s="3" t="s">
        <v>53</v>
      </c>
      <c r="J112" s="4">
        <f t="shared" ca="1" si="9"/>
        <v>45587.460482407405</v>
      </c>
      <c r="K112" s="5">
        <f t="shared" ca="1" si="10"/>
        <v>4.1917592592653818E-2</v>
      </c>
      <c r="L112" s="3">
        <f t="shared" ca="1" si="11"/>
        <v>0</v>
      </c>
      <c r="M112" s="3" t="s">
        <v>842</v>
      </c>
      <c r="N112" s="7"/>
    </row>
    <row r="113" spans="1:14">
      <c r="A113" s="6" t="s">
        <v>41</v>
      </c>
      <c r="B113" s="3" t="s">
        <v>830</v>
      </c>
      <c r="C113" s="3" t="s">
        <v>54</v>
      </c>
      <c r="D113" s="3" t="s">
        <v>55</v>
      </c>
      <c r="E113" s="3" t="s">
        <v>8</v>
      </c>
      <c r="F113" s="3" t="s">
        <v>56</v>
      </c>
      <c r="G113" s="3" t="s">
        <v>57</v>
      </c>
      <c r="H113" s="3" t="s">
        <v>58</v>
      </c>
      <c r="I113" s="3" t="s">
        <v>59</v>
      </c>
      <c r="J113" s="4">
        <f t="shared" ca="1" si="9"/>
        <v>45587.460482407405</v>
      </c>
      <c r="K113" s="5">
        <f t="shared" ca="1" si="10"/>
        <v>4.3306481478794012E-2</v>
      </c>
      <c r="L113" s="3">
        <f t="shared" ca="1" si="11"/>
        <v>0</v>
      </c>
      <c r="M113" s="3" t="s">
        <v>842</v>
      </c>
      <c r="N113" s="7"/>
    </row>
    <row r="114" spans="1:14">
      <c r="A114" s="6" t="s">
        <v>41</v>
      </c>
      <c r="B114" s="3" t="s">
        <v>830</v>
      </c>
      <c r="C114" s="3" t="s">
        <v>71</v>
      </c>
      <c r="D114" s="3" t="s">
        <v>72</v>
      </c>
      <c r="E114" s="3" t="s">
        <v>8</v>
      </c>
      <c r="F114" s="3" t="s">
        <v>73</v>
      </c>
      <c r="G114" s="3" t="s">
        <v>74</v>
      </c>
      <c r="H114" s="3" t="s">
        <v>75</v>
      </c>
      <c r="I114" s="3" t="s">
        <v>76</v>
      </c>
      <c r="J114" s="4">
        <f t="shared" ca="1" si="9"/>
        <v>45587.460482407405</v>
      </c>
      <c r="K114" s="5">
        <f t="shared" ca="1" si="10"/>
        <v>4.4463888887548819E-2</v>
      </c>
      <c r="L114" s="3">
        <f t="shared" ca="1" si="11"/>
        <v>0</v>
      </c>
      <c r="M114" s="3" t="s">
        <v>842</v>
      </c>
      <c r="N114" s="7"/>
    </row>
    <row r="115" spans="1:14">
      <c r="A115" s="6" t="s">
        <v>41</v>
      </c>
      <c r="B115" s="3" t="s">
        <v>830</v>
      </c>
      <c r="C115" s="3" t="s">
        <v>77</v>
      </c>
      <c r="D115" s="3" t="s">
        <v>78</v>
      </c>
      <c r="E115" s="3" t="s">
        <v>8</v>
      </c>
      <c r="F115" s="3" t="s">
        <v>79</v>
      </c>
      <c r="G115" s="3" t="s">
        <v>80</v>
      </c>
      <c r="H115" s="3" t="s">
        <v>81</v>
      </c>
      <c r="I115" s="3" t="s">
        <v>31</v>
      </c>
      <c r="J115" s="4">
        <f t="shared" ca="1" si="9"/>
        <v>45587.460482407405</v>
      </c>
      <c r="K115" s="5">
        <f t="shared" ca="1" si="10"/>
        <v>4.9081944438512437E-2</v>
      </c>
      <c r="L115" s="3">
        <f t="shared" ca="1" si="11"/>
        <v>0</v>
      </c>
      <c r="M115" s="3" t="s">
        <v>842</v>
      </c>
      <c r="N115" s="7"/>
    </row>
    <row r="116" spans="1:14">
      <c r="A116" s="6" t="s">
        <v>41</v>
      </c>
      <c r="B116" s="3" t="s">
        <v>830</v>
      </c>
      <c r="C116" s="3" t="s">
        <v>93</v>
      </c>
      <c r="D116" s="3" t="s">
        <v>94</v>
      </c>
      <c r="E116" s="3" t="s">
        <v>8</v>
      </c>
      <c r="F116" s="3" t="s">
        <v>95</v>
      </c>
      <c r="G116" s="3" t="s">
        <v>96</v>
      </c>
      <c r="H116" s="3" t="s">
        <v>97</v>
      </c>
      <c r="I116" s="3" t="s">
        <v>98</v>
      </c>
      <c r="J116" s="4">
        <f t="shared" ca="1" si="9"/>
        <v>45587.460482407405</v>
      </c>
      <c r="K116" s="5">
        <f t="shared" ca="1" si="10"/>
        <v>5.857268518593628E-2</v>
      </c>
      <c r="L116" s="3">
        <f t="shared" ca="1" si="11"/>
        <v>0</v>
      </c>
      <c r="M116" s="3" t="s">
        <v>842</v>
      </c>
      <c r="N116" s="7"/>
    </row>
    <row r="117" spans="1:14">
      <c r="A117" s="6" t="s">
        <v>41</v>
      </c>
      <c r="B117" s="3" t="s">
        <v>830</v>
      </c>
      <c r="C117" s="3" t="s">
        <v>99</v>
      </c>
      <c r="D117" s="3" t="s">
        <v>100</v>
      </c>
      <c r="E117" s="3" t="s">
        <v>8</v>
      </c>
      <c r="F117" s="3" t="s">
        <v>101</v>
      </c>
      <c r="G117" s="3" t="s">
        <v>102</v>
      </c>
      <c r="H117" s="3" t="s">
        <v>103</v>
      </c>
      <c r="I117" s="3" t="s">
        <v>104</v>
      </c>
      <c r="J117" s="4">
        <f t="shared" ca="1" si="9"/>
        <v>45587.460482407405</v>
      </c>
      <c r="K117" s="5">
        <f t="shared" ca="1" si="10"/>
        <v>5.9139814809896052E-2</v>
      </c>
      <c r="L117" s="3">
        <f t="shared" ca="1" si="11"/>
        <v>0</v>
      </c>
      <c r="M117" s="3" t="s">
        <v>842</v>
      </c>
      <c r="N117" s="7"/>
    </row>
    <row r="118" spans="1:14">
      <c r="A118" s="6" t="s">
        <v>41</v>
      </c>
      <c r="B118" s="3" t="s">
        <v>830</v>
      </c>
      <c r="C118" s="3" t="s">
        <v>105</v>
      </c>
      <c r="D118" s="3" t="s">
        <v>106</v>
      </c>
      <c r="E118" s="3" t="s">
        <v>8</v>
      </c>
      <c r="F118" s="3" t="s">
        <v>107</v>
      </c>
      <c r="G118" s="3" t="s">
        <v>108</v>
      </c>
      <c r="H118" s="3" t="s">
        <v>109</v>
      </c>
      <c r="I118" s="3" t="s">
        <v>110</v>
      </c>
      <c r="J118" s="4">
        <f t="shared" ca="1" si="9"/>
        <v>45587.460482407405</v>
      </c>
      <c r="K118" s="5">
        <f t="shared" ca="1" si="10"/>
        <v>6.376944444491528E-2</v>
      </c>
      <c r="L118" s="3">
        <f t="shared" ca="1" si="11"/>
        <v>0</v>
      </c>
      <c r="M118" s="3" t="s">
        <v>842</v>
      </c>
      <c r="N118" s="7"/>
    </row>
    <row r="119" spans="1:14">
      <c r="A119" s="6" t="s">
        <v>41</v>
      </c>
      <c r="B119" s="3" t="s">
        <v>830</v>
      </c>
      <c r="C119" s="3" t="s">
        <v>127</v>
      </c>
      <c r="D119" s="3" t="s">
        <v>128</v>
      </c>
      <c r="E119" s="3" t="s">
        <v>8</v>
      </c>
      <c r="F119" s="3" t="s">
        <v>129</v>
      </c>
      <c r="G119" s="3" t="s">
        <v>130</v>
      </c>
      <c r="H119" s="3" t="s">
        <v>131</v>
      </c>
      <c r="I119" s="3" t="s">
        <v>132</v>
      </c>
      <c r="J119" s="4">
        <f t="shared" ca="1" si="9"/>
        <v>45587.460482407405</v>
      </c>
      <c r="K119" s="5">
        <f t="shared" ca="1" si="10"/>
        <v>8.3271759256604128E-2</v>
      </c>
      <c r="L119" s="3">
        <f t="shared" ca="1" si="11"/>
        <v>0</v>
      </c>
      <c r="M119" s="3" t="s">
        <v>842</v>
      </c>
      <c r="N119" s="7"/>
    </row>
    <row r="120" spans="1:14">
      <c r="A120" s="6" t="s">
        <v>41</v>
      </c>
      <c r="B120" s="3" t="s">
        <v>830</v>
      </c>
      <c r="C120" s="3" t="s">
        <v>133</v>
      </c>
      <c r="D120" s="3" t="s">
        <v>134</v>
      </c>
      <c r="E120" s="3" t="s">
        <v>8</v>
      </c>
      <c r="F120" s="3" t="s">
        <v>135</v>
      </c>
      <c r="G120" s="3" t="s">
        <v>136</v>
      </c>
      <c r="H120" s="3" t="s">
        <v>137</v>
      </c>
      <c r="I120" s="3" t="s">
        <v>138</v>
      </c>
      <c r="J120" s="4">
        <f t="shared" ca="1" si="9"/>
        <v>45587.460482407405</v>
      </c>
      <c r="K120" s="5">
        <f t="shared" ca="1" si="10"/>
        <v>9.6929166662448552E-2</v>
      </c>
      <c r="L120" s="3">
        <f t="shared" ca="1" si="11"/>
        <v>0</v>
      </c>
      <c r="M120" s="3" t="s">
        <v>842</v>
      </c>
      <c r="N120" s="7"/>
    </row>
    <row r="121" spans="1:14">
      <c r="A121" s="6" t="s">
        <v>41</v>
      </c>
      <c r="B121" s="3" t="s">
        <v>830</v>
      </c>
      <c r="C121" s="3" t="s">
        <v>229</v>
      </c>
      <c r="D121" s="3" t="s">
        <v>230</v>
      </c>
      <c r="E121" s="3" t="s">
        <v>8</v>
      </c>
      <c r="F121" s="3" t="s">
        <v>231</v>
      </c>
      <c r="G121" s="3" t="s">
        <v>232</v>
      </c>
      <c r="H121" s="3" t="s">
        <v>233</v>
      </c>
      <c r="I121" s="3" t="s">
        <v>234</v>
      </c>
      <c r="J121" s="4">
        <f t="shared" ca="1" si="9"/>
        <v>45587.460482407405</v>
      </c>
      <c r="K121" s="5">
        <f t="shared" ca="1" si="10"/>
        <v>0.40606111110537313</v>
      </c>
      <c r="L121" s="3">
        <f t="shared" ca="1" si="11"/>
        <v>0</v>
      </c>
      <c r="M121" s="3" t="s">
        <v>842</v>
      </c>
      <c r="N121" s="7"/>
    </row>
    <row r="122" spans="1:14">
      <c r="A122" s="6" t="s">
        <v>41</v>
      </c>
      <c r="B122" s="3" t="s">
        <v>830</v>
      </c>
      <c r="C122" s="3" t="s">
        <v>87</v>
      </c>
      <c r="D122" s="3" t="s">
        <v>88</v>
      </c>
      <c r="E122" s="3" t="s">
        <v>8</v>
      </c>
      <c r="F122" s="3" t="s">
        <v>89</v>
      </c>
      <c r="G122" s="3" t="s">
        <v>90</v>
      </c>
      <c r="H122" s="3" t="s">
        <v>91</v>
      </c>
      <c r="I122" s="3" t="s">
        <v>92</v>
      </c>
      <c r="J122" s="4">
        <f t="shared" ca="1" si="9"/>
        <v>45587.460482407405</v>
      </c>
      <c r="K122" s="5">
        <f t="shared" ca="1" si="10"/>
        <v>5.1940740740974434E-2</v>
      </c>
      <c r="L122" s="3">
        <f t="shared" ca="1" si="11"/>
        <v>0</v>
      </c>
      <c r="M122" s="3" t="s">
        <v>842</v>
      </c>
      <c r="N122" s="7"/>
    </row>
    <row r="123" spans="1:14">
      <c r="A123" s="6" t="s">
        <v>41</v>
      </c>
      <c r="B123" s="3" t="s">
        <v>830</v>
      </c>
      <c r="C123" s="3" t="s">
        <v>82</v>
      </c>
      <c r="D123" s="3" t="s">
        <v>83</v>
      </c>
      <c r="E123" s="3" t="s">
        <v>21</v>
      </c>
      <c r="F123" s="3" t="s">
        <v>84</v>
      </c>
      <c r="G123" s="3" t="s">
        <v>85</v>
      </c>
      <c r="H123" s="3" t="s">
        <v>29</v>
      </c>
      <c r="I123" s="3" t="s">
        <v>86</v>
      </c>
      <c r="J123" s="4">
        <f t="shared" ca="1" si="9"/>
        <v>45587.460482407405</v>
      </c>
      <c r="K123" s="5">
        <f t="shared" ca="1" si="10"/>
        <v>5.0956944440258667E-2</v>
      </c>
      <c r="L123" s="3">
        <f t="shared" ca="1" si="11"/>
        <v>0</v>
      </c>
      <c r="M123" s="3" t="s">
        <v>842</v>
      </c>
      <c r="N123" s="7"/>
    </row>
    <row r="124" spans="1:14">
      <c r="A124" s="6" t="s">
        <v>41</v>
      </c>
      <c r="B124" s="3" t="s">
        <v>830</v>
      </c>
      <c r="C124" s="3" t="s">
        <v>207</v>
      </c>
      <c r="D124" s="3" t="s">
        <v>208</v>
      </c>
      <c r="E124" s="3" t="s">
        <v>16</v>
      </c>
      <c r="F124" s="3" t="s">
        <v>209</v>
      </c>
      <c r="G124" s="3" t="s">
        <v>210</v>
      </c>
      <c r="H124" s="3" t="s">
        <v>211</v>
      </c>
      <c r="I124" s="3" t="s">
        <v>212</v>
      </c>
      <c r="J124" s="4">
        <f t="shared" ca="1" si="9"/>
        <v>45587.460482407405</v>
      </c>
      <c r="K124" s="5">
        <f t="shared" ca="1" si="10"/>
        <v>0.3341513888881309</v>
      </c>
      <c r="L124" s="3">
        <f t="shared" ca="1" si="11"/>
        <v>0</v>
      </c>
      <c r="M124" s="3" t="s">
        <v>842</v>
      </c>
      <c r="N124" s="7"/>
    </row>
    <row r="125" spans="1:14">
      <c r="A125" s="6" t="s">
        <v>41</v>
      </c>
      <c r="B125" s="3" t="s">
        <v>830</v>
      </c>
      <c r="C125" s="3" t="s">
        <v>235</v>
      </c>
      <c r="D125" s="3" t="s">
        <v>236</v>
      </c>
      <c r="E125" s="3" t="s">
        <v>16</v>
      </c>
      <c r="F125" s="3" t="s">
        <v>237</v>
      </c>
      <c r="G125" s="3" t="s">
        <v>238</v>
      </c>
      <c r="H125" s="3" t="s">
        <v>239</v>
      </c>
      <c r="I125" s="3" t="s">
        <v>240</v>
      </c>
      <c r="J125" s="4">
        <f t="shared" ca="1" si="9"/>
        <v>45587.460482407405</v>
      </c>
      <c r="K125" s="5">
        <f t="shared" ca="1" si="10"/>
        <v>0.42019305555004394</v>
      </c>
      <c r="L125" s="3">
        <f t="shared" ca="1" si="11"/>
        <v>0</v>
      </c>
      <c r="M125" s="3" t="s">
        <v>842</v>
      </c>
      <c r="N125" s="7"/>
    </row>
    <row r="126" spans="1:14">
      <c r="A126" s="6" t="s">
        <v>41</v>
      </c>
      <c r="B126" s="3" t="s">
        <v>830</v>
      </c>
      <c r="C126" s="3" t="s">
        <v>223</v>
      </c>
      <c r="D126" s="3" t="s">
        <v>224</v>
      </c>
      <c r="E126" s="3" t="s">
        <v>25</v>
      </c>
      <c r="F126" s="3" t="s">
        <v>225</v>
      </c>
      <c r="G126" s="3" t="s">
        <v>226</v>
      </c>
      <c r="H126" s="3" t="s">
        <v>227</v>
      </c>
      <c r="I126" s="3" t="s">
        <v>228</v>
      </c>
      <c r="J126" s="4">
        <f t="shared" ca="1" si="9"/>
        <v>45587.460482407405</v>
      </c>
      <c r="K126" s="5">
        <f t="shared" ca="1" si="10"/>
        <v>0.38138518518098863</v>
      </c>
      <c r="L126" s="3">
        <f t="shared" ca="1" si="11"/>
        <v>0</v>
      </c>
      <c r="M126" s="3" t="s">
        <v>842</v>
      </c>
      <c r="N126" s="7"/>
    </row>
    <row r="127" spans="1:14">
      <c r="A127" s="6" t="s">
        <v>41</v>
      </c>
      <c r="B127" s="3" t="s">
        <v>830</v>
      </c>
      <c r="C127" s="3" t="s">
        <v>139</v>
      </c>
      <c r="D127" s="3" t="s">
        <v>140</v>
      </c>
      <c r="E127" s="3" t="s">
        <v>23</v>
      </c>
      <c r="F127" s="3" t="s">
        <v>141</v>
      </c>
      <c r="G127" s="3" t="s">
        <v>142</v>
      </c>
      <c r="H127" s="3" t="s">
        <v>143</v>
      </c>
      <c r="I127" s="3" t="s">
        <v>144</v>
      </c>
      <c r="J127" s="4">
        <f t="shared" ca="1" si="9"/>
        <v>45587.460482407405</v>
      </c>
      <c r="K127" s="5">
        <f t="shared" ca="1" si="10"/>
        <v>0.10183657407469582</v>
      </c>
      <c r="L127" s="3">
        <f t="shared" ca="1" si="11"/>
        <v>0</v>
      </c>
      <c r="M127" s="3" t="s">
        <v>842</v>
      </c>
      <c r="N127" s="7"/>
    </row>
    <row r="128" spans="1:14">
      <c r="A128" s="6" t="s">
        <v>41</v>
      </c>
      <c r="B128" s="3" t="s">
        <v>830</v>
      </c>
      <c r="C128" s="3" t="s">
        <v>60</v>
      </c>
      <c r="D128" s="3" t="s">
        <v>61</v>
      </c>
      <c r="E128" s="3" t="s">
        <v>23</v>
      </c>
      <c r="F128" s="3" t="s">
        <v>62</v>
      </c>
      <c r="G128" s="3" t="s">
        <v>63</v>
      </c>
      <c r="H128" s="3" t="s">
        <v>64</v>
      </c>
      <c r="I128" s="3" t="s">
        <v>65</v>
      </c>
      <c r="J128" s="4">
        <f t="shared" ca="1" si="9"/>
        <v>45587.460482407405</v>
      </c>
      <c r="K128" s="5">
        <f t="shared" ca="1" si="10"/>
        <v>4.3410648147983011E-2</v>
      </c>
      <c r="L128" s="3">
        <f t="shared" ca="1" si="11"/>
        <v>0</v>
      </c>
      <c r="M128" s="3" t="s">
        <v>842</v>
      </c>
      <c r="N128" s="7"/>
    </row>
    <row r="129" spans="1:14">
      <c r="A129" s="6" t="s">
        <v>41</v>
      </c>
      <c r="B129" s="3" t="s">
        <v>830</v>
      </c>
      <c r="C129" s="3" t="s">
        <v>66</v>
      </c>
      <c r="D129" s="3" t="s">
        <v>61</v>
      </c>
      <c r="E129" s="3" t="s">
        <v>23</v>
      </c>
      <c r="F129" s="3" t="s">
        <v>67</v>
      </c>
      <c r="G129" s="3" t="s">
        <v>68</v>
      </c>
      <c r="H129" s="3" t="s">
        <v>69</v>
      </c>
      <c r="I129" s="3" t="s">
        <v>70</v>
      </c>
      <c r="J129" s="4">
        <f t="shared" ca="1" si="9"/>
        <v>45587.460482407405</v>
      </c>
      <c r="K129" s="5">
        <f t="shared" ca="1" si="10"/>
        <v>4.3480092586833052E-2</v>
      </c>
      <c r="L129" s="3">
        <f t="shared" ca="1" si="11"/>
        <v>0</v>
      </c>
      <c r="M129" s="3" t="s">
        <v>842</v>
      </c>
      <c r="N129" s="7"/>
    </row>
    <row r="130" spans="1:14">
      <c r="A130" s="6" t="s">
        <v>41</v>
      </c>
      <c r="B130" s="3" t="s">
        <v>830</v>
      </c>
      <c r="C130" s="3" t="s">
        <v>201</v>
      </c>
      <c r="D130" s="3" t="s">
        <v>202</v>
      </c>
      <c r="E130" s="3" t="s">
        <v>10</v>
      </c>
      <c r="F130" s="3" t="s">
        <v>203</v>
      </c>
      <c r="G130" s="3" t="s">
        <v>204</v>
      </c>
      <c r="H130" s="3" t="s">
        <v>205</v>
      </c>
      <c r="I130" s="3" t="s">
        <v>206</v>
      </c>
      <c r="J130" s="4">
        <f t="shared" ref="J130:J138" ca="1" si="12">NOW()</f>
        <v>45587.460482407405</v>
      </c>
      <c r="K130" s="5">
        <f t="shared" ref="K130:K161" ca="1" si="13">J130-I130</f>
        <v>0.3118134259202634</v>
      </c>
      <c r="L130" s="3">
        <f t="shared" ref="L130:L138" ca="1" si="14">DAYS360(I130,J130)</f>
        <v>0</v>
      </c>
      <c r="M130" s="3" t="s">
        <v>842</v>
      </c>
      <c r="N130" s="7"/>
    </row>
    <row r="131" spans="1:14">
      <c r="A131" s="6" t="s">
        <v>41</v>
      </c>
      <c r="B131" s="3" t="s">
        <v>830</v>
      </c>
      <c r="C131" s="3" t="s">
        <v>213</v>
      </c>
      <c r="D131" s="3" t="s">
        <v>214</v>
      </c>
      <c r="E131" s="3" t="s">
        <v>10</v>
      </c>
      <c r="F131" s="3" t="s">
        <v>215</v>
      </c>
      <c r="G131" s="3" t="s">
        <v>216</v>
      </c>
      <c r="H131" s="3" t="s">
        <v>11</v>
      </c>
      <c r="I131" s="3" t="s">
        <v>12</v>
      </c>
      <c r="J131" s="4">
        <f t="shared" ca="1" si="12"/>
        <v>45587.460482407405</v>
      </c>
      <c r="K131" s="5">
        <f t="shared" ca="1" si="13"/>
        <v>0.35677870370273013</v>
      </c>
      <c r="L131" s="3">
        <f t="shared" ca="1" si="14"/>
        <v>0</v>
      </c>
      <c r="M131" s="3" t="s">
        <v>842</v>
      </c>
      <c r="N131" s="7"/>
    </row>
    <row r="132" spans="1:14">
      <c r="A132" s="6" t="s">
        <v>41</v>
      </c>
      <c r="B132" s="3" t="s">
        <v>830</v>
      </c>
      <c r="C132" s="3" t="s">
        <v>42</v>
      </c>
      <c r="D132" s="3" t="s">
        <v>43</v>
      </c>
      <c r="E132" s="3" t="s">
        <v>10</v>
      </c>
      <c r="F132" s="3" t="s">
        <v>44</v>
      </c>
      <c r="G132" s="3" t="s">
        <v>45</v>
      </c>
      <c r="H132" s="3" t="s">
        <v>46</v>
      </c>
      <c r="I132" s="3" t="s">
        <v>47</v>
      </c>
      <c r="J132" s="4">
        <f t="shared" ca="1" si="12"/>
        <v>45587.460482407405</v>
      </c>
      <c r="K132" s="5">
        <f t="shared" ca="1" si="13"/>
        <v>4.1859722223307472E-2</v>
      </c>
      <c r="L132" s="3">
        <f t="shared" ca="1" si="14"/>
        <v>0</v>
      </c>
      <c r="M132" s="3" t="s">
        <v>842</v>
      </c>
      <c r="N132" s="7"/>
    </row>
    <row r="133" spans="1:14">
      <c r="A133" s="6" t="s">
        <v>41</v>
      </c>
      <c r="B133" s="3" t="s">
        <v>830</v>
      </c>
      <c r="C133" s="3" t="s">
        <v>217</v>
      </c>
      <c r="D133" s="3" t="s">
        <v>218</v>
      </c>
      <c r="E133" s="3" t="s">
        <v>9</v>
      </c>
      <c r="F133" s="3" t="s">
        <v>219</v>
      </c>
      <c r="G133" s="3" t="s">
        <v>220</v>
      </c>
      <c r="H133" s="3" t="s">
        <v>221</v>
      </c>
      <c r="I133" s="3" t="s">
        <v>222</v>
      </c>
      <c r="J133" s="4">
        <f t="shared" ca="1" si="12"/>
        <v>45587.460482407405</v>
      </c>
      <c r="K133" s="5">
        <f t="shared" ca="1" si="13"/>
        <v>0.36551712962682359</v>
      </c>
      <c r="L133" s="3">
        <f t="shared" ca="1" si="14"/>
        <v>0</v>
      </c>
      <c r="M133" s="3" t="s">
        <v>842</v>
      </c>
      <c r="N133" s="7"/>
    </row>
    <row r="134" spans="1:14">
      <c r="A134" s="6" t="s">
        <v>41</v>
      </c>
      <c r="B134" s="3" t="s">
        <v>832</v>
      </c>
      <c r="C134" s="3" t="s">
        <v>191</v>
      </c>
      <c r="D134" s="3" t="s">
        <v>35</v>
      </c>
      <c r="E134" s="3" t="s">
        <v>9</v>
      </c>
      <c r="F134" s="3" t="s">
        <v>192</v>
      </c>
      <c r="G134" s="3" t="s">
        <v>36</v>
      </c>
      <c r="H134" s="3" t="s">
        <v>193</v>
      </c>
      <c r="I134" s="3" t="s">
        <v>194</v>
      </c>
      <c r="J134" s="4">
        <f t="shared" ca="1" si="12"/>
        <v>45587.460482407405</v>
      </c>
      <c r="K134" s="5">
        <f t="shared" ca="1" si="13"/>
        <v>0.17381574073806405</v>
      </c>
      <c r="L134" s="3">
        <f t="shared" ca="1" si="14"/>
        <v>0</v>
      </c>
      <c r="M134" s="3" t="s">
        <v>842</v>
      </c>
      <c r="N134" s="7"/>
    </row>
    <row r="135" spans="1:14">
      <c r="A135" s="6" t="s">
        <v>41</v>
      </c>
      <c r="B135" s="3" t="s">
        <v>830</v>
      </c>
      <c r="C135" s="3" t="s">
        <v>173</v>
      </c>
      <c r="D135" s="3" t="s">
        <v>174</v>
      </c>
      <c r="E135" s="3" t="s">
        <v>18</v>
      </c>
      <c r="F135" s="3" t="s">
        <v>175</v>
      </c>
      <c r="G135" s="3" t="s">
        <v>176</v>
      </c>
      <c r="H135" s="3" t="s">
        <v>177</v>
      </c>
      <c r="I135" s="3" t="s">
        <v>178</v>
      </c>
      <c r="J135" s="4">
        <f t="shared" ca="1" si="12"/>
        <v>45587.460482407405</v>
      </c>
      <c r="K135" s="5">
        <f t="shared" ca="1" si="13"/>
        <v>0.1217555555558647</v>
      </c>
      <c r="L135" s="3">
        <f t="shared" ca="1" si="14"/>
        <v>0</v>
      </c>
      <c r="M135" s="3" t="s">
        <v>842</v>
      </c>
      <c r="N135" s="7"/>
    </row>
    <row r="136" spans="1:14">
      <c r="A136" s="6" t="s">
        <v>41</v>
      </c>
      <c r="B136" s="3" t="s">
        <v>830</v>
      </c>
      <c r="C136" s="3" t="s">
        <v>185</v>
      </c>
      <c r="D136" s="3" t="s">
        <v>186</v>
      </c>
      <c r="E136" s="3" t="s">
        <v>18</v>
      </c>
      <c r="F136" s="3" t="s">
        <v>187</v>
      </c>
      <c r="G136" s="3" t="s">
        <v>188</v>
      </c>
      <c r="H136" s="3" t="s">
        <v>189</v>
      </c>
      <c r="I136" s="3" t="s">
        <v>190</v>
      </c>
      <c r="J136" s="4">
        <f t="shared" ca="1" si="12"/>
        <v>45587.460482407405</v>
      </c>
      <c r="K136" s="5">
        <f t="shared" ca="1" si="13"/>
        <v>0.16218379629572155</v>
      </c>
      <c r="L136" s="3">
        <f t="shared" ca="1" si="14"/>
        <v>0</v>
      </c>
      <c r="M136" s="3" t="s">
        <v>842</v>
      </c>
      <c r="N136" s="7"/>
    </row>
    <row r="137" spans="1:14">
      <c r="A137" s="6" t="s">
        <v>41</v>
      </c>
      <c r="B137" s="3" t="s">
        <v>830</v>
      </c>
      <c r="C137" s="3" t="s">
        <v>179</v>
      </c>
      <c r="D137" s="3" t="s">
        <v>180</v>
      </c>
      <c r="E137" s="3" t="s">
        <v>14</v>
      </c>
      <c r="F137" s="3" t="s">
        <v>181</v>
      </c>
      <c r="G137" s="3" t="s">
        <v>182</v>
      </c>
      <c r="H137" s="3" t="s">
        <v>183</v>
      </c>
      <c r="I137" s="3" t="s">
        <v>184</v>
      </c>
      <c r="J137" s="4">
        <f t="shared" ca="1" si="12"/>
        <v>45587.460482407405</v>
      </c>
      <c r="K137" s="5">
        <f t="shared" ca="1" si="13"/>
        <v>0.15512361111177597</v>
      </c>
      <c r="L137" s="3">
        <f t="shared" ca="1" si="14"/>
        <v>0</v>
      </c>
      <c r="M137" s="3" t="s">
        <v>842</v>
      </c>
      <c r="N137" s="7"/>
    </row>
    <row r="138" spans="1:14" ht="15.75" thickBot="1">
      <c r="A138" s="8" t="s">
        <v>41</v>
      </c>
      <c r="B138" s="9" t="s">
        <v>830</v>
      </c>
      <c r="C138" s="9" t="s">
        <v>195</v>
      </c>
      <c r="D138" s="9" t="s">
        <v>196</v>
      </c>
      <c r="E138" s="9" t="s">
        <v>14</v>
      </c>
      <c r="F138" s="9" t="s">
        <v>197</v>
      </c>
      <c r="G138" s="9" t="s">
        <v>198</v>
      </c>
      <c r="H138" s="9" t="s">
        <v>199</v>
      </c>
      <c r="I138" s="9" t="s">
        <v>200</v>
      </c>
      <c r="J138" s="10">
        <f t="shared" ca="1" si="12"/>
        <v>45587.460482407405</v>
      </c>
      <c r="K138" s="11">
        <f t="shared" ca="1" si="13"/>
        <v>0.24041296295763459</v>
      </c>
      <c r="L138" s="9">
        <f t="shared" ca="1" si="14"/>
        <v>0</v>
      </c>
      <c r="M138" s="9" t="s">
        <v>842</v>
      </c>
      <c r="N138" s="12"/>
    </row>
  </sheetData>
  <autoFilter ref="A1:N138">
    <sortState ref="A2:N138">
      <sortCondition descending="1" ref="L1"/>
    </sortState>
  </autoFilter>
  <sortState ref="A2:N141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2024-10-22T05:33:50Z</dcterms:modified>
</cp:coreProperties>
</file>