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SANDEEP\Advantage\"/>
    </mc:Choice>
  </mc:AlternateContent>
  <xr:revisionPtr revIDLastSave="0" documentId="13_ncr:1_{F10CA3EB-3BA0-4121-9076-5C9B002B8766}" xr6:coauthVersionLast="47" xr6:coauthVersionMax="47" xr10:uidLastSave="{00000000-0000-0000-0000-000000000000}"/>
  <bookViews>
    <workbookView xWindow="-120" yWindow="-120" windowWidth="20730" windowHeight="11160" xr2:uid="{B68DBA7E-70A2-4DE4-A916-B787F1DC8ABE}"/>
  </bookViews>
  <sheets>
    <sheet name="Summary" sheetId="8" r:id="rId1"/>
    <sheet name="Sheet1" sheetId="9" state="hidden" r:id="rId2"/>
    <sheet name="Master data" sheetId="1" r:id="rId3"/>
    <sheet name="Esclation" sheetId="22" state="hidden" r:id="rId4"/>
    <sheet name="LHO" sheetId="18" state="hidden" r:id="rId5"/>
    <sheet name="Sheet2" sheetId="10" state="hidden" r:id="rId6"/>
    <sheet name="Recocalation" sheetId="14" state="hidden" r:id="rId7"/>
    <sheet name="Sheet3" sheetId="15" state="hidden" r:id="rId8"/>
    <sheet name="BOQ" sheetId="13" state="hidden" r:id="rId9"/>
    <sheet name="Fund" sheetId="11" state="hidden" r:id="rId10"/>
    <sheet name="Servie Fund" sheetId="19" state="hidden" r:id="rId11"/>
    <sheet name="CMS Traffic Installation" sheetId="17" state="hidden" r:id="rId12"/>
    <sheet name="Warehouse materials" sheetId="20" state="hidden" r:id="rId13"/>
    <sheet name="Sheet4" sheetId="21" state="hidden" r:id="rId14"/>
  </sheets>
  <externalReferences>
    <externalReference r:id="rId15"/>
    <externalReference r:id="rId16"/>
  </externalReferences>
  <definedNames>
    <definedName name="_xlnm._FilterDatabase" localSheetId="11" hidden="1">'CMS Traffic Installation'!$A$2:$P$8</definedName>
    <definedName name="_xlnm._FilterDatabase" localSheetId="9" hidden="1">Fund!$A$1:$V$7</definedName>
    <definedName name="_xlnm._FilterDatabase" localSheetId="2" hidden="1">'Master data'!$A$2:$AL$132</definedName>
    <definedName name="_xlnm._FilterDatabase" localSheetId="6" hidden="1">Recocalation!$N$2:$AG$22</definedName>
    <definedName name="_xlnm._FilterDatabase" localSheetId="10" hidden="1">'Servie Fund'!$A$1:$I$104</definedName>
    <definedName name="_xlnm._FilterDatabase" localSheetId="5" hidden="1">Sheet2!$A$1:$R$24</definedName>
    <definedName name="_xlnm._FilterDatabase" localSheetId="7" hidden="1">Sheet3!$A$2:$J$101</definedName>
    <definedName name="_xlnm._FilterDatabase" localSheetId="12" hidden="1">'Warehouse materials'!$A$1:$AF$156</definedName>
  </definedNames>
  <calcPr calcId="181029"/>
  <pivotCaches>
    <pivotCache cacheId="0" r:id="rId17"/>
    <pivotCache cacheId="1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16" i="20" l="1"/>
  <c r="W115" i="20"/>
  <c r="W114" i="20"/>
  <c r="W113" i="20"/>
  <c r="W112" i="20"/>
  <c r="W110" i="20"/>
  <c r="W109" i="20"/>
  <c r="W108" i="20"/>
  <c r="W107" i="20"/>
  <c r="W106" i="20"/>
  <c r="W105" i="20"/>
  <c r="W104" i="20"/>
  <c r="W103" i="20"/>
  <c r="R90" i="20"/>
  <c r="R89" i="20"/>
  <c r="R88" i="20"/>
  <c r="R87" i="20"/>
  <c r="R86" i="20"/>
  <c r="R85" i="20"/>
  <c r="R84" i="20"/>
  <c r="R83" i="20"/>
  <c r="R82" i="20"/>
  <c r="R81" i="20"/>
  <c r="R80" i="20"/>
  <c r="R79" i="20"/>
  <c r="R76" i="20"/>
  <c r="R75" i="20"/>
  <c r="R74" i="20"/>
  <c r="R73" i="20"/>
  <c r="R72" i="20"/>
  <c r="R71" i="20"/>
  <c r="R70" i="20"/>
  <c r="R69" i="20"/>
  <c r="R68" i="20"/>
  <c r="R67" i="20"/>
  <c r="R66" i="20"/>
  <c r="R65" i="20"/>
  <c r="R64" i="20"/>
  <c r="R63" i="20"/>
  <c r="R62" i="20"/>
  <c r="R61" i="20"/>
  <c r="R60" i="20"/>
  <c r="R59" i="20"/>
  <c r="R58" i="20"/>
  <c r="R57" i="20"/>
  <c r="R56" i="20"/>
  <c r="R55" i="20"/>
  <c r="R54" i="20"/>
  <c r="R53" i="20"/>
  <c r="R52" i="20"/>
  <c r="R51" i="20"/>
  <c r="R50" i="20"/>
  <c r="R49" i="20"/>
  <c r="R48" i="20"/>
  <c r="R47" i="20"/>
  <c r="R46" i="20"/>
  <c r="R45" i="20"/>
  <c r="R44" i="20"/>
  <c r="R43" i="20"/>
  <c r="R42" i="20"/>
  <c r="R41" i="20"/>
  <c r="R40" i="20"/>
  <c r="R39" i="20"/>
  <c r="R38" i="20"/>
  <c r="R37" i="20"/>
  <c r="R36" i="20"/>
  <c r="R35" i="20"/>
  <c r="R34" i="20"/>
  <c r="R33" i="20"/>
  <c r="R32" i="20"/>
  <c r="R31" i="20"/>
  <c r="R30" i="20"/>
  <c r="R29" i="20"/>
  <c r="R28" i="20"/>
  <c r="R27" i="20"/>
  <c r="R26" i="20"/>
  <c r="R25" i="20"/>
  <c r="R24" i="20"/>
  <c r="R23" i="20"/>
  <c r="R22" i="20"/>
  <c r="R21" i="20"/>
  <c r="R20" i="20"/>
  <c r="R19" i="20"/>
  <c r="R18" i="20"/>
  <c r="R17" i="20"/>
  <c r="R16" i="20"/>
  <c r="R15" i="20"/>
  <c r="R14" i="20"/>
  <c r="R12" i="20"/>
  <c r="R11" i="20"/>
  <c r="R10" i="20"/>
  <c r="R9" i="20"/>
  <c r="R8" i="20"/>
  <c r="R7" i="20"/>
  <c r="R6" i="20"/>
  <c r="R5" i="20"/>
  <c r="R4" i="20"/>
  <c r="R3" i="20"/>
  <c r="R2" i="20"/>
  <c r="M101" i="20"/>
  <c r="M100" i="20"/>
  <c r="M99" i="20"/>
  <c r="M98" i="20"/>
  <c r="M97" i="20"/>
  <c r="M96" i="20"/>
  <c r="M95" i="20"/>
  <c r="M94" i="20"/>
  <c r="M93" i="20"/>
  <c r="M92" i="20"/>
  <c r="M91" i="20"/>
  <c r="M90" i="20"/>
  <c r="M89" i="20"/>
  <c r="M88" i="20"/>
  <c r="M87" i="20"/>
  <c r="M86" i="20"/>
  <c r="M85" i="20"/>
  <c r="M84" i="20"/>
  <c r="M83" i="20"/>
  <c r="M82" i="20"/>
  <c r="M81" i="20"/>
  <c r="M80" i="20"/>
  <c r="M79" i="20"/>
  <c r="M78" i="20"/>
  <c r="M77" i="20"/>
  <c r="M76" i="20"/>
  <c r="M75" i="20"/>
  <c r="M74" i="20"/>
  <c r="M73" i="20"/>
  <c r="M72" i="20"/>
  <c r="M71" i="20"/>
  <c r="M70" i="20"/>
  <c r="M69" i="20"/>
  <c r="M68" i="20"/>
  <c r="M67" i="20"/>
  <c r="M66" i="20"/>
  <c r="M65" i="20"/>
  <c r="M64" i="20"/>
  <c r="M63" i="20"/>
  <c r="M62" i="20"/>
  <c r="M61" i="20"/>
  <c r="M60" i="20"/>
  <c r="M59" i="20"/>
  <c r="M58" i="20"/>
  <c r="M57" i="20"/>
  <c r="M56" i="20"/>
  <c r="M55" i="20"/>
  <c r="M54" i="20"/>
  <c r="M53" i="20"/>
  <c r="M52" i="20"/>
  <c r="M51" i="20"/>
  <c r="M50" i="20"/>
  <c r="M49" i="20"/>
  <c r="M48" i="20"/>
  <c r="M47" i="20"/>
  <c r="M46" i="20"/>
  <c r="M45" i="20"/>
  <c r="M44" i="20"/>
  <c r="M43" i="20"/>
  <c r="M42" i="20"/>
  <c r="M41" i="20"/>
  <c r="M40" i="20"/>
  <c r="M39" i="20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3" i="20"/>
  <c r="M2" i="20"/>
  <c r="F94" i="19" l="1"/>
  <c r="V3" i="14" l="1"/>
  <c r="V4" i="14"/>
  <c r="V5" i="14"/>
  <c r="V6" i="14"/>
  <c r="V7" i="14"/>
  <c r="V11" i="14"/>
  <c r="V12" i="14"/>
  <c r="V13" i="14"/>
  <c r="V14" i="14"/>
  <c r="V15" i="14"/>
  <c r="V16" i="14"/>
  <c r="V17" i="14"/>
  <c r="V18" i="14"/>
  <c r="V19" i="14"/>
  <c r="F57" i="19" l="1"/>
  <c r="F66" i="19"/>
  <c r="F65" i="19"/>
  <c r="F64" i="19"/>
  <c r="F63" i="19"/>
  <c r="F62" i="19"/>
  <c r="F61" i="19"/>
  <c r="F60" i="19"/>
  <c r="F59" i="19"/>
  <c r="F58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3" i="19"/>
  <c r="F109" i="19" l="1"/>
</calcChain>
</file>

<file path=xl/sharedStrings.xml><?xml version="1.0" encoding="utf-8"?>
<sst xmlns="http://schemas.openxmlformats.org/spreadsheetml/2006/main" count="9727" uniqueCount="1605">
  <si>
    <t>Sr No</t>
  </si>
  <si>
    <t>MSP</t>
  </si>
  <si>
    <t>Allocation Date</t>
  </si>
  <si>
    <t>Assigned By</t>
  </si>
  <si>
    <t>Project</t>
  </si>
  <si>
    <t>Vertical</t>
  </si>
  <si>
    <t>code</t>
  </si>
  <si>
    <t>SR #</t>
  </si>
  <si>
    <t>Bank</t>
  </si>
  <si>
    <t>ATMID</t>
  </si>
  <si>
    <t>ATMID 2</t>
  </si>
  <si>
    <t>Site Type</t>
  </si>
  <si>
    <t>Address</t>
  </si>
  <si>
    <t>City</t>
  </si>
  <si>
    <t>State</t>
  </si>
  <si>
    <t>CSS BM</t>
  </si>
  <si>
    <t>Installation Status</t>
  </si>
  <si>
    <t xml:space="preserve">Installaled Date </t>
  </si>
  <si>
    <t>Sub Status/ETA</t>
  </si>
  <si>
    <t>Follow-up Remarks</t>
  </si>
  <si>
    <t>Engineer (Name &amp; Number)   </t>
  </si>
  <si>
    <t>Schedule</t>
  </si>
  <si>
    <t>Cost</t>
  </si>
  <si>
    <t>Courier-Name</t>
  </si>
  <si>
    <t>Tracking-Number</t>
  </si>
  <si>
    <t>Delivery-Status</t>
  </si>
  <si>
    <t>Security Seal Number</t>
  </si>
  <si>
    <t>Sr. NO</t>
  </si>
  <si>
    <t>Configuration Status</t>
  </si>
  <si>
    <t>Handover to</t>
  </si>
  <si>
    <t>Date Of Handover</t>
  </si>
  <si>
    <t>AdvantageSB</t>
  </si>
  <si>
    <t>Sudhir S</t>
  </si>
  <si>
    <t>-</t>
  </si>
  <si>
    <t>Router</t>
  </si>
  <si>
    <t>SBI</t>
  </si>
  <si>
    <t>S1BH001469028</t>
  </si>
  <si>
    <t>OFFSITE</t>
  </si>
  <si>
    <t>493/267, SATPUR GANGAPUR LINK ROAD , ASHOK NAGAR, NASHIK - 422012</t>
  </si>
  <si>
    <t>Nashik</t>
  </si>
  <si>
    <t>Maharashtra</t>
  </si>
  <si>
    <t>Bharat P</t>
  </si>
  <si>
    <t>Bharat P - 9657765388</t>
  </si>
  <si>
    <t>By Bus</t>
  </si>
  <si>
    <t>Delivered</t>
  </si>
  <si>
    <t>2120R502304260095</t>
  </si>
  <si>
    <t>Done</t>
  </si>
  <si>
    <t>Sandeep Prajapati</t>
  </si>
  <si>
    <t>S1BG000410001</t>
  </si>
  <si>
    <t>C/OO SHRI SURESH KONDHARE, SHRI KSHETRA BHIMASHANKAR, TAL KHED, PUNE 410509. LANDKARK: OPP BHIMASHANKAR TEMPLE</t>
  </si>
  <si>
    <t>Pune</t>
  </si>
  <si>
    <t>Kailash R</t>
  </si>
  <si>
    <t>Held Up</t>
  </si>
  <si>
    <t>Site under Shifting</t>
  </si>
  <si>
    <t>Installed at S1BB007339004 - University Road(Pune) Branch (07339) Veer Chaphekar Chowk,1154, Shivajinagar, Pune -411606</t>
  </si>
  <si>
    <t>Nana - 7875777801</t>
  </si>
  <si>
    <t>2120R502304260093</t>
  </si>
  <si>
    <t>S1BH001469019</t>
  </si>
  <si>
    <t>CDO, MERI COLONY, DINDORI ROAD, NASHIK - 422003</t>
  </si>
  <si>
    <t>No Network</t>
  </si>
  <si>
    <t>2120R502304260097</t>
  </si>
  <si>
    <t>S1NG000454433</t>
  </si>
  <si>
    <t>DR. SUJATA RAVAT, 42/1, SHANTA CLINIC &amp; GYM, NEAR SHIVRAJ SCHOOL, GANESH NAGAR, PUNE</t>
  </si>
  <si>
    <t>Installed &amp; Live</t>
  </si>
  <si>
    <t>Mahesh Mahendra kamble - 9881996778</t>
  </si>
  <si>
    <t>2120R502304260118</t>
  </si>
  <si>
    <t>S1BB000410003</t>
  </si>
  <si>
    <t>KRISHI UTPANN BAJAR SAMITI, CHHANTRAPATI SHIVAJI MARKET YARD, RAJGURUNAGAR (KHED), PUNE 410505.</t>
  </si>
  <si>
    <t>Kiran gadhave - 9763838782</t>
  </si>
  <si>
    <t>2120R502304260107</t>
  </si>
  <si>
    <t>S1NG005392007</t>
  </si>
  <si>
    <t>NEAR GANGADHAR TALKIES, AT POST SINNAR , DIST NASHIK, PIN - 422103</t>
  </si>
  <si>
    <t>2120R502304260176</t>
  </si>
  <si>
    <t>S1BW001469101</t>
  </si>
  <si>
    <t>POOJA AVENUE, SHANTI PARK, UPNAGAR, NASHIK - 422006</t>
  </si>
  <si>
    <t>2120R502304260116</t>
  </si>
  <si>
    <t>S1NW005539003</t>
  </si>
  <si>
    <t>SBI  PIMPALGAON BRANCH BLDG, DIST. NASHIK , PIMPALGAON - 422209</t>
  </si>
  <si>
    <t>2120R502304260131</t>
  </si>
  <si>
    <t>S1NW000454187</t>
  </si>
  <si>
    <t>SHOP NO.A/7, ARJUN PARK, KALE-PADAL ROAD, SASANENAGAR, PUNE 411028. LANDMARK: SBI SASANENAGAR BRANCH</t>
  </si>
  <si>
    <t>Abhijeet Chandrakant Kamlapure - 8888378457</t>
  </si>
  <si>
    <t>2120R502304260071</t>
  </si>
  <si>
    <t>S1NG000555005</t>
  </si>
  <si>
    <t>THE LONAWALA INDUSTRIAL ESTATE CO-OPERATIVE LTD. LONAWALA. 410401. LANDMARK: SBI IE LONAWALA BRANCH</t>
  </si>
  <si>
    <t>Installed at S10B007339003 - University Road(Pune) Branch (07339) Veer Chaphekar Chowk,1154, Shivajinagar, Pune -411606</t>
  </si>
  <si>
    <t>2120R502304260153</t>
  </si>
  <si>
    <t>S1BA000440001</t>
  </si>
  <si>
    <t>YEOLA ROAD, AT POST - VINCHUR, DIST. NASHIK PIN - 422306</t>
  </si>
  <si>
    <t>2120R502304260126</t>
  </si>
  <si>
    <t>S1BW006240018</t>
  </si>
  <si>
    <t>SANPADA RLY STN E ATM-2ABHISHEK CHS,SECTOR 30SANPADA WEST RLWY STATIONNavi Mumbai (M Corp.)Thane</t>
  </si>
  <si>
    <t>Mumbai</t>
  </si>
  <si>
    <t>Ashish J</t>
  </si>
  <si>
    <t>Sagar</t>
  </si>
  <si>
    <t>By Hand</t>
  </si>
  <si>
    <t>2120R502304260080</t>
  </si>
  <si>
    <t>S1NW006240014</t>
  </si>
  <si>
    <t>SBOA SCHOOL NERUL ATM-2SBOA PUBLIC SCHOOL,AYYAPPA RD,DR D Y PATIL VIDYANAGAR,SBOA PUBLIC SCHOOLNavi Mumbai (M Corp.)Thane</t>
  </si>
  <si>
    <t>Kishan</t>
  </si>
  <si>
    <t>2120R502304260063</t>
  </si>
  <si>
    <t>S1NG006240081</t>
  </si>
  <si>
    <t>SECTOR 21 NERULDOCTOR HOUSE, SECTOR 21,DOCTOR HOUSENavi Mumbai (M Corp.)Thane</t>
  </si>
  <si>
    <t>2120R502304260113</t>
  </si>
  <si>
    <t>S1BB006240040</t>
  </si>
  <si>
    <t>JNPT ISBI JNPT ATMSBI JNPT ATMNavin ShevaUran</t>
  </si>
  <si>
    <t>Prashad</t>
  </si>
  <si>
    <t>2120R502304260064</t>
  </si>
  <si>
    <t>S1BG006240020</t>
  </si>
  <si>
    <t>PANVELSBI KHANDA COLONY ATMSBI KHANDA COLONY ATMPanvel (M Cl)Panvel</t>
  </si>
  <si>
    <t>2120R502304260078</t>
  </si>
  <si>
    <t>S1BW006240101</t>
  </si>
  <si>
    <t>2120R502304260125</t>
  </si>
  <si>
    <t>S1BB006240136</t>
  </si>
  <si>
    <t>KAMOTHE SECTOR 20106, SION PANVEL EXPY, SECTOR 20,AISHWARYA AUTO STATIONKamothePanvel</t>
  </si>
  <si>
    <t>2120R502304260085</t>
  </si>
  <si>
    <t>S1BH006240019</t>
  </si>
  <si>
    <t>2120R502304260159</t>
  </si>
  <si>
    <t>S1BW006240038</t>
  </si>
  <si>
    <t>OPP. APNA BAZAR VASHISECTOR 1, VASHIOPP APNA BAZAARNavi Mumbai (M Corp.)Thane</t>
  </si>
  <si>
    <t>2120R502304260103</t>
  </si>
  <si>
    <t>S1BG007249018</t>
  </si>
  <si>
    <t>DABOLKAR CORNER NEAR ROYAL PLAZA S T STAND KOLHAPUR 416005</t>
  </si>
  <si>
    <t>Kolhapur</t>
  </si>
  <si>
    <t>Shankar G</t>
  </si>
  <si>
    <t>Amol Vairat - 8999571090(Vendor)</t>
  </si>
  <si>
    <t>Delivery.com</t>
  </si>
  <si>
    <t>12364010164846</t>
  </si>
  <si>
    <t>2120R502304260099</t>
  </si>
  <si>
    <t>Ashish Dubey</t>
  </si>
  <si>
    <t>S1BG007249019</t>
  </si>
  <si>
    <t>2120R502304260174</t>
  </si>
  <si>
    <t>S1NB001162005</t>
  </si>
  <si>
    <t>NAGAR PALIKA COMPLEX, NAVAPUR - 425418 , DIST. DHULE</t>
  </si>
  <si>
    <t>Dhule</t>
  </si>
  <si>
    <t>Mahendra M</t>
  </si>
  <si>
    <t>Jitendra C - 9325359264</t>
  </si>
  <si>
    <t>12364010164850</t>
  </si>
  <si>
    <t>2120R502304260180</t>
  </si>
  <si>
    <t>S1NB001162006</t>
  </si>
  <si>
    <t>2120R502304260172</t>
  </si>
  <si>
    <t>S1BG007249021</t>
  </si>
  <si>
    <t>HPCL PETROL PUMP, OPP. PARVATI THEATRE, UDHYAMNAGAR INDUSTRIAL ESTATE, KOLHAPUR-416002</t>
  </si>
  <si>
    <t>Amol Vairat - 8999571090</t>
  </si>
  <si>
    <t>2120R502304260098</t>
  </si>
  <si>
    <t>S1BG007249052</t>
  </si>
  <si>
    <t>2120R502304260179</t>
  </si>
  <si>
    <t>S1BG000349014</t>
  </si>
  <si>
    <t>Jaistambh Chouk, Market Road, Opp Petrol Pump, Chikhli, Dist Buldhana</t>
  </si>
  <si>
    <t>Buldhana</t>
  </si>
  <si>
    <t>Jakindra P</t>
  </si>
  <si>
    <t>Yogesh - 9021001191</t>
  </si>
  <si>
    <t>Trackon</t>
  </si>
  <si>
    <t>500340025565</t>
  </si>
  <si>
    <t>2120R502304260136</t>
  </si>
  <si>
    <t>S1BG000349015</t>
  </si>
  <si>
    <t>2120R502304260133</t>
  </si>
  <si>
    <t>S1NB001162008</t>
  </si>
  <si>
    <t>GANDHI CHOWK, NEAR HANUMAN MANDIR, NAVAPUR -425418, DIST. DHULE</t>
  </si>
  <si>
    <t>2120R502304260119</t>
  </si>
  <si>
    <t>S1NG000435019</t>
  </si>
  <si>
    <t>LAL BAHADUR SHASTRI MARKET, NANDURBAR - 425412</t>
  </si>
  <si>
    <t>NANDURBAR</t>
  </si>
  <si>
    <t>2120R502304260084</t>
  </si>
  <si>
    <t>S1NB001162007</t>
  </si>
  <si>
    <t>MAIN ROAD, OPP. SBI, NAVAPUR - 425418 , DIST. DHULE</t>
  </si>
  <si>
    <t>2120R502304260166</t>
  </si>
  <si>
    <t>S1NH000441014</t>
  </si>
  <si>
    <t>SARDAR VALLABH PATEL ROAD, JALGAON -424201</t>
  </si>
  <si>
    <t>Jalgaon</t>
  </si>
  <si>
    <t>2120R502304260173</t>
  </si>
  <si>
    <t>S1NG000272002</t>
  </si>
  <si>
    <t>SATOD ROAD, TEHSIL- YAVAL, DIST. JALGAON PN - 425301</t>
  </si>
  <si>
    <t>2120R502304260154</t>
  </si>
  <si>
    <t>S1BG006757001</t>
  </si>
  <si>
    <t>NEAR MANIKGARH CEMENT FACTORY GATE, GADCHANDUR</t>
  </si>
  <si>
    <t>Chandrapur</t>
  </si>
  <si>
    <t>Ravikant D</t>
  </si>
  <si>
    <t>Vendor</t>
  </si>
  <si>
    <t>12364010164861</t>
  </si>
  <si>
    <t>2120R502304260096</t>
  </si>
  <si>
    <t>S10A007249002</t>
  </si>
  <si>
    <t>ADITYA CORNER, TARABAI PARK, KOLHAPUR PIN 416003</t>
  </si>
  <si>
    <t>2120R502304260163</t>
  </si>
  <si>
    <t>S1BG006757002</t>
  </si>
  <si>
    <t>2120R502304260123</t>
  </si>
  <si>
    <t>S1BH001469107</t>
  </si>
  <si>
    <t>ATM OWNER REQUESTED TO VACATE ATM LOBBY.NEW LOCATION STILL NOT FINALISED.</t>
  </si>
  <si>
    <t>NA</t>
  </si>
  <si>
    <t>Pending to Dispatch</t>
  </si>
  <si>
    <t>2120R502304260109</t>
  </si>
  <si>
    <t>S1NW004711003</t>
  </si>
  <si>
    <t>ATM IS INRESTRICTED AREA OF ORDINANCE FACTORY, BHADRAWATI</t>
  </si>
  <si>
    <t>BHADRAWATI</t>
  </si>
  <si>
    <t>2120R502304260081</t>
  </si>
  <si>
    <t>S1BG003078002</t>
  </si>
  <si>
    <t>BALLARPUR PAPER MILL GATE NO 2 PAPER MILL COLONY, BALLARPUR</t>
  </si>
  <si>
    <t>2120R502304260074</t>
  </si>
  <si>
    <t>S1NG007249064</t>
  </si>
  <si>
    <t>BPC PETROLINK A/P KUMBHOJ TALUKA HATKALANGALE DISTRICT KOLHAPUR PIN 41611</t>
  </si>
  <si>
    <t>2366579209</t>
  </si>
  <si>
    <t>2120R502304260135</t>
  </si>
  <si>
    <t>S1NH000363003</t>
  </si>
  <si>
    <t>BPCL PETROL PUMP, NEAR SBI, DHARANGAON, DIST. JALGAON - 425105</t>
  </si>
  <si>
    <t>2120R502304260120</t>
  </si>
  <si>
    <t>S1BG011420001</t>
  </si>
  <si>
    <t>BHIWAPUR,INFRONT OF SBI BHIWAPUR BRANCH, TAH. UMRED DEIS- NAGPUR</t>
  </si>
  <si>
    <t>Nagpur</t>
  </si>
  <si>
    <t>2120R502304260161</t>
  </si>
  <si>
    <t>S1BG001415002</t>
  </si>
  <si>
    <t>CAD PULGAON MILITARY CAMP, PULGAON</t>
  </si>
  <si>
    <t>Wardha</t>
  </si>
  <si>
    <t>2120R502304260168</t>
  </si>
  <si>
    <t>S1NB006757004</t>
  </si>
  <si>
    <t>GUJJAR COMPLEX NEAR SHIVAJI CHOWK, GADCHANDUR</t>
  </si>
  <si>
    <t>2120R502304260141</t>
  </si>
  <si>
    <t>S1BG007249057</t>
  </si>
  <si>
    <t>CPR HOSPITAL CAMPUS, KOLHAPUR 416002</t>
  </si>
  <si>
    <t>2120R502304260121</t>
  </si>
  <si>
    <t>S1NB000501001</t>
  </si>
  <si>
    <t>NEAR ANANDVAN CHOWK, WARORA</t>
  </si>
  <si>
    <t>2120R502304260164</t>
  </si>
  <si>
    <t>S1BG007249026</t>
  </si>
  <si>
    <t>GHODAVAT GROUP FACTORY, SANGLI ROAD, JAYSINGHPUR-416101</t>
  </si>
  <si>
    <t>Sangli</t>
  </si>
  <si>
    <t>2120R502304260165</t>
  </si>
  <si>
    <t>S1BG004711002</t>
  </si>
  <si>
    <t>NEAR BHADRAWATI ORDINANCE FACTORY MAIN GATE, BHADRAWATI</t>
  </si>
  <si>
    <t>2120R502304260105</t>
  </si>
  <si>
    <t>S1NG000298007</t>
  </si>
  <si>
    <t>RADHE BUILDINGCHAMROSHI ROAD GADCHIROLLI</t>
  </si>
  <si>
    <t>GADCHIROLLI</t>
  </si>
  <si>
    <t>2120R502304260108</t>
  </si>
  <si>
    <t>S10F000393006</t>
  </si>
  <si>
    <t>JAMNER ROAD, NERI, DIST. JALGAON, PIN - 424104</t>
  </si>
  <si>
    <t>2120R502304260143</t>
  </si>
  <si>
    <t>S1BH007249023</t>
  </si>
  <si>
    <t>KORGAONKAR PETROL PUMP, SANGLI PHATA, SHIROLI, DIST. KOLHAPUR-416122</t>
  </si>
  <si>
    <t>2120R502304260167</t>
  </si>
  <si>
    <t>S1BG007249059</t>
  </si>
  <si>
    <t>KRISHNA PETROLEUM, BPCL,  TAKALA AREA, KOLHAPUR-416008</t>
  </si>
  <si>
    <t>2120R502304260151</t>
  </si>
  <si>
    <t>S1NG000527005</t>
  </si>
  <si>
    <t>RADKAKRISHNA COMPLEX, OPP. ST STAND, A/P VITA, DIST. SANGLI -415311</t>
  </si>
  <si>
    <t>2120R502304260156</t>
  </si>
  <si>
    <t>S1NG000527006</t>
  </si>
  <si>
    <t>2120R502304260171</t>
  </si>
  <si>
    <t>S1NH001207004</t>
  </si>
  <si>
    <t>MARWADI LANE, ERANDOL, DIST. JALGAON , ERANDOL -425109</t>
  </si>
  <si>
    <t>2120R502304260144</t>
  </si>
  <si>
    <t>S1NG000325008</t>
  </si>
  <si>
    <t>MOHAN KUNJ , PARANDA ROAD BARSHI SOLAPUR PIN 413411</t>
  </si>
  <si>
    <t>Solapur</t>
  </si>
  <si>
    <t>Ishwar</t>
  </si>
  <si>
    <t>Hamid - 9503707672</t>
  </si>
  <si>
    <t>500340025574</t>
  </si>
  <si>
    <t>2120R502304260145</t>
  </si>
  <si>
    <t>S10G001372001</t>
  </si>
  <si>
    <t>C/O SHRI RAMCHANDRA PANDURANG RAUT, A/P PATAN, LIBRARY CHOWK, PATAN, DIST. SATARA. PIN 415206</t>
  </si>
  <si>
    <t>SATARA</t>
  </si>
  <si>
    <t>2120R502304260169</t>
  </si>
  <si>
    <t>S1NG000527007</t>
  </si>
  <si>
    <t>NEAR GANAPATI TEMPLE, GURUWAR PETH, A/P. TASGAON, DIST. SANGLI-416312</t>
  </si>
  <si>
    <t>2120R502304260147</t>
  </si>
  <si>
    <t>S1NW000471067</t>
  </si>
  <si>
    <t>OPPOSITE VASANTDADA SAKHAR KARKHANA, MADHAVNAGAR ROAD, SANGLI 416416</t>
  </si>
  <si>
    <t>2120R502304260110</t>
  </si>
  <si>
    <t>S1NW000325009</t>
  </si>
  <si>
    <t>NEAR S T STAND, TULJAPUR ROAD, OPP. SBI BARSHI BRANCH, BARSHI DIST. SOLAPUR 413411.</t>
  </si>
  <si>
    <t>2120R502304260148</t>
  </si>
  <si>
    <t>S1NG000335013</t>
  </si>
  <si>
    <t>OPP. SANTOSHI MATA HALL, BHUSAWAL - 425201, DIST. JALGAON</t>
  </si>
  <si>
    <t>2120R502304260158</t>
  </si>
  <si>
    <t>S1BH000311003</t>
  </si>
  <si>
    <t>Deorankar Nagar, Kanwar Nagar, Guruchhaya Colony, Opp RK Bar&amp; Restaurent, Samarth School Road, Amravati 444601</t>
  </si>
  <si>
    <t>Amravati</t>
  </si>
  <si>
    <t>Utkarsh G</t>
  </si>
  <si>
    <t>500340025547</t>
  </si>
  <si>
    <t>2120R502304260075</t>
  </si>
  <si>
    <t>S1NG000335012</t>
  </si>
  <si>
    <t>PANCHMUKHI MANDIR, JALGAON ROAD, BHUSAWAL - 425201, DIST. NASHIK</t>
  </si>
  <si>
    <t>Jitendra C</t>
  </si>
  <si>
    <t>2366579200</t>
  </si>
  <si>
    <t>2120R502304260092</t>
  </si>
  <si>
    <t>S1BG007249144</t>
  </si>
  <si>
    <t>POLICE PETROL PUMP, BAVADA ROAD, OPP. NANA NANI PARK, TARABAI PARK, KOLHAPUR 416002</t>
  </si>
  <si>
    <t>2120R502304260134</t>
  </si>
  <si>
    <t>S1BH000311010</t>
  </si>
  <si>
    <t>2120R502304260073</t>
  </si>
  <si>
    <t>S1NC000311013</t>
  </si>
  <si>
    <t>Chandur Rly Road, near Wadali Garden, Amravati 444602</t>
  </si>
  <si>
    <t>2120R502304260091</t>
  </si>
  <si>
    <t>S1NH000407003</t>
  </si>
  <si>
    <t>Railway Station Campus, Main Road, Khamgaon, Dist. Buldhana 444303</t>
  </si>
  <si>
    <t>2120R502304260157</t>
  </si>
  <si>
    <t>S1BG007249053</t>
  </si>
  <si>
    <t>RATNA PETROLEUM,  NEW WASHI NAKA, RADHANAGARI ROAD, KOLHAPUR-416002</t>
  </si>
  <si>
    <t>2120R502304260089</t>
  </si>
  <si>
    <t>S1BH000311005</t>
  </si>
  <si>
    <t>Gulshan Arcade, Railway Station Chouk, Bus Stand Road, Amravati 444606</t>
  </si>
  <si>
    <t>2120R502304260162</t>
  </si>
  <si>
    <t>S1BH000311008</t>
  </si>
  <si>
    <t>Prof. Ram Meghe Square, Anjangaon Bari Road, Badnera 444701</t>
  </si>
  <si>
    <t>2120R502304260069</t>
  </si>
  <si>
    <t>S1BG000335030</t>
  </si>
  <si>
    <t>SBI BHUSAWAL MAIN BRANCH, BHUSAWAL - 425201, DIST. JALGAON</t>
  </si>
  <si>
    <t>2120R502304260142</t>
  </si>
  <si>
    <t>S1BG000471063</t>
  </si>
  <si>
    <t>SP OFFICE, SANGLI, VISHRAMBAG, SANGLI, 416416</t>
  </si>
  <si>
    <t>2120R502304260101</t>
  </si>
  <si>
    <t>S1NH002176002</t>
  </si>
  <si>
    <t>SSGMCE, SBI Colony, Shegaon, Dist Buldhana 444203</t>
  </si>
  <si>
    <t>2120R502304260170</t>
  </si>
  <si>
    <t>S1BW000483058</t>
  </si>
  <si>
    <t>Survey no 110/1b , Sant Tukaram nagar, Vijapur Road, Solapur. 413004.</t>
  </si>
  <si>
    <t>2120R502304260112</t>
  </si>
  <si>
    <t>S1BB001252002</t>
  </si>
  <si>
    <t>WCL COLONY WAGHODA, SAONER</t>
  </si>
  <si>
    <t>Ravi D - 7710016117</t>
  </si>
  <si>
    <t>2120R502304260070</t>
  </si>
  <si>
    <t>S1NW000471068</t>
  </si>
  <si>
    <t>ZULELAL CHOWK, NEAR S T STAND SANGLI 416416</t>
  </si>
  <si>
    <t>2120R502304260140</t>
  </si>
  <si>
    <t>S1NW003667003</t>
  </si>
  <si>
    <t>NEAR PEDHA HANUMAN TEMPLE PARBHANI</t>
  </si>
  <si>
    <t>PARABHANI</t>
  </si>
  <si>
    <t>Kishore B</t>
  </si>
  <si>
    <t>overseasairfreight</t>
  </si>
  <si>
    <t>17942710003010</t>
  </si>
  <si>
    <t>ADV_05</t>
  </si>
  <si>
    <t>2120R502304260094</t>
  </si>
  <si>
    <t>Received in WH</t>
  </si>
  <si>
    <t>S1NB003667026</t>
  </si>
  <si>
    <t>ADV_12</t>
  </si>
  <si>
    <t>2120R502304260102</t>
  </si>
  <si>
    <t>S1NG020029006</t>
  </si>
  <si>
    <t>NEAR SHIVAJI CHOWK AMBAJOGAI TAL AMBAJOGAI DIST BEED</t>
  </si>
  <si>
    <t>Beed</t>
  </si>
  <si>
    <t>500340025898</t>
  </si>
  <si>
    <t>ADV_03</t>
  </si>
  <si>
    <t>2120R502304260061</t>
  </si>
  <si>
    <t>S1BG020029001</t>
  </si>
  <si>
    <t>ADV_08</t>
  </si>
  <si>
    <t>2120R502304260066</t>
  </si>
  <si>
    <t>S1NG020027002</t>
  </si>
  <si>
    <t>BEED NAGAR ROAD NEAR COLLECTOR OFFICE BEED</t>
  </si>
  <si>
    <t>ADV_21</t>
  </si>
  <si>
    <t>2120R502304260090</t>
  </si>
  <si>
    <t>S10G011151001</t>
  </si>
  <si>
    <t>CRPF CAMPUS NANDED MUDKHED ROAD TAL MUDKHED DIST NANDED</t>
  </si>
  <si>
    <t>NANDED</t>
  </si>
  <si>
    <t>ADV_24</t>
  </si>
  <si>
    <t>2120R502304260065</t>
  </si>
  <si>
    <t>S1NH000282008</t>
  </si>
  <si>
    <t>DAMBE BUILDING,TALERE BAZAAR, BELOW NEW FLY OVER, TALERE, MAHARASHTRA 416801</t>
  </si>
  <si>
    <t>SINDHUDURG</t>
  </si>
  <si>
    <t>Anil S</t>
  </si>
  <si>
    <t>17255810043234</t>
  </si>
  <si>
    <t>2120R502304260130</t>
  </si>
  <si>
    <t>S1NH020023005</t>
  </si>
  <si>
    <t>DOCTORS LANE GANGAKHED NEAR AMBEDKAR STATUE POLICE STATION GANGAKHED DIST PARABHANI</t>
  </si>
  <si>
    <t>ADV_04</t>
  </si>
  <si>
    <t>2120R502304260122</t>
  </si>
  <si>
    <t>S1NW000282007</t>
  </si>
  <si>
    <t>FERNANDES GALA, MALVAN ROAD, ACHARE TITHA, ACHARE, MALVAN MAHARASHTRA - 416614</t>
  </si>
  <si>
    <t>2120R502304260155</t>
  </si>
  <si>
    <t>S1BG008851009</t>
  </si>
  <si>
    <t>GOA MEDICAL COLLEGE, BAMBOLIM, TISWADI GOA - 403202</t>
  </si>
  <si>
    <t>North Goa</t>
  </si>
  <si>
    <t>Goa</t>
  </si>
  <si>
    <t>Harendra S</t>
  </si>
  <si>
    <t>500340025871</t>
  </si>
  <si>
    <t>2120R502304260150</t>
  </si>
  <si>
    <t>S1BC000495001</t>
  </si>
  <si>
    <t>HOTEL LAUKIK BLDG, BAZARPETH ROAD, VENGURLA, SINDHUDURG, MAHARASHTRA- 416516</t>
  </si>
  <si>
    <t>2120R502304260175</t>
  </si>
  <si>
    <t>S1NG020037010</t>
  </si>
  <si>
    <t>INSIDE GOVERNMENT MEDICAL COLLEGE LATUR</t>
  </si>
  <si>
    <t>Latur</t>
  </si>
  <si>
    <t>Kunal K</t>
  </si>
  <si>
    <t>500340025880</t>
  </si>
  <si>
    <t>ADV_23</t>
  </si>
  <si>
    <t>2120R502304260178</t>
  </si>
  <si>
    <t>S1NG020049029</t>
  </si>
  <si>
    <t>INSIDE HUZUR SAHIB NANDED RAILWAY STATION PREMICES , NANDED RAILWATY STATION TAL DIST NANDED</t>
  </si>
  <si>
    <t>ADV_16</t>
  </si>
  <si>
    <t>2120R502304260129</t>
  </si>
  <si>
    <t>S1NG020049028</t>
  </si>
  <si>
    <t>INSIDE SGGS COLLEGE PREMICES VISHNUPURI NANDED</t>
  </si>
  <si>
    <t>ADV_01</t>
  </si>
  <si>
    <t>2120R502304260177</t>
  </si>
  <si>
    <t>S1NG020039015</t>
  </si>
  <si>
    <t>JANTRE COMPLEX DHOKI ROAD KALAMB DIST OSMANABAD</t>
  </si>
  <si>
    <t>OSMANABAD</t>
  </si>
  <si>
    <t>ADV_18</t>
  </si>
  <si>
    <t>2120R502304260104</t>
  </si>
  <si>
    <t>S1NW011158001</t>
  </si>
  <si>
    <t>LANJA, RATNAGIRI - 416701</t>
  </si>
  <si>
    <t>RATNAGIRI</t>
  </si>
  <si>
    <t>Material not received from Advantage</t>
  </si>
  <si>
    <t>S1NH020047001</t>
  </si>
  <si>
    <t>MAIN ROAD PARANDA DIST OSMANABAD </t>
  </si>
  <si>
    <t>ADV_19</t>
  </si>
  <si>
    <t>2120R502304260100</t>
  </si>
  <si>
    <t>S1NW020029003</t>
  </si>
  <si>
    <t>MONDHA ROAD TAL AMBAJOGAI DIST BEED</t>
  </si>
  <si>
    <t>ADV_09</t>
  </si>
  <si>
    <t>2120R502304260062</t>
  </si>
  <si>
    <t>S1NG009905003</t>
  </si>
  <si>
    <t>NEAR DEOGAON PHATA JINTUR MANTA HIGHWAY AT POST DEOGAON TAL SAILU.</t>
  </si>
  <si>
    <t>ADV_02</t>
  </si>
  <si>
    <t>2120R502304260115</t>
  </si>
  <si>
    <t>S1BW017554145</t>
  </si>
  <si>
    <t>NEAR HOTEL KAILASH VERUL AURANGABAD</t>
  </si>
  <si>
    <t>Aurangabad</t>
  </si>
  <si>
    <t>ADV_07</t>
  </si>
  <si>
    <t>2120R502304260086</t>
  </si>
  <si>
    <t>S1BW017554056</t>
  </si>
  <si>
    <t>NEAR MORESHWAR IOCL PETROL PUMP SHAHAGUNJ AURANGABAD</t>
  </si>
  <si>
    <t>ADV_26</t>
  </si>
  <si>
    <t>2120R502304260152</t>
  </si>
  <si>
    <t>S1NW020024001</t>
  </si>
  <si>
    <t>NEAR OLD POLICE STATION TAL HINGOLI</t>
  </si>
  <si>
    <t>HINGOLI</t>
  </si>
  <si>
    <t>Santosh Gawai</t>
  </si>
  <si>
    <t>ADV_15</t>
  </si>
  <si>
    <t>2120R502304260072</t>
  </si>
  <si>
    <t>S1NG003667028</t>
  </si>
  <si>
    <t>NEAR RAILWAY STATION PARABHANI</t>
  </si>
  <si>
    <t>ADV_27</t>
  </si>
  <si>
    <t>2120R502304260106</t>
  </si>
  <si>
    <t>S1NG006039007</t>
  </si>
  <si>
    <t>NEAR RAJESHWARI GENERAL STORES SHIVAJI CHOWK UDGIR TAL UDGIR DIST LATUR</t>
  </si>
  <si>
    <t>ADV_13</t>
  </si>
  <si>
    <t>2120R502304260137</t>
  </si>
  <si>
    <t>S1NW017554067</t>
  </si>
  <si>
    <t>NEAR SHENDRABAN PUMP SHAHAGUNJ AURANGABAD</t>
  </si>
  <si>
    <t>ADV_11</t>
  </si>
  <si>
    <t>2120R502304260117</t>
  </si>
  <si>
    <t>S1NG003670003</t>
  </si>
  <si>
    <t>NEAR SHIVAJI CHOWK NILANGA TAL NILANGA DIST LATUR</t>
  </si>
  <si>
    <t>ADV_22</t>
  </si>
  <si>
    <t>2120R502304260082</t>
  </si>
  <si>
    <t>S1NW020962001</t>
  </si>
  <si>
    <t>NEAR SRT MEDICAL COLLEGE AMBAJOGAI</t>
  </si>
  <si>
    <t>ADV_06</t>
  </si>
  <si>
    <t>2120R502304260124</t>
  </si>
  <si>
    <t>S1BG008851006</t>
  </si>
  <si>
    <t>NEAR TREASURY PANAJI BRANCH.</t>
  </si>
  <si>
    <t>2120R502304260068</t>
  </si>
  <si>
    <t>S1BG000471064</t>
  </si>
  <si>
    <t>OPPOSITE MARKET YARD, MIRAJ ROAD, SANGLI, DIST SANGLI-416446</t>
  </si>
  <si>
    <t>S10A000393004</t>
  </si>
  <si>
    <t>RAILWAY STATION, JALGAON- 425002</t>
  </si>
  <si>
    <t>2366579353</t>
  </si>
  <si>
    <t>2120R502304260128</t>
  </si>
  <si>
    <t>S1NG020056001</t>
  </si>
  <si>
    <t>SHIVAJI CHOWK NEAR STATE BANK OF INDIA KANDHAR TAL KANDHAR DIST NANDED</t>
  </si>
  <si>
    <t>ADV_17</t>
  </si>
  <si>
    <t>2120R502304260127</t>
  </si>
  <si>
    <t>S1NW008851057</t>
  </si>
  <si>
    <t>SHRIDHAR APARTMENT COOP HSG SOC., SHOP NO 3, MERCES, NEAR MERCES GRAM PANCHAYAT, ILHAS GOA 403005</t>
  </si>
  <si>
    <t>2120R502304260067</t>
  </si>
  <si>
    <t>S1NG020049018</t>
  </si>
  <si>
    <t>ZILLA PARISHAD MAIN BUILDING OPP SHIVAJI MAHARAJ STATUE RAILWAY STATION ROAD NANDED</t>
  </si>
  <si>
    <t>ADV_25</t>
  </si>
  <si>
    <t>2120R502304260083</t>
  </si>
  <si>
    <t>S1BW006240024</t>
  </si>
  <si>
    <t>VASHI RAILWAY STATIONVASHI RAILWAY STATION, NAVI MUMBAIVASHI RAILWAY STATIONNavi Mumbai (M Corp.)Thane</t>
  </si>
  <si>
    <t>2120R502304260146</t>
  </si>
  <si>
    <t>Handover Directly to Engineer by Advantage Team</t>
  </si>
  <si>
    <t>Grand Total</t>
  </si>
  <si>
    <t>Kept on hold by BM due to renovation work</t>
  </si>
  <si>
    <t>Count</t>
  </si>
  <si>
    <t>Remarks</t>
  </si>
  <si>
    <t>Rahul Mishra- 9561689228</t>
  </si>
  <si>
    <t>Utkarsh G-9923441558</t>
  </si>
  <si>
    <t>Anil Shinde- 9637704878</t>
  </si>
  <si>
    <t>Harendra Singh - 7385818988</t>
  </si>
  <si>
    <t>Hamid Pathan - 9503707672</t>
  </si>
  <si>
    <t>Kishore Bahadure- 9767711023</t>
  </si>
  <si>
    <t>Vishal- 7721977207</t>
  </si>
  <si>
    <t>Abhay- 9665157126</t>
  </si>
  <si>
    <t>machine under shifting</t>
  </si>
  <si>
    <t>Site Shifted to other location- Mini branch</t>
  </si>
  <si>
    <t>material not received</t>
  </si>
  <si>
    <t>network issue at site</t>
  </si>
  <si>
    <t>Planned today but OEM denied</t>
  </si>
  <si>
    <t>OEM schedule  still not received</t>
  </si>
  <si>
    <t>OEM was ready but our team will attend on Monday</t>
  </si>
  <si>
    <t>REMARK</t>
  </si>
  <si>
    <t>DONE</t>
  </si>
  <si>
    <t>Row Labels</t>
  </si>
  <si>
    <t>Count of CSS BM</t>
  </si>
  <si>
    <t>Return</t>
  </si>
  <si>
    <t>Router Faulty</t>
  </si>
  <si>
    <t>Handover date</t>
  </si>
  <si>
    <t>Handover Person</t>
  </si>
  <si>
    <t>Column Labels</t>
  </si>
  <si>
    <t>URANNAGAON  URAN SBI ATMNAGAON  URAN SBI ATM Nagaon Uran</t>
  </si>
  <si>
    <t>S10B007339003</t>
  </si>
  <si>
    <t>S1BB007339004</t>
  </si>
  <si>
    <t>S1BW021332001</t>
  </si>
  <si>
    <t xml:space="preserve"> University Road(Pune) Branch (07339) Veer Chaphekar Chowk,1154, Shivajinagar, Pune -411606</t>
  </si>
  <si>
    <t>University Road(Pune) Branch (07339) Veer Chaphekar Chowk,1154, Shivajinagar, Pune -411606</t>
  </si>
  <si>
    <t>Ambajogai- Ahmedpur road, Ghatnandur,431519</t>
  </si>
  <si>
    <t>Ajeet</t>
  </si>
  <si>
    <t>SIBW000454561</t>
  </si>
  <si>
    <t>SARANG SOC. SAHAKAR NAGAR PUNE</t>
  </si>
  <si>
    <t xml:space="preserve"> </t>
  </si>
  <si>
    <t>Kishore 97677 11023</t>
  </si>
  <si>
    <t>Santosh Sir 90113 80867  / 9763552375 Kalamanuri</t>
  </si>
  <si>
    <t>ONSITE</t>
  </si>
  <si>
    <t>Hamid</t>
  </si>
  <si>
    <t>AIRTEL</t>
  </si>
  <si>
    <t>7588045416</t>
  </si>
  <si>
    <t>899166291410650000</t>
  </si>
  <si>
    <t>BSNL</t>
  </si>
  <si>
    <t>Mobile No</t>
  </si>
  <si>
    <t>SIM Cards manufacturer</t>
  </si>
  <si>
    <t>NEW SIM CARD NUMBER</t>
  </si>
  <si>
    <t>Anil Shinde</t>
  </si>
  <si>
    <t>Engginer Name</t>
  </si>
  <si>
    <t>Visit Date</t>
  </si>
  <si>
    <t>Kissan</t>
  </si>
  <si>
    <t xml:space="preserve">UPS battery </t>
  </si>
  <si>
    <t>Sim card Replace</t>
  </si>
  <si>
    <t>Status</t>
  </si>
  <si>
    <t>Harendra</t>
  </si>
  <si>
    <t>Area Power failure</t>
  </si>
  <si>
    <t>New Adopter Install</t>
  </si>
  <si>
    <t>Utkarsh</t>
  </si>
  <si>
    <t>Ravi Dubey</t>
  </si>
  <si>
    <t>Van Welding Working</t>
  </si>
  <si>
    <t>Shutter Lock</t>
  </si>
  <si>
    <t>Yogesh Patil</t>
  </si>
  <si>
    <t>Sub Categories</t>
  </si>
  <si>
    <t>BENEFICIARY NAME</t>
  </si>
  <si>
    <t>BANK NAME</t>
  </si>
  <si>
    <t>BENE ACCOUNT NUMBER</t>
  </si>
  <si>
    <t>IFSC CODE</t>
  </si>
  <si>
    <t>AMOUNT</t>
  </si>
  <si>
    <t>DISCRIPTION</t>
  </si>
  <si>
    <t>CSS LOCAL BRANCH</t>
  </si>
  <si>
    <t>STATE</t>
  </si>
  <si>
    <t>SUP. NAME</t>
  </si>
  <si>
    <t>CUSTOMER</t>
  </si>
  <si>
    <t>BANK</t>
  </si>
  <si>
    <t>ATM ID</t>
  </si>
  <si>
    <t>MONTH</t>
  </si>
  <si>
    <t>Fund Transferred Status</t>
  </si>
  <si>
    <t>Fund Transferred Date</t>
  </si>
  <si>
    <t xml:space="preserve">Batch no </t>
  </si>
  <si>
    <t>Work Status</t>
  </si>
  <si>
    <t>E-surveillance</t>
  </si>
  <si>
    <t>Advantage SBI</t>
  </si>
  <si>
    <t>STATE BANK OF INDIA</t>
  </si>
  <si>
    <t>Advantage</t>
  </si>
  <si>
    <t>Anant Sir</t>
  </si>
  <si>
    <t>Service Call</t>
  </si>
  <si>
    <t>Transportation charges - 200</t>
  </si>
  <si>
    <t>39587291479</t>
  </si>
  <si>
    <t>SBIN0061267</t>
  </si>
  <si>
    <t>yogesh pralhad rothe</t>
  </si>
  <si>
    <t>Service Call / ATM Machine</t>
  </si>
  <si>
    <t>Ravi guard</t>
  </si>
  <si>
    <t>Visit Atm Machine</t>
  </si>
  <si>
    <t>Shankar gadkar</t>
  </si>
  <si>
    <t>Kiran</t>
  </si>
  <si>
    <t xml:space="preserve">Materials </t>
  </si>
  <si>
    <t>Qnt</t>
  </si>
  <si>
    <t>AdV50 4G Router</t>
  </si>
  <si>
    <t>3 Pin_12 v Adopter</t>
  </si>
  <si>
    <t>Ghansholi MIDC Advantage OFFICE to Sion jain Society Warehouse</t>
  </si>
  <si>
    <t xml:space="preserve"> Sion jain Society Warehouse to Ghansholi MIDC Advantage OFFICE</t>
  </si>
  <si>
    <t>Sandeep</t>
  </si>
  <si>
    <t>Materials BOQ</t>
  </si>
  <si>
    <t>9503707672</t>
  </si>
  <si>
    <t>Visit Done</t>
  </si>
  <si>
    <t>Not Viisted</t>
  </si>
  <si>
    <t>Router move from Pune To Nagapur</t>
  </si>
  <si>
    <t>Final remark</t>
  </si>
  <si>
    <t xml:space="preserve">Advantage To Sion Warehouse Materials (50 Router with full Set)  </t>
  </si>
  <si>
    <t>Yogesh Visit Done Configuration Done By Navnath</t>
  </si>
  <si>
    <t xml:space="preserve">Sion Warehouse To  Advantage  Materials (50 Router with full Set)  </t>
  </si>
  <si>
    <t>OLD SIM CARD NUMBER / Mobile No</t>
  </si>
  <si>
    <t>8991922305937404457U / '8655432647</t>
  </si>
  <si>
    <t>Amount</t>
  </si>
  <si>
    <t>Fund Status</t>
  </si>
  <si>
    <t>Pending</t>
  </si>
  <si>
    <t>Upload In Portal</t>
  </si>
  <si>
    <t>Big 4G Antenna</t>
  </si>
  <si>
    <t>Small 4G Antenna</t>
  </si>
  <si>
    <t>BIG GPS Antenna</t>
  </si>
  <si>
    <t>Network issue at site</t>
  </si>
  <si>
    <t>Sr. no.</t>
  </si>
  <si>
    <t>New ATM I</t>
  </si>
  <si>
    <t>TermId</t>
  </si>
  <si>
    <t>ATM</t>
  </si>
  <si>
    <t>ADDRESS 4</t>
  </si>
  <si>
    <t>ms Vendor1</t>
  </si>
  <si>
    <t>ID on Make</t>
  </si>
  <si>
    <t>Instatlled</t>
  </si>
  <si>
    <t>10.130.0.42</t>
  </si>
  <si>
    <t>AO KOLHAPUR</t>
  </si>
  <si>
    <t>HITACHI(MS20)</t>
  </si>
  <si>
    <t>DIEBOLD</t>
  </si>
  <si>
    <t>10.130.0.46</t>
  </si>
  <si>
    <t>10.130.0.50</t>
  </si>
  <si>
    <t>10.130.0.54</t>
  </si>
  <si>
    <t>10.130.0.58</t>
  </si>
  <si>
    <t>10.130.0.62</t>
  </si>
  <si>
    <t>10.130.0.66</t>
  </si>
  <si>
    <t>10.130.0.70</t>
  </si>
  <si>
    <t>RATNA PETROLEUM,  NEW WASHI NAKA, RADHANAGARI ROAD, KOLHAPUR-416002</t>
  </si>
  <si>
    <t>10.130.0.74</t>
  </si>
  <si>
    <t>10.130.0.78</t>
  </si>
  <si>
    <t>HYOSUNG</t>
  </si>
  <si>
    <t>10.130.0.82</t>
  </si>
  <si>
    <t>10.130.0.86</t>
  </si>
  <si>
    <t>NCR</t>
  </si>
  <si>
    <t>10.130.0.90</t>
  </si>
  <si>
    <t>KRISHNA PETROLEUM, BPCL,  TAKALA AREA, KOLHAPUR-416008</t>
  </si>
  <si>
    <t>10.130.0.94</t>
  </si>
  <si>
    <t>10.130.0.98</t>
  </si>
  <si>
    <t>10.130.0.102</t>
  </si>
  <si>
    <t>10.130.0.106</t>
  </si>
  <si>
    <t>Satara</t>
  </si>
  <si>
    <t>CMS(MS20)</t>
  </si>
  <si>
    <t>10.130.0.110</t>
  </si>
  <si>
    <t>10.130.0.114</t>
  </si>
  <si>
    <t>10.130.0.118</t>
  </si>
  <si>
    <t>10.130.0.122</t>
  </si>
  <si>
    <t>10.130.0.126</t>
  </si>
  <si>
    <t>10.130.0.130</t>
  </si>
  <si>
    <t>AO PANAJI</t>
  </si>
  <si>
    <t>Tiswadi</t>
  </si>
  <si>
    <t>10.130.0.138</t>
  </si>
  <si>
    <t>Panaji</t>
  </si>
  <si>
    <t>10.130.0.142</t>
  </si>
  <si>
    <t>Malvan</t>
  </si>
  <si>
    <t>10.130.0.154</t>
  </si>
  <si>
    <t>Sindhdurgh</t>
  </si>
  <si>
    <t>10.130.0.158</t>
  </si>
  <si>
    <t>AO PUNE</t>
  </si>
  <si>
    <t>10.130.0.162</t>
  </si>
  <si>
    <t>10.130.0.166</t>
  </si>
  <si>
    <t>Lonavala</t>
  </si>
  <si>
    <t>10.130.0.170</t>
  </si>
  <si>
    <t>Khed</t>
  </si>
  <si>
    <t>10.130.0.174</t>
  </si>
  <si>
    <t>Bhimashankar</t>
  </si>
  <si>
    <t>10.130.0.178</t>
  </si>
  <si>
    <t>AO AURANGABAD</t>
  </si>
  <si>
    <t>10.130.0.182</t>
  </si>
  <si>
    <t>10.130.0.186</t>
  </si>
  <si>
    <t>10.130.0.190</t>
  </si>
  <si>
    <t>Parabhani</t>
  </si>
  <si>
    <t>10.130.0.198</t>
  </si>
  <si>
    <t>10.130.0.202</t>
  </si>
  <si>
    <t>Hingoli</t>
  </si>
  <si>
    <t>10.130.0.206</t>
  </si>
  <si>
    <t>Sailu</t>
  </si>
  <si>
    <t>10.130.0.210</t>
  </si>
  <si>
    <t>10.130.0.214</t>
  </si>
  <si>
    <t>AO NANDED</t>
  </si>
  <si>
    <t>Nanded</t>
  </si>
  <si>
    <t>10.130.0.218</t>
  </si>
  <si>
    <t>10.130.0.222</t>
  </si>
  <si>
    <t>10.130.0.226</t>
  </si>
  <si>
    <t>10.130.0.230</t>
  </si>
  <si>
    <t>10.130.0.238</t>
  </si>
  <si>
    <t>10.130.0.242</t>
  </si>
  <si>
    <t>10.130.0.250</t>
  </si>
  <si>
    <t>10.130.0.254</t>
  </si>
  <si>
    <t>Ambajoga</t>
  </si>
  <si>
    <t>10.130.1.6</t>
  </si>
  <si>
    <t>Osmanabad</t>
  </si>
  <si>
    <t>10.130.1.10</t>
  </si>
  <si>
    <t>10.130.1.14</t>
  </si>
  <si>
    <t>10.130.1.18</t>
  </si>
  <si>
    <t>AO NASHIK</t>
  </si>
  <si>
    <t>10.130.1.26</t>
  </si>
  <si>
    <t>10.130.1.30</t>
  </si>
  <si>
    <t>10.130.1.38</t>
  </si>
  <si>
    <t>10.130.1.42</t>
  </si>
  <si>
    <t>10.130.1.46</t>
  </si>
  <si>
    <t>Nandurbar</t>
  </si>
  <si>
    <t>10.130.1.50</t>
  </si>
  <si>
    <t>10.130.1.54</t>
  </si>
  <si>
    <t>10.130.1.58</t>
  </si>
  <si>
    <t>10.130.1.62</t>
  </si>
  <si>
    <t>10.130.1.66</t>
  </si>
  <si>
    <t>10.130.1.70</t>
  </si>
  <si>
    <t>10.130.1.74</t>
  </si>
  <si>
    <t>10.130.1.78</t>
  </si>
  <si>
    <t>10.130.1.82</t>
  </si>
  <si>
    <t>10.130.1.86</t>
  </si>
  <si>
    <t>10.130.1.90</t>
  </si>
  <si>
    <t>10.130.1.94</t>
  </si>
  <si>
    <t>S1BG003866050</t>
  </si>
  <si>
    <t>10.130.1.102</t>
  </si>
  <si>
    <t>AO AMRAVATI</t>
  </si>
  <si>
    <t>S1BG003866046</t>
  </si>
  <si>
    <t>10.130.1.106</t>
  </si>
  <si>
    <t>S1BG003866048</t>
  </si>
  <si>
    <t>10.130.1.110</t>
  </si>
  <si>
    <t>S1BB003866045</t>
  </si>
  <si>
    <t>10.130.1.114</t>
  </si>
  <si>
    <t>S1BG003866051</t>
  </si>
  <si>
    <t>10.130.1.118</t>
  </si>
  <si>
    <t>10.130.1.126</t>
  </si>
  <si>
    <t>10.130.1.130</t>
  </si>
  <si>
    <t>10.130.1.134</t>
  </si>
  <si>
    <t>10.130.1.138</t>
  </si>
  <si>
    <t>AO NAGPUR</t>
  </si>
  <si>
    <t>10.130.1.146</t>
  </si>
  <si>
    <t>Warora</t>
  </si>
  <si>
    <t>10.130.1.150</t>
  </si>
  <si>
    <t>Gadchirolli</t>
  </si>
  <si>
    <t>10.130.1.154</t>
  </si>
  <si>
    <t>10.130.1.158</t>
  </si>
  <si>
    <t>Gadchandur</t>
  </si>
  <si>
    <t>10.130.1.162</t>
  </si>
  <si>
    <t>Bhadrawati</t>
  </si>
  <si>
    <t>10.130.1.166</t>
  </si>
  <si>
    <t>10.130.1.174</t>
  </si>
  <si>
    <t>10.130.1.178</t>
  </si>
  <si>
    <t>10.130.0.2</t>
  </si>
  <si>
    <t>AO MUMBAI</t>
  </si>
  <si>
    <t>Navi Mumbai</t>
  </si>
  <si>
    <t>10.130.0.6</t>
  </si>
  <si>
    <t>10.130.0.10</t>
  </si>
  <si>
    <t>10.130.0.14</t>
  </si>
  <si>
    <t>10.130.0.18</t>
  </si>
  <si>
    <t>10.130.0.22</t>
  </si>
  <si>
    <t>10.130.0.26</t>
  </si>
  <si>
    <t>URANNAGAON  URAN SBI ATMNAGAON  URAN SBI ATMNagaonUran</t>
  </si>
  <si>
    <t>10.130.0.30</t>
  </si>
  <si>
    <t>10.130.0.34</t>
  </si>
  <si>
    <t>10.130.0.38</t>
  </si>
  <si>
    <t>10.130.1.34</t>
  </si>
  <si>
    <t>AO Pune</t>
  </si>
  <si>
    <t>10.130.1.22</t>
  </si>
  <si>
    <t>10.130.0.246</t>
  </si>
  <si>
    <t>Th</t>
  </si>
  <si>
    <t>ip Not Found</t>
  </si>
  <si>
    <t>NOT Installed</t>
  </si>
  <si>
    <t>Ravikant Chandraprakash Dubey - 42669</t>
  </si>
  <si>
    <t>Bank Of Maharashtra</t>
  </si>
  <si>
    <t>MAHB0000240</t>
  </si>
  <si>
    <t>2 Antenna Installation</t>
  </si>
  <si>
    <t>Antenna Installation</t>
  </si>
  <si>
    <t>Sanjay S</t>
  </si>
  <si>
    <t>Deliver</t>
  </si>
  <si>
    <t xml:space="preserve">Transportation Mumbai To Sion </t>
  </si>
  <si>
    <t>Transportation Chandarpur To Latur By BUS</t>
  </si>
  <si>
    <t>Transportation Chandarpur To Pune By BUS</t>
  </si>
  <si>
    <t>Transportation charges - 450</t>
  </si>
  <si>
    <t>Transportation charges - 250</t>
  </si>
  <si>
    <t>Transportation charges - 300</t>
  </si>
  <si>
    <t>Satya sai junction Indore</t>
  </si>
  <si>
    <t>Palasia junction Indore</t>
  </si>
  <si>
    <t>Shivaji vatiKa Chauraha Indore</t>
  </si>
  <si>
    <t>Ghanta ghar Chauraha Indore</t>
  </si>
  <si>
    <t>MR 9 Chauraha Indore</t>
  </si>
  <si>
    <t>Indore</t>
  </si>
  <si>
    <t>Madhya Pradesh</t>
  </si>
  <si>
    <t>CMS Traffic Installation</t>
  </si>
  <si>
    <t>Ajit Yadav</t>
  </si>
  <si>
    <t>Jakindra Pavare</t>
  </si>
  <si>
    <t>Yogesh Sani</t>
  </si>
  <si>
    <t>ADV50</t>
  </si>
  <si>
    <t>Nodal Officer MAH</t>
  </si>
  <si>
    <t>NAME</t>
  </si>
  <si>
    <t>AO</t>
  </si>
  <si>
    <t>NUMBER</t>
  </si>
  <si>
    <t>Mail ID</t>
  </si>
  <si>
    <t>FLM Name</t>
  </si>
  <si>
    <t>SRIKANT MYNEKAR</t>
  </si>
  <si>
    <t>s.mynekar@sbi.co.in</t>
  </si>
  <si>
    <t>SANGITA AZAGAONKAR</t>
  </si>
  <si>
    <t>sangita.azgaonkar@sbi.co.in</t>
  </si>
  <si>
    <t>GANESH BHANDARI</t>
  </si>
  <si>
    <t>ganesh.bhandari@sbi.co.in</t>
  </si>
  <si>
    <t>VINAY RAUT</t>
  </si>
  <si>
    <t>vinaykumar.raut@sbi.co.in</t>
  </si>
  <si>
    <t>Bhagwan kasare</t>
  </si>
  <si>
    <t>BALASAHEB SHINDE</t>
  </si>
  <si>
    <t>balasaheb.shinde@sbi.co.in</t>
  </si>
  <si>
    <t>PRADIP UMARE</t>
  </si>
  <si>
    <t>AO NASIK</t>
  </si>
  <si>
    <t>mgrac.aonashik@sbi.co.in</t>
  </si>
  <si>
    <t>RAMESHWAR KALKAR</t>
  </si>
  <si>
    <t>rameshwar.kalkar@sbi.co.in</t>
  </si>
  <si>
    <t>HARPREET KAUR</t>
  </si>
  <si>
    <t>Cmatm2 Lhomah &lt;cmac2.mah@sbi.co.in&gt;</t>
  </si>
  <si>
    <t>Rupali Dhuri</t>
  </si>
  <si>
    <t>Shrikrishna</t>
  </si>
  <si>
    <t>shrikrishna.karandikar@sbi.co.in</t>
  </si>
  <si>
    <t>AGM 1</t>
  </si>
  <si>
    <t>LHO</t>
  </si>
  <si>
    <t>AGMATM1 LHOMAH' &lt;agmac1.mah@sbi.co.in</t>
  </si>
  <si>
    <t>AGM2</t>
  </si>
  <si>
    <t>'agmsnp mah' &lt;agmsnp.mah@sbi.co.in&gt;</t>
  </si>
  <si>
    <t>Common mail to ATC</t>
  </si>
  <si>
    <t>ac3.ccc@sbi.co.in</t>
  </si>
  <si>
    <t>LHO MUMBAI</t>
  </si>
  <si>
    <t>Sr.No</t>
  </si>
  <si>
    <t>Name</t>
  </si>
  <si>
    <t xml:space="preserve">Mail ID </t>
  </si>
  <si>
    <t>Number</t>
  </si>
  <si>
    <t>Mail</t>
  </si>
  <si>
    <t>Mail id</t>
  </si>
  <si>
    <t>Mob No</t>
  </si>
  <si>
    <t>Hitachi</t>
  </si>
  <si>
    <t>Ajit Nirbhavane</t>
  </si>
  <si>
    <t>ajit.nirbhavane@hitachi-payments.com</t>
  </si>
  <si>
    <t>To</t>
  </si>
  <si>
    <t>Common mail (Mum)</t>
  </si>
  <si>
    <t>CMATM LHOMUM &lt;cmatm.lhomum@sbi.co.in&gt;</t>
  </si>
  <si>
    <t>Sachin.Devkar</t>
  </si>
  <si>
    <t>Sachin.Devkar@hitachi-payments.com</t>
  </si>
  <si>
    <t>CC</t>
  </si>
  <si>
    <t>Bhagwat Behera AGM 1</t>
  </si>
  <si>
    <t>'AGM ATM LHO MUMBAI' &lt;agmac1.mum@sbi.co.in&gt;</t>
  </si>
  <si>
    <t>Bipin.chaubey</t>
  </si>
  <si>
    <t>bipin.chaubey@hitachi-payments.com</t>
  </si>
  <si>
    <t>Umesh Prasad AGM2</t>
  </si>
  <si>
    <t>agmac2.mum@sbi.co.in</t>
  </si>
  <si>
    <t>Devendra M. Bambulkar</t>
  </si>
  <si>
    <t>Devendra.Bambulkar@hitachi-payments.com</t>
  </si>
  <si>
    <t>Arun Meena (CM)</t>
  </si>
  <si>
    <t>CMS</t>
  </si>
  <si>
    <t>Yogesh More</t>
  </si>
  <si>
    <t>more.yogesh@cms.com</t>
  </si>
  <si>
    <t>Ritesh Chavana</t>
  </si>
  <si>
    <t>'ritesh.chavan@cms.com'</t>
  </si>
  <si>
    <t>Rajesh</t>
  </si>
  <si>
    <t>Hemendra Swaroop</t>
  </si>
  <si>
    <t>hemendra.swaroop@sbi.co.in</t>
  </si>
  <si>
    <t>'agmac.ops@sbi.co.in'</t>
  </si>
  <si>
    <t>Stayam Nagar MIDC / Garware statium oppiste wakhard chowk Aurangabad.</t>
  </si>
  <si>
    <t>Installation Date</t>
  </si>
  <si>
    <t>"2120R502304260087</t>
  </si>
  <si>
    <t>"2120R502304260088</t>
  </si>
  <si>
    <t>Sanjay Visit at Site Antenna installation  Done</t>
  </si>
  <si>
    <t xml:space="preserve">L-1     </t>
  </si>
  <si>
    <t>Helpdesk     </t>
  </si>
  <si>
    <t>hd-sbi-cluster2@hitachi-payments.com</t>
  </si>
  <si>
    <r>
      <t>07947489862/08045810966</t>
    </r>
    <r>
      <rPr>
        <sz val="11"/>
        <color theme="1"/>
        <rFont val="Calibri"/>
        <family val="2"/>
        <scheme val="minor"/>
      </rPr>
      <t xml:space="preserve"> </t>
    </r>
  </si>
  <si>
    <t>TO</t>
  </si>
  <si>
    <t>hd-sbi-cluster1@hitachi-payments.com</t>
  </si>
  <si>
    <t>sbi.kolkata@hitachi-payments.com</t>
  </si>
  <si>
    <t>raju.kahar@hitachi-payments.com</t>
  </si>
  <si>
    <t>suvidha.m@hitachi-payments.com</t>
  </si>
  <si>
    <t>SLM</t>
  </si>
  <si>
    <t>Anshuman</t>
  </si>
  <si>
    <t xml:space="preserve"> anshuman.pawar@hitachi-payments.com    </t>
  </si>
  <si>
    <t>AHM</t>
  </si>
  <si>
    <t>Makrand</t>
  </si>
  <si>
    <t>makarand.ramane@hitachi-payments.com   </t>
  </si>
  <si>
    <t>KOL</t>
  </si>
  <si>
    <t>Sumit Hande</t>
  </si>
  <si>
    <t>sumit.hande@hitachi-payments.com       </t>
  </si>
  <si>
    <t>9150079467 </t>
  </si>
  <si>
    <t>Vaibhav P. Nagare</t>
  </si>
  <si>
    <t>vaibhav.nagare@hitachi-payments.com    </t>
  </si>
  <si>
    <t xml:space="preserve">L-3     </t>
  </si>
  <si>
    <t>Team Leader</t>
  </si>
  <si>
    <t>Yogesh Betakar</t>
  </si>
  <si>
    <t>Yogesh.Batekar@hitachi-payments.com    </t>
  </si>
  <si>
    <t>Vishal Keny</t>
  </si>
  <si>
    <t>vishal.keny@hitachi-payments.com</t>
  </si>
  <si>
    <t>L-4</t>
  </si>
  <si>
    <t xml:space="preserve">Assist. Manager </t>
  </si>
  <si>
    <t>Sunil kumar Mishra</t>
  </si>
  <si>
    <t>sunil.mishra@hitachi-payments.com</t>
  </si>
  <si>
    <t>Devendra Bambulkar</t>
  </si>
  <si>
    <t>Sachin Devkar</t>
  </si>
  <si>
    <t>sachin.devkar@hitachi-payments.com </t>
  </si>
  <si>
    <t xml:space="preserve">L-5     </t>
  </si>
  <si>
    <t xml:space="preserve">Sr. Manager     </t>
  </si>
  <si>
    <t xml:space="preserve"> ajit.nirbhavane@hitachi-payments.com   </t>
  </si>
  <si>
    <t>L-6</t>
  </si>
  <si>
    <t xml:space="preserve">Deputy Vice President   </t>
  </si>
  <si>
    <t>Bipin Chaubey</t>
  </si>
  <si>
    <t>bipin.chaubey@hitachi-payments.com     </t>
  </si>
  <si>
    <t>Yogesh - 9021001191 / Parmeshwar Chavan 97303 26942 / Vishal 8805736615</t>
  </si>
  <si>
    <t>Invoice No Invoice Date</t>
  </si>
  <si>
    <t>Invoice Date</t>
  </si>
  <si>
    <t>27ES/2023/01657</t>
  </si>
  <si>
    <t>3PIN Adopter installation</t>
  </si>
  <si>
    <t>Rishab</t>
  </si>
  <si>
    <t>Sr no</t>
  </si>
  <si>
    <t xml:space="preserve">ATM ID </t>
  </si>
  <si>
    <t>Repeated visits count</t>
  </si>
  <si>
    <t>expenses per visit paid</t>
  </si>
  <si>
    <t>Total expenses</t>
  </si>
  <si>
    <t>Km two way</t>
  </si>
  <si>
    <t>20 km</t>
  </si>
  <si>
    <t>200 km</t>
  </si>
  <si>
    <t>120 km</t>
  </si>
  <si>
    <t>165 km</t>
  </si>
  <si>
    <t>130 km</t>
  </si>
  <si>
    <t>240 km</t>
  </si>
  <si>
    <t>local</t>
  </si>
  <si>
    <t>270 km</t>
  </si>
  <si>
    <t>220 km</t>
  </si>
  <si>
    <t>160 km</t>
  </si>
  <si>
    <t>400 km</t>
  </si>
  <si>
    <t>BALLARPUR PAPER MILL GATE NO 2 PAPER MILL COLONY, BALLARPUR ( from Chandrapur)</t>
  </si>
  <si>
    <t>50 km</t>
  </si>
  <si>
    <t>BALLARPUR PAPER MILL GATE NO 2 PAPER MILL COLONY, BALLARPUR ( from Nagpur)</t>
  </si>
  <si>
    <t>340km</t>
  </si>
  <si>
    <t>80 km</t>
  </si>
  <si>
    <t>60 km</t>
  </si>
  <si>
    <t>560 km</t>
  </si>
  <si>
    <t>BALLARPUR PAPER MILL GATE NO 2 PAPER MILL COLONY, BALLARPUR ( from Nagpur) special visit with complete toolkit</t>
  </si>
  <si>
    <t>340 km</t>
  </si>
  <si>
    <t xml:space="preserve">New adpater installed </t>
  </si>
  <si>
    <t>70 km</t>
  </si>
  <si>
    <t>250 km</t>
  </si>
  <si>
    <t>Gulshan Arcade, Railway Station Chouk, Bus Stand Road, Amravati 444606 (New adpater installed)</t>
  </si>
  <si>
    <t>JIO</t>
  </si>
  <si>
    <t>89918640400775694222 / 9209561751</t>
  </si>
  <si>
    <t>3PIN Adopter installation  / New JIO SIM Card  for feasibility Check</t>
  </si>
  <si>
    <t>3PIN Adopter installation by New Jio SIM Card to check feasibility.</t>
  </si>
  <si>
    <t>Anttena Relocated</t>
  </si>
  <si>
    <t>Roshan visited at Site with Laptop for Service Call</t>
  </si>
  <si>
    <t xml:space="preserve">New Router installation </t>
  </si>
  <si>
    <t>80 Km</t>
  </si>
  <si>
    <t>Anil Shinde Visited with Laptop Service Call</t>
  </si>
  <si>
    <t>kiran Visited with Laptop Service Call</t>
  </si>
  <si>
    <t>yogesh Patil  Visited with Laptop Service Call</t>
  </si>
  <si>
    <t>Router transporation charges ( From Pune to Nagpur GADCHIROLLI Site)</t>
  </si>
  <si>
    <t>Router Handover Ajeet Yadav</t>
  </si>
  <si>
    <t>750 km</t>
  </si>
  <si>
    <t>410 Km</t>
  </si>
  <si>
    <t>810 Km</t>
  </si>
  <si>
    <t>680 Km</t>
  </si>
  <si>
    <t>450 km</t>
  </si>
  <si>
    <t>380 km</t>
  </si>
  <si>
    <t>Remark</t>
  </si>
  <si>
    <t>Sim card Replace &amp; 2Qnt Anteena</t>
  </si>
  <si>
    <t>JAMNER ROAD, NERI Naka, DIST. JALGAON, PIN - 424104</t>
  </si>
  <si>
    <t>80 KM</t>
  </si>
  <si>
    <t>70 KM</t>
  </si>
  <si>
    <t>90 Km</t>
  </si>
  <si>
    <t>Utkarsha visited at Site with Laptop for Service Call</t>
  </si>
  <si>
    <t>jitrendra visited at Site with Laptop for Service Call</t>
  </si>
  <si>
    <t>Shankar / Pradip visited at Site with Laptop for Service Call</t>
  </si>
  <si>
    <t>530 Km</t>
  </si>
  <si>
    <t>Courier Charge from Mallavamn to Mumbai</t>
  </si>
  <si>
    <t>S1BG000300173</t>
  </si>
  <si>
    <t>COLABA, MILITARY STATION, HEAD QUARTERS MG &amp; G AREA, ASSAYE BUILDING, COLABA MUMBAI -400005</t>
  </si>
  <si>
    <t>Ashish Jain</t>
  </si>
  <si>
    <t>10.130.5.250</t>
  </si>
  <si>
    <t>520 Km</t>
  </si>
  <si>
    <t>35Km</t>
  </si>
  <si>
    <t>Pradeep Patil visited at Site with Laptop for VPN Link Down call</t>
  </si>
  <si>
    <t>30KM</t>
  </si>
  <si>
    <t>Colaba Site New Installation</t>
  </si>
  <si>
    <t>Transport Charge 120 km</t>
  </si>
  <si>
    <t>Ravi Dubey with Laptop for Service Call</t>
  </si>
  <si>
    <t>2 Pin_12 v Adopter</t>
  </si>
  <si>
    <t xml:space="preserve"> GPS Antenna</t>
  </si>
  <si>
    <t>2Qnt Anteena / GPS Antenna / 2 pin Adpotor</t>
  </si>
  <si>
    <t>Sunil kumar Mishra 9150012379</t>
  </si>
  <si>
    <t>WCL COLONY WAGHODA, SAONER Nagpur</t>
  </si>
  <si>
    <t>100 km</t>
  </si>
  <si>
    <t>Harshal Pradeshi visited at Site</t>
  </si>
  <si>
    <t>75 KM</t>
  </si>
  <si>
    <t>Santosh visited at site Router faulty (New Router Dispatch)</t>
  </si>
  <si>
    <t>Asish Jain</t>
  </si>
  <si>
    <t>Vodafone SIM Card (9167468244 – 8991027390101102585)</t>
  </si>
  <si>
    <t>9167468244 – 8991027390101102585</t>
  </si>
  <si>
    <t>Big 4G Antenna (10 meter wire)</t>
  </si>
  <si>
    <t>C/O Chandra Prakash Dubey 91584 34514 / 7710016117 Plot No : 9/A Jai Gurudev Nagar, Near Besa Road, Manewada Post Bhagwan Nagar Nagpur 440027</t>
  </si>
  <si>
    <t xml:space="preserve">Dispatch Address </t>
  </si>
  <si>
    <t>DTDC NANDURBAR new , G. T. P. COLLEGE ROAD, SHANI MANRIRA JAAWAL, OPPOSITE R. K. TRANSPORT, NANDURBAR, MAHARASHTRA Pin-425412</t>
  </si>
  <si>
    <t>10.130.1.202</t>
  </si>
  <si>
    <t>संतोष गवई (7020545399 /9011380867 )  लेडी हार्डिंग समोर चिखली रोड वाशिम   पिन :- 444505</t>
  </si>
  <si>
    <t>Locally Purchase</t>
  </si>
  <si>
    <t>8991922305937404457U / '8655432647 (BSNL SIM CARD)</t>
  </si>
  <si>
    <t>Clear Secured Service Pvt Ltd Sanjay nandanwar (7710016143 / 8551892771) Bhagat Singh chouk, junona road near shiv mandir Chandrapur 442403.</t>
  </si>
  <si>
    <t>Yogesh Patil (9021001191) Rider Store Shop no 4 Mayanger Below Shgrila hotel Executive n2 Cidco Aurangabad Pincode :- 431001.</t>
  </si>
  <si>
    <t>DTDC</t>
  </si>
  <si>
    <t>D77068457</t>
  </si>
  <si>
    <t>V88966647</t>
  </si>
  <si>
    <t>250 Km</t>
  </si>
  <si>
    <t>450 Km</t>
  </si>
  <si>
    <t>Date of Installation</t>
  </si>
  <si>
    <t>Delivery Date</t>
  </si>
  <si>
    <t>Delivery Status</t>
  </si>
  <si>
    <t>Docket Detail</t>
  </si>
  <si>
    <t>Material Disptached  Date</t>
  </si>
  <si>
    <t>Materials BOQ / Serial Number</t>
  </si>
  <si>
    <t>IP</t>
  </si>
  <si>
    <t>Tickeck ID</t>
  </si>
  <si>
    <t>N202311200949</t>
  </si>
  <si>
    <t>N202311231048</t>
  </si>
  <si>
    <t>N202311231046</t>
  </si>
  <si>
    <t>N202311231074</t>
  </si>
  <si>
    <t>N202311241103</t>
  </si>
  <si>
    <t>Completed</t>
  </si>
  <si>
    <t>D78428931</t>
  </si>
  <si>
    <t>Courier Detail</t>
  </si>
  <si>
    <t>30Km</t>
  </si>
  <si>
    <t>Kissan visited at Site MCB Trip Up Site Online</t>
  </si>
  <si>
    <t>Ravi Dubey visited at site New Router install</t>
  </si>
  <si>
    <t>Yohgesh Patil  visited at site New Router install</t>
  </si>
  <si>
    <t>O202310300621</t>
  </si>
  <si>
    <t>V88954793</t>
  </si>
  <si>
    <t>BY Hand</t>
  </si>
  <si>
    <t>Ashsish jain</t>
  </si>
  <si>
    <t>Materials</t>
  </si>
  <si>
    <t>AdV50 4G Router /3 Pin_12 v Adopter / 5mtr Antenna / Big GPS Antenna</t>
  </si>
  <si>
    <t>New Installation colaba</t>
  </si>
  <si>
    <t>BY hand</t>
  </si>
  <si>
    <t>Sandeep Prajapati / Comfort Techno Services Pvt. Ltd /Sharm -Siddhi Vinayak Co-Op Premises Society Ltd J1-A Wing ,A-120 First Floor Wadala Truck  Terminal, Mumbai, Maharashtra 400037 Mob: +91 8976768954.</t>
  </si>
  <si>
    <t>Ravi visited at site Router faulty (New Router Dispatch)</t>
  </si>
  <si>
    <t>Dasrath Mishra visited at site Router faulty (New Router Dispatch)</t>
  </si>
  <si>
    <t>Ravi Dubey visited at site Big 4G Antenna (10 meter wire)</t>
  </si>
  <si>
    <t>110 km</t>
  </si>
  <si>
    <t>Ravi visited at site for Service call with Laptop</t>
  </si>
  <si>
    <t xml:space="preserve">JIO SIM Cards (9324164086 – 89918740400313597118) </t>
  </si>
  <si>
    <t>Yogesh Patil Joint Visit with CMS Engg</t>
  </si>
  <si>
    <t>Hamid Visited at site install router</t>
  </si>
  <si>
    <t xml:space="preserve">VI SIM Cards (9167605870 – 8991027390101102589) </t>
  </si>
  <si>
    <t>Missing</t>
  </si>
  <si>
    <t>WSM98589</t>
  </si>
  <si>
    <t>BY Bus LR 2599</t>
  </si>
  <si>
    <t>M28947024</t>
  </si>
  <si>
    <t>Dispatch by Navnath by BUS</t>
  </si>
  <si>
    <t>AdV50 4G Router (2120R502304260064)</t>
  </si>
  <si>
    <t>Materials Received By Advantage</t>
  </si>
  <si>
    <t>AdV50 4G Router / 2 Pin_12 v Adopter</t>
  </si>
  <si>
    <t>2Qnt 4G Antenna (3 meter wire)</t>
  </si>
  <si>
    <t>2Qnt 4G Antenna (3 meter wire) / 2 Pin_12 v Adopter</t>
  </si>
  <si>
    <t>Shree Maruti (23094100004789)</t>
  </si>
  <si>
    <t>2120R502309010127</t>
  </si>
  <si>
    <t>AdV50 4G Router / 3 Pin_12 v Adopter (2120R502309180817)</t>
  </si>
  <si>
    <t>AdV50 4G Router (2120R502309180195)</t>
  </si>
  <si>
    <t>AdV50 4G Router (2120R502309180165)</t>
  </si>
  <si>
    <t>AdV50 4G Router (2120R502309180237)</t>
  </si>
  <si>
    <t>Kishore Bhadure9767711023Govind nagar,Taroda BK, Nanded, Maharashtra - 431605</t>
  </si>
  <si>
    <t>Kishore</t>
  </si>
  <si>
    <t>D202312141629</t>
  </si>
  <si>
    <t>D78794526</t>
  </si>
  <si>
    <t>Navnath</t>
  </si>
  <si>
    <t>POD Details</t>
  </si>
  <si>
    <t>0 km</t>
  </si>
  <si>
    <t>43 km</t>
  </si>
  <si>
    <t>845 Km</t>
  </si>
  <si>
    <t>NEAR ANANDVAN CHOWK, WARORA Nagpur</t>
  </si>
  <si>
    <t>776 km</t>
  </si>
  <si>
    <t>330 km</t>
  </si>
  <si>
    <t>589 km</t>
  </si>
  <si>
    <t>800 km</t>
  </si>
  <si>
    <t>2Qnt 4G Antenna (3 meter wire) / 2 Pin_12 v Adopter (courier to Sion)</t>
  </si>
  <si>
    <t>AdV50 4G Router / 2 Pin_12 v Adopter (courier to Sion)</t>
  </si>
  <si>
    <t>AdV50 4G Router / 2 Pin_12 v Adopter(courier to Sion)</t>
  </si>
  <si>
    <t>2Qnt 4G Antenna (3 meter wire)  (courier to Sion)</t>
  </si>
  <si>
    <t>Visits with laptop &amp; Courier charge</t>
  </si>
  <si>
    <t>Yogesh vsited For Down Call with laptop</t>
  </si>
  <si>
    <t>890 km</t>
  </si>
  <si>
    <t>Roshan Visited with Laptop Service Call</t>
  </si>
  <si>
    <t>20km</t>
  </si>
  <si>
    <t>Kissan visited at Site with Laptop Service Call</t>
  </si>
  <si>
    <t>SIM CARD (JIO)</t>
  </si>
  <si>
    <t>Requested By</t>
  </si>
  <si>
    <t>Zone</t>
  </si>
  <si>
    <t>Customer</t>
  </si>
  <si>
    <t>Fencer-ID</t>
  </si>
  <si>
    <t>ATM-ID</t>
  </si>
  <si>
    <t>2nd-ATM-ID</t>
  </si>
  <si>
    <t>Complete-Site-Address</t>
  </si>
  <si>
    <t>Pin-Code</t>
  </si>
  <si>
    <t>CCS-BM</t>
  </si>
  <si>
    <t>Product-Name</t>
  </si>
  <si>
    <t>Product-Serial-Number</t>
  </si>
  <si>
    <t>Vendor-Name</t>
  </si>
  <si>
    <t>Dispatched Date</t>
  </si>
  <si>
    <t>Dispatched Add</t>
  </si>
  <si>
    <t>Material-Receiver-Name</t>
  </si>
  <si>
    <t>Receiver-Mobile-Number</t>
  </si>
  <si>
    <t>Invoice-Number</t>
  </si>
  <si>
    <t>Delivery-Date</t>
  </si>
  <si>
    <t>Box</t>
  </si>
  <si>
    <t>Pending-Material</t>
  </si>
  <si>
    <t>Reason</t>
  </si>
  <si>
    <t>North</t>
  </si>
  <si>
    <t>Advantage SB</t>
  </si>
  <si>
    <t>S1NB006094001</t>
  </si>
  <si>
    <t>ALWAR</t>
  </si>
  <si>
    <t>RAJASTHAN</t>
  </si>
  <si>
    <t>Pradhan Meena</t>
  </si>
  <si>
    <t>4G Router</t>
  </si>
  <si>
    <t>CTS</t>
  </si>
  <si>
    <t>Ashish Sharma (9024134426) s/o Girraj Prasad sharma-out side hazuri gate alwar 301001</t>
  </si>
  <si>
    <t>Ashish Sharma</t>
  </si>
  <si>
    <t>S1BW000712015</t>
  </si>
  <si>
    <t>Village Bhadwa , Tahsil Kishangarh Renwal</t>
  </si>
  <si>
    <t>JAIPUR</t>
  </si>
  <si>
    <t>Jaip Shanker Yadav (8949551732) Plot n. 26 laxmi nagar hatwara road opp. ESIC hospital 4 n. dispancry sodala Jaipur,302006</t>
  </si>
  <si>
    <t>Jaip Shanker Yadav</t>
  </si>
  <si>
    <t>S1BW032090098</t>
  </si>
  <si>
    <t>HPCL PETROL PUMP, KALWAR ROAD, JAIPUR, RAJASTHAN, 300205</t>
  </si>
  <si>
    <t>S1BW032090113</t>
  </si>
  <si>
    <t>MOBILE ATM,JAIPUR,RAJASTHAN,300205</t>
  </si>
  <si>
    <t>S1BW015417293</t>
  </si>
  <si>
    <t>SBI MOBILE ATM VAN, JAIPUR</t>
  </si>
  <si>
    <t>S1NB032090247</t>
  </si>
  <si>
    <t>POLO VICTORY JAIPUR</t>
  </si>
  <si>
    <t>S1BG000603009</t>
  </si>
  <si>
    <t>SBI BRANCH, OPP. RAILWAY STATION, AJMER</t>
  </si>
  <si>
    <t>AJMER</t>
  </si>
  <si>
    <t>C/o Manoj Choudhary (7414037556 ) H.N. 4-A Chamunda Colony Foy sagar road Ajmer 305001</t>
  </si>
  <si>
    <t>Manoj Choudhary</t>
  </si>
  <si>
    <t>S1BB031104029</t>
  </si>
  <si>
    <t>SBI MOBILE ATM VAN, AJMER</t>
  </si>
  <si>
    <t>S1NW000603049</t>
  </si>
  <si>
    <t>NEAR BAJRANG TEMPLE,CAC AJMER</t>
  </si>
  <si>
    <t>S1BG031076012</t>
  </si>
  <si>
    <t>Police Line Karauli</t>
  </si>
  <si>
    <t>Karauli</t>
  </si>
  <si>
    <t>Rajendra meena (7992141431) s/o mangy ram meena gram post pahadi tehsil todabhim dist. Gangapur 322238</t>
  </si>
  <si>
    <t>Rajendra meena</t>
  </si>
  <si>
    <t>S1BB031252062</t>
  </si>
  <si>
    <t>SBI MOBILE ATM VAN, KOTA</t>
  </si>
  <si>
    <t>KOTA</t>
  </si>
  <si>
    <t>Jai shyam malav (8118866181) A-30, Shree ram colony opp. Sbi bank borkhera kota,324001</t>
  </si>
  <si>
    <t>Jai shyam malav</t>
  </si>
  <si>
    <t>S1BW031237029</t>
  </si>
  <si>
    <t>NEW COURT PREMISES NIMBAHERA ROAD CHITTORGARH</t>
  </si>
  <si>
    <t>CHITTORGARH</t>
  </si>
  <si>
    <t>S1BB031162015</t>
  </si>
  <si>
    <t>SBI MOBILE ATM VAN, BIKANER</t>
  </si>
  <si>
    <t>BIKANER</t>
  </si>
  <si>
    <t>Dharmaram chaudhary (7568185165) Road n. 5 cinemagic ke samne kayam nagar bikaner 334001</t>
  </si>
  <si>
    <t>Dharmaram chaudhary</t>
  </si>
  <si>
    <t>S1NB015415039</t>
  </si>
  <si>
    <t>SBI MOBILE ATM VAN, JALORI GATE, JODHPUR</t>
  </si>
  <si>
    <t>JODHPUR</t>
  </si>
  <si>
    <t>vinod kumar sharma (8058757649) BJS colony paota B road RTO Office Near by krishna bikaneri mishtan bhandar Jodhpur 342006</t>
  </si>
  <si>
    <t>vinod kumar sharma</t>
  </si>
  <si>
    <t>S1NG031589027</t>
  </si>
  <si>
    <t>Government Medical College, Pali</t>
  </si>
  <si>
    <t>PALI</t>
  </si>
  <si>
    <t xml:space="preserve">SBI MOBILE ATM VAN, ALWAR </t>
  </si>
  <si>
    <t>Deorankar Nagar, Kanwar Nagar, Guruchhaya Colony, Opp RK Bar&amp; Restaurent, Samarth School Road, Amravati Pincode:- 444601</t>
  </si>
  <si>
    <t>Chandur Rly Road, near Wadali Garden, Amravati Pincode:- 444602</t>
  </si>
  <si>
    <t>Gulshan Arcade, Railway Station Chouk, Bus Stand Road, Amravati Pincode:- 444606</t>
  </si>
  <si>
    <t>Prof. Ram Meghe Square, Anjangaon Bari Road, Badnera Pincode:- 444701</t>
  </si>
  <si>
    <t>NEAR MORESHWAR IOCL PETROL PUMP SHAHAGUNJ AURANGABAD Pincode:- 431001</t>
  </si>
  <si>
    <t>NEAR SHENDRABAN PUMP SHAHAGUNJ AURANGABAD Pincode :-431001</t>
  </si>
  <si>
    <t>NEAR HOTEL KAILASH VERUL AURANGABAD Pincode:- 431002</t>
  </si>
  <si>
    <t>NEAR SHIVAJI CHOWK AMBAJOGAI DIST BEED Pincode :-  431517</t>
  </si>
  <si>
    <t>MONDHA ROAD TAL AMBAJOGAI DIST BEED Pincode :-  431517</t>
  </si>
  <si>
    <t>NEAR SRT MEDICAL COLLEGE AMBAJOGAI BEED Pincode :- 431517</t>
  </si>
  <si>
    <t>Ambajogai- Ahmedpur road, Ghatnandur Pincode:- 431519</t>
  </si>
  <si>
    <t>NEAR BHADRAWATI ORDINANCE FACTORY MAIN GATE, BHADRAWATI Pincode :- 442501</t>
  </si>
  <si>
    <t>Jaistambh Chouk, Market Road, Opp Petrol Pump, Chikhli, Dist Buldhana Aurangabad Pincode:- 443201</t>
  </si>
  <si>
    <t>Railway Station Campus, Main Road, Khamgaon, Dist. Buldhana Pincode:- 444303</t>
  </si>
  <si>
    <t>SSGMCE, SBI Colony, Shegaon, Dist Buldhana Pincode:- 444203</t>
  </si>
  <si>
    <t>NEAR MANIKGARH CEMENT FACTORY GATE, GADCHANDUR Chandrapur Pincode :- 442908</t>
  </si>
  <si>
    <t>BALLARPUR PAPER MILL GATE NO 2 PAPER MILL COLONY,Chandrapur Pincode:- 442402</t>
  </si>
  <si>
    <t>GUJJAR COMPLEX NEAR SHIVAJI CHOWK, GADCHANDUR Chandrapur Pincode:-442908</t>
  </si>
  <si>
    <t>NEAR ANANDVAN CHOWK, WARORA Chandrapur Pincode:- 442914</t>
  </si>
  <si>
    <t>NAGAR PALIKA COMPLEX, NAVAPUR DIST. DHULE Pincode:- 425418</t>
  </si>
  <si>
    <t>GANDHI CHOWK, NEAR HANUMAN MANDIR, NAVAPUR Pincode:- 425418</t>
  </si>
  <si>
    <t>MAIN ROAD, OPP. SBI, NAVAPUR  , DIST. DHULE Pincode:-425418</t>
  </si>
  <si>
    <t>NEAR OLD POLICE STATION TAL HINGOLI Pincode :-431513</t>
  </si>
  <si>
    <t>SARDAR VALLABH PATEL ROAD, JALGAON Pincode:- 424201</t>
  </si>
  <si>
    <t>SATOD ROAD, TEHSIL- YAVAL, DIST. JALGAON Pincode:- 425301</t>
  </si>
  <si>
    <t>BPCL PETROL PUMP, NEAR SBI, DHARANGAON, DIST. JALGAON Pincode:- 425105</t>
  </si>
  <si>
    <t>JAMNER ROAD, NERI, DIST. JALGAON Pincode:- 424104</t>
  </si>
  <si>
    <t>MARWADI LANE, ERANDOL, DIST. JALGAON , ERANDOL Pincode:- 425109</t>
  </si>
  <si>
    <t>OPP. SANTOSHI MATA HALL, BHUSAWAL JALGAON Pincode:- 425201</t>
  </si>
  <si>
    <t>SBI BHUSAWAL MAIN BRANCH, BHUSAWAL , DIST. JALGAON Pincode:- 425201</t>
  </si>
  <si>
    <t>RAILWAY STATION, JALGAON Pincode:- 425002</t>
  </si>
  <si>
    <t>DABOLKAR CORNER NEAR ROYAL PLAZA S T STAND KOLHAPUR Pincode:- 416005</t>
  </si>
  <si>
    <t>HPCL PETROL PUMP, OPP. PARVATI THEATRE, UDHYAMNAGAR INDUSTRIAL ESTATE, KOLHAPUR Pincode:- 416002</t>
  </si>
  <si>
    <t>ADITYA CORNER, TARABAI PARK, KOLHAPUR Pincode:- 416003</t>
  </si>
  <si>
    <t>BPC PETROLINK A/P KUMBHOJ TALUKA HATKALANGALE DISTRICT KOLHAPUR Pincode:- 416111</t>
  </si>
  <si>
    <t>CPR HOSPITAL CAMPUS, KOLHAPUR Pincode:- 416002</t>
  </si>
  <si>
    <t>KORGAONKAR PETROL PUMP, SANGLI PHATA, SHIROLI, DIST. KOLHAPUR Pincode:- 416122</t>
  </si>
  <si>
    <t>KRISHNA PETROLEUM, BPCL,  TAKALA AREA, KOLHAPUR Pincode:- 416008</t>
  </si>
  <si>
    <t>POLICE PETROL PUMP, BAVADA ROAD, OPP. NANA NANI PARK, TARABAI PARK, KOLHAPUR Pincode:- 416002</t>
  </si>
  <si>
    <t>RATNA PETROLEUM,  NEW WASHI NAKA, RADHANAGARI ROAD, KOLHAPUR Pincode:- 416002</t>
  </si>
  <si>
    <t>GHODAVAT GROUP FACTORY, SANGLI ROAD, JAYSINGHPUR  Kolhapur Pincode:- 416101</t>
  </si>
  <si>
    <t>INSIDE GOVERNMENT MEDICAL COLLEGE LATUR Pincode:- 413512</t>
  </si>
  <si>
    <t>NEAR SHIVAJI CHOWK NILANGA TAL DIST LATUR Pincode:- 413521</t>
  </si>
  <si>
    <t>RADHE BUILDING CHAMROSHI ROAD GADCHIROLLI Nagpur Pincode :- 442605</t>
  </si>
  <si>
    <t>BHIWAPUR,INFRONT OF SBI BHIWAPUR BRANCH, TAH.UMRED DEIS- NAGPUR Pincode:- 441201</t>
  </si>
  <si>
    <t>WCL COLONY WAGHODA, SAONER Nagpur Pincode :- 441107</t>
  </si>
  <si>
    <t>CRPF CAMPUS NANDED MUDKHED ROAD TAL MUDKHED DIST NANDED Pincode :-431806</t>
  </si>
  <si>
    <t>INSIDE HUZUR SAHIB NANDED RAILWAY STATION PREMICES ,NANDED Pincode:- 431601</t>
  </si>
  <si>
    <t>INSIDE SGGS COLLEGE PREMICES VISHNUPURI NANDED Pincode :- 431606</t>
  </si>
  <si>
    <t>SHIVAJI CHOWK NEAR STATE BANK OF INDIA KANDHAR NANDED Pincode :- 431714</t>
  </si>
  <si>
    <t>ZILLA PARISHAD MAIN BUILDING OPP SHIVAJI MAHARAJ STATUE RAILWAY STATION ROAD NANDED Pincode :- 431601</t>
  </si>
  <si>
    <t>LAL BAHADUR SHASTRI MARKET, NANDURBAR Pincode:-425412</t>
  </si>
  <si>
    <t>493/267, SATPUR GANGAPUR LINK ROAD , ASHOK NAGAR, NASHIK Pincode:- 422012</t>
  </si>
  <si>
    <t>NEAR GANGADHAR TALKIES, AT POST SINNAR , DIST NASHIK Pincode:- 422103</t>
  </si>
  <si>
    <t>POOJA AVENUE, SHANTI PARK, UPNAGAR, NASHIK Pincode:- 422006</t>
  </si>
  <si>
    <t>YEOLA ROAD, AT POST - VINCHUR, DIST. NASHIK Pincode:- 422306</t>
  </si>
  <si>
    <t>PANCHMUKHI MANDIR, Nashik JALGAON ROAD, BHUSAWAL Pincode :-425201</t>
  </si>
  <si>
    <t>GOA MEDICAL COLLEGE, BAMBOLIM, TISWADI GOA Pincode:- 403202</t>
  </si>
  <si>
    <t>NEAR TREASURY PANAJI BRANCH Goa Pincode :- 403001</t>
  </si>
  <si>
    <t>JANTRE COMPLEX DHOKI ROAD KALAMB DIST OSMANABAD Pincode:- 413507</t>
  </si>
  <si>
    <t>MAIN ROAD PARANDA DIST OSMANABAD Pincode :- 413502</t>
  </si>
  <si>
    <t>NEAR PEDHA HANUMAN TEMPLE PARBHANI Pincode :-  431401</t>
  </si>
  <si>
    <t>NEAR DEOGAON PHATA JINTUR MANTA HIGHWAY AT POST DEOGAON TAL SAILU PARABHANI Pincode :- 431509</t>
  </si>
  <si>
    <t>NEAR RAILWAY STATION PARABHANI Pincode :- 431401</t>
  </si>
  <si>
    <t>C/OO SHRI SURESH KONDHARE, SHRI KSHETRA BHIMASHANKAR, TAL KHED, PUNE Pincode :- 410509</t>
  </si>
  <si>
    <t>DR. SUJATA RAVAT, 42/1, SHANTA CLINIC &amp; GYM, NEAR SHIVRAJ SCHOOL, GANESH NAGAR, PUNE Pin Code :- 411014</t>
  </si>
  <si>
    <t>KRISHI UTPANN BAJAR SAMITI, CHHANTRAPATI SHIVAJI MARKET YARD, RAJGURUNAGAR (KHED), PUNE Pincode:- 410505</t>
  </si>
  <si>
    <t>SHOP NO.A/7, ARJUN PARK, KALE-PADAL ROAD, SASANENAGAR, PUNE Pincode:- 411028</t>
  </si>
  <si>
    <t>THE LONAWALA INDUSTRIAL ESTATE CO-OPERATIVE LTD. LONAWALA Pincode:- 410401</t>
  </si>
  <si>
    <t>University Road(Pune) Branch (07339) Veer Chaphekar Chowk,1154, Shivajinagar, Pune Pincode:- 411606</t>
  </si>
  <si>
    <t>RADKAKRISHNA COMPLEX, OPP. ST STAND, A/P VITA, DIST. SANGLI Pincode:- 415311</t>
  </si>
  <si>
    <t>NEAR GANAPATI TEMPLE, GURUWAR PETH, A/P. TASGAON, DIST. SANGLI Pincode:- 416312</t>
  </si>
  <si>
    <t>OPPOSITE VASANTDADA SAKHAR KARKHANA, MADHAVNAGAR ROAD, SANGLI Pincode:- 416416</t>
  </si>
  <si>
    <t>SP OFFICE, SANGLI, VISHRAMBAG, SANGLI Pincode:- 416416</t>
  </si>
  <si>
    <t>ZULELAL CHOWK, NEAR S T STAND SANGLI Pincode:- 416416</t>
  </si>
  <si>
    <t>C/O SHRI RAMCHANDRA PANDURANG RAUT, A/P PATAN, LIBRARY CHOWK, PATAN, DIST. SATARA Pincode:- 415206</t>
  </si>
  <si>
    <t>FERNANDES GALA, MALVAN ROAD, ACHARE TITHA, ACHARE, MALVAN MAHARASHTRA Pincode:- 416614</t>
  </si>
  <si>
    <t>HOTEL LAUKIK BLDG, BAZARPETH ROAD, VENGURLA, SINDHUDURG, MAHARASHTRA Pincode:- 416516</t>
  </si>
  <si>
    <t>MOHAN KUNJ , PARANDA ROAD BARSHI SOLAPUR Pincode:- 413411</t>
  </si>
  <si>
    <t>NEAR S T STAND, TULJAPUR ROAD, OPP. SBI BARSHI BRANCH, BARSHI DIST. SOLAPUR Pincode:- 413411</t>
  </si>
  <si>
    <t>Survey no 110/1b , Sant Tukaram nagar, Vijapur Road, Solapur Pincode:- 413004</t>
  </si>
  <si>
    <t>BHUSAWAL</t>
  </si>
  <si>
    <t>VASHI RAILWAY STATION Near Raghuleela Mall Navi Mumbai Pin Code :- 400703</t>
  </si>
  <si>
    <t>SANPADA RLY STN ATM-2 ABHISHEK CHS, SECTOR:- 30 SANPADA (W) Navi Mumbai  Pin Code :- 400705</t>
  </si>
  <si>
    <t>OPP. APNA BAZAR VASHI SECTOR 1, Navi Mumbai Pincode :- 400610</t>
  </si>
  <si>
    <t>Sector 9, KHANDA COLONY Navi Mumbai Panvel  Pincode :- 410206</t>
  </si>
  <si>
    <t>106, SION PANVEL EXPY, SECTOR 20,AISHWARYA AUTO STATION Navi Mumbai Kamothe Pincode :- 410210</t>
  </si>
  <si>
    <t>SBOA PUBLIC SCHOOL ,AYYAPPA RD,DR D Y PATIL VIDYANAGAR, NERUL Navi Mumbai Pincode :- 400706</t>
  </si>
  <si>
    <t>SECTOR 21, DOCTOR HOUSE, NERUL Navi Mumbai Pincode :- 400706</t>
  </si>
  <si>
    <t>JNPT SBI Sheva Navi Mumbai Uran Pincode :- 400707</t>
  </si>
  <si>
    <t>SBI ATM URAN GAON Nagaon Uran Pincode :- 400702</t>
  </si>
  <si>
    <t>COLABA MILITARY STATION, HEAD QUARTERS MG &amp; G AREA, ASSAYE BUILDING, COLABA MUMBAI Pincode :-400005</t>
  </si>
  <si>
    <t>Mumbai Metro</t>
  </si>
  <si>
    <t>MUMBAI METRO</t>
  </si>
  <si>
    <t>South</t>
  </si>
  <si>
    <t>West</t>
  </si>
  <si>
    <t>444601</t>
  </si>
  <si>
    <t>444602</t>
  </si>
  <si>
    <t>444606</t>
  </si>
  <si>
    <t>444701</t>
  </si>
  <si>
    <t>431001</t>
  </si>
  <si>
    <t>431002</t>
  </si>
  <si>
    <t>431517</t>
  </si>
  <si>
    <t>431519</t>
  </si>
  <si>
    <t>442501</t>
  </si>
  <si>
    <t>443201</t>
  </si>
  <si>
    <t>444303</t>
  </si>
  <si>
    <t>444203</t>
  </si>
  <si>
    <t>442908</t>
  </si>
  <si>
    <t>442402</t>
  </si>
  <si>
    <t>442914</t>
  </si>
  <si>
    <t>425418</t>
  </si>
  <si>
    <t>431513</t>
  </si>
  <si>
    <t>424201</t>
  </si>
  <si>
    <t>425301</t>
  </si>
  <si>
    <t>425105</t>
  </si>
  <si>
    <t>424104</t>
  </si>
  <si>
    <t>425109</t>
  </si>
  <si>
    <t>425201</t>
  </si>
  <si>
    <t>425002</t>
  </si>
  <si>
    <t>416005</t>
  </si>
  <si>
    <t>416002</t>
  </si>
  <si>
    <t>416003</t>
  </si>
  <si>
    <t>416111</t>
  </si>
  <si>
    <t>416122</t>
  </si>
  <si>
    <t>416008</t>
  </si>
  <si>
    <t>416101</t>
  </si>
  <si>
    <t>413512</t>
  </si>
  <si>
    <t>413521</t>
  </si>
  <si>
    <t>442605</t>
  </si>
  <si>
    <t>441201</t>
  </si>
  <si>
    <t>441107</t>
  </si>
  <si>
    <t>431806</t>
  </si>
  <si>
    <t>431601</t>
  </si>
  <si>
    <t>431606</t>
  </si>
  <si>
    <t>431714</t>
  </si>
  <si>
    <t>425412</t>
  </si>
  <si>
    <t>422012</t>
  </si>
  <si>
    <t>422103</t>
  </si>
  <si>
    <t>422006</t>
  </si>
  <si>
    <t>422306</t>
  </si>
  <si>
    <t>403202</t>
  </si>
  <si>
    <t>403001</t>
  </si>
  <si>
    <t>413507</t>
  </si>
  <si>
    <t>413502</t>
  </si>
  <si>
    <t>431401</t>
  </si>
  <si>
    <t>431509</t>
  </si>
  <si>
    <t>410509</t>
  </si>
  <si>
    <t>411014</t>
  </si>
  <si>
    <t>410505</t>
  </si>
  <si>
    <t>411028</t>
  </si>
  <si>
    <t>410401</t>
  </si>
  <si>
    <t>411606</t>
  </si>
  <si>
    <t>415311</t>
  </si>
  <si>
    <t>416312</t>
  </si>
  <si>
    <t>416416</t>
  </si>
  <si>
    <t>415206</t>
  </si>
  <si>
    <t>416614</t>
  </si>
  <si>
    <t>416516</t>
  </si>
  <si>
    <t>413411</t>
  </si>
  <si>
    <t>413004</t>
  </si>
  <si>
    <t>400703</t>
  </si>
  <si>
    <t>400705</t>
  </si>
  <si>
    <t>400610</t>
  </si>
  <si>
    <t>410206</t>
  </si>
  <si>
    <t>410210</t>
  </si>
  <si>
    <t>400706</t>
  </si>
  <si>
    <t>400707</t>
  </si>
  <si>
    <t>400702</t>
  </si>
  <si>
    <t>400005</t>
  </si>
  <si>
    <t>Utkarsh G Gajre 9923441558/9923055455 Rajveer", plot no 02, Vinit Layout, near Samruddhi heights, karan hardware road, Mangaldham Colony, Dastur Nagar, Amravati 444606</t>
  </si>
  <si>
    <t>JAKINDRA BHASKAR  Pavhare7710016145Plot no 13.Gut no 256.savitri nagar,gajanan nagar, near by Vitthal rukhmai mandir and Gajanan maharaj mandir ,savitrinagar chikhalthana Aurangabad 431001.maharashtra</t>
  </si>
  <si>
    <t>Ravi Dubey   9158434514 C/O Chandra Prakash Dubey Plot No : 9/A Jai Gurudev Nagar, Near Besa Road, Manewada Post Bhagwan Nagar Nagpur 440027</t>
  </si>
  <si>
    <t xml:space="preserve"> JAKINDRA BHASKAR 7710016145 Pavhare Plot no 13.Gut no 256.savitri nagar,gajanan nagar, near by Vitthal rukhmai mandir and Gajanan maharaj mandir ,savitrinagar chikhalthana Aurangabad 431001.maharashtra </t>
  </si>
  <si>
    <t>Jitendra Raju Chaudhari 9325359264  S.NO 78/3 4A 4B   P.NO 37 NEAR DNC COLLEGE SHANKARRAO NAGAR 425001</t>
  </si>
  <si>
    <t>Punjabrao Avchar 7020545399 Manka Complex Mahesh Chowk Hingoli 431513</t>
  </si>
  <si>
    <t>Jitendra Raju Chaudhari9325359264S.NO 78/3 4A 4B   P.NO 37 NEAR DNC COLLEGE SHANKARRAO NAGAR 425001</t>
  </si>
  <si>
    <t xml:space="preserve">Shankar Gadkar   (9975595458 ) Swamini Footwear, Shop No3, Bhairavnath Complex, survey Colony Radhanagri Road, Saneguruji Vasahat, Kolhapur, Kolhapur 416012 </t>
  </si>
  <si>
    <t>Hamid9503707672JayMahalaxmiNagar,JuleSolapur,NearGirijaMangalkaryalay,Solapur413004</t>
  </si>
  <si>
    <t>Bharat P / 9923304111 / N42/C/F3/20/6 CIDCO Ashtvinayak chauk behind Ganpati Mandir Navjivan High school 4ThNASIK NASHIK 422009</t>
  </si>
  <si>
    <t>Bharat Ambarsing Pardeshi  7385703769 / 9657765388  N42/C/F3/20/6 CIDCO Ashtvinayak chauk behind Ganpati Mandir Navjivan High school 4ThNASIK NASHIK 422009</t>
  </si>
  <si>
    <t>Harendra Singh8208922801C/O Antonio Fernandes h.no.718 Flat no.1 2nd floor Antonio Fernandes building malbhat Margao Goa 403601</t>
  </si>
  <si>
    <t>Roshan prakash phalke.  Couriar Address:-A/p - Yelwadi(chakan - talegaon road )near dehu phata  tal -rajgurunagar pune 412109 . 7756025837</t>
  </si>
  <si>
    <t>Kailash R / Annu 9552384808 / Clear Secured Services Pvt. Ltd. Amit Complex 474,Office No .2 , 2nd floor ,Oppsite New English School , Sadashiv Peth , Pune - 411030</t>
  </si>
  <si>
    <t>Anil Shinde963770487830.Bajarpeth Behind fashion. House Rajapur. Pin Code 416702</t>
  </si>
  <si>
    <t xml:space="preserve">Hamid 9503707672 JayMahalaxmiNagar,JuleSolapur,NearGirijaMangalkaryalay,Solapur413004 </t>
  </si>
  <si>
    <t>Utkarsh G Gajre</t>
  </si>
  <si>
    <t>9923441558/9923055455</t>
  </si>
  <si>
    <t xml:space="preserve">Ravi Dubey </t>
  </si>
  <si>
    <t>Jitendra Raju Chaudhari</t>
  </si>
  <si>
    <t>Shankar Gadkar</t>
  </si>
  <si>
    <t>Bharat Ambarsing Pardeshi</t>
  </si>
  <si>
    <t xml:space="preserve"> 7385703769 / 9657765388</t>
  </si>
  <si>
    <t>Jitendra Chaudhari</t>
  </si>
  <si>
    <t>Courier Charge from Beed to Mumbai</t>
  </si>
  <si>
    <t>590 km</t>
  </si>
  <si>
    <t>320 Km</t>
  </si>
  <si>
    <t>Courier Charge from Sindhadurg mallvan to Mumbai</t>
  </si>
  <si>
    <t>Courier Charge from GOA to Mumbai</t>
  </si>
  <si>
    <t>571 km</t>
  </si>
  <si>
    <t xml:space="preserve">Advantage To Sion Warehouse Materials (15 Router with full Set)  </t>
  </si>
  <si>
    <t>In Transit</t>
  </si>
  <si>
    <t>Decleration</t>
  </si>
  <si>
    <t>2371597347</t>
  </si>
  <si>
    <t>500384556188</t>
  </si>
  <si>
    <t>500384556170</t>
  </si>
  <si>
    <t>17255810063626</t>
  </si>
  <si>
    <t>2371597345</t>
  </si>
  <si>
    <t>DTDC (P67575921)</t>
  </si>
  <si>
    <t>Shree Anjani Courier ('1725520895)</t>
  </si>
  <si>
    <t>Shree Nandan courier ('23026100053818)</t>
  </si>
  <si>
    <t>4G Antenna (5mtrs)</t>
  </si>
  <si>
    <t>S1NW031252100</t>
  </si>
  <si>
    <t>S1BG000603094</t>
  </si>
  <si>
    <t>S1BW000603011</t>
  </si>
  <si>
    <t>S1BW031252019</t>
  </si>
  <si>
    <t>S1BW031252025</t>
  </si>
  <si>
    <t>S1NG015415048</t>
  </si>
  <si>
    <t>S1BB031252061</t>
  </si>
  <si>
    <t>S1BW031116023</t>
  </si>
  <si>
    <t>S1NW015415466</t>
  </si>
  <si>
    <t>S1NW000603030</t>
  </si>
  <si>
    <t>S1BW031116022</t>
  </si>
  <si>
    <t>S1BG000603010</t>
  </si>
  <si>
    <t>S1NB031252007</t>
  </si>
  <si>
    <t>S1NB031252104</t>
  </si>
  <si>
    <t>S1NG014892002</t>
  </si>
  <si>
    <t>S1NG000618009</t>
  </si>
  <si>
    <t>S1BW031252033</t>
  </si>
  <si>
    <t>S1BB031252065</t>
  </si>
  <si>
    <t>S1NW015415022</t>
  </si>
  <si>
    <t>S1NW000603039</t>
  </si>
  <si>
    <t>S1NG031116002</t>
  </si>
  <si>
    <t>S1NW000603033</t>
  </si>
  <si>
    <t>S1BG015415484</t>
  </si>
  <si>
    <t>S1NG015415043</t>
  </si>
  <si>
    <t>S1NW031290001</t>
  </si>
  <si>
    <t>S1NW000603029</t>
  </si>
  <si>
    <t>S1BW031252014</t>
  </si>
  <si>
    <t>S1BG015415462</t>
  </si>
  <si>
    <t>S1BG000603005</t>
  </si>
  <si>
    <t>S1NG015415052</t>
  </si>
  <si>
    <t>S1NW015415467</t>
  </si>
  <si>
    <t>S1NG015415044</t>
  </si>
  <si>
    <t>S1BG000603007</t>
  </si>
  <si>
    <t>S1NW015415030</t>
  </si>
  <si>
    <t>S1BG015415453</t>
  </si>
  <si>
    <t>S1BG000603008</t>
  </si>
  <si>
    <t>S1NG015415046</t>
  </si>
  <si>
    <t>S1BG031252011</t>
  </si>
  <si>
    <t>S1NW031206005</t>
  </si>
  <si>
    <t>S1NG015415047</t>
  </si>
  <si>
    <t xml:space="preserve">Kota </t>
  </si>
  <si>
    <t>Ajmer</t>
  </si>
  <si>
    <t>Jodhpur</t>
  </si>
  <si>
    <t>NAGAURI</t>
  </si>
  <si>
    <t>Nagaur</t>
  </si>
  <si>
    <t>NAGAUR</t>
  </si>
  <si>
    <t>BEAWAR</t>
  </si>
  <si>
    <t>JODHPUR (MCO)</t>
  </si>
  <si>
    <t>AJMER PUMP AJ</t>
  </si>
  <si>
    <t>OSIAN</t>
  </si>
  <si>
    <t>324007</t>
  </si>
  <si>
    <t>305001</t>
  </si>
  <si>
    <t>342001</t>
  </si>
  <si>
    <t>341001</t>
  </si>
  <si>
    <t>342006</t>
  </si>
  <si>
    <t>342005</t>
  </si>
  <si>
    <t>305901</t>
  </si>
  <si>
    <t>324004</t>
  </si>
  <si>
    <t>341024</t>
  </si>
  <si>
    <t>342303</t>
  </si>
  <si>
    <t>SANTOSHI NAGAR, KESHAVPURA, KOTA324007</t>
  </si>
  <si>
    <t>HP PETROL PUMP, AGRA GATE, PR MARG, AJMER305001</t>
  </si>
  <si>
    <t>POLICE LINE AJMER305001</t>
  </si>
  <si>
    <t>S-132, INDIRA VIHAR, CAC, K, KOTA, RAJASTHAN, 324007324007</t>
  </si>
  <si>
    <t>STATE BANK OF INDIA, 3K, TAL MANDI, OPP. KHANDELWAL NURSING HOME, KOTA324007</t>
  </si>
  <si>
    <t>MANDORE ROAD, JODHPUR342001</t>
  </si>
  <si>
    <t>PALIKA BAZAR LANDMARK CITY KOTA324007</t>
  </si>
  <si>
    <t>BHATI HPCL PETROL PUMP NAGAUR341001</t>
  </si>
  <si>
    <t>Sbi officer's Flats , near LIC Building ,Jodhpur 342006</t>
  </si>
  <si>
    <t>RPSC Ajmer RPSC Ajmer   305001 RAJASTHAN305001</t>
  </si>
  <si>
    <t>ADITYA HOTEL NAGAUR341001</t>
  </si>
  <si>
    <t>C-1, CRPF,Kundan Nagar Ajmer305001</t>
  </si>
  <si>
    <t>BARAN ROAD KOTA324007</t>
  </si>
  <si>
    <t>SHOP NO. 03, RIDHI SIDHI SHOPPING MALL, 410, COMPETITION OLONY RANGBARI MAIN ROAD MAHAVEER NAGAR-III CIRCLE KOTA324007</t>
  </si>
  <si>
    <t>SBI ATM IIT JODHPUR342005</t>
  </si>
  <si>
    <t>GANPATI PLAZA, BEAWAR305901</t>
  </si>
  <si>
    <t>STATE BANK OF INDIA, GANDHIJI KI PUL, SHRIPURA, KOTA324007</t>
  </si>
  <si>
    <t>AERODRUM CIRCLE324007</t>
  </si>
  <si>
    <t>MATKI CHORAHA - JODHPUR,RAJASTHAN,342001342001</t>
  </si>
  <si>
    <t>Br. Code603Shreya Market, Station Road, Ajmer Shreya Market, Station Road, Ajmer Ajmer Ajmer 305001 RAJASTHAN305001</t>
  </si>
  <si>
    <t>GHANDHI CHOWK NAGAUR341001</t>
  </si>
  <si>
    <t>Br. Code603 Ram dental college , Ajmer Ram dental college , Ajmer Ajmer Ajmer 305001 RAJASTHAN305001</t>
  </si>
  <si>
    <t>9 MILE Mandore JODHPUR324004</t>
  </si>
  <si>
    <t>PALIWAL PETROL PUMP342001</t>
  </si>
  <si>
    <t>STATE BANK OF INDIA NEAR BUS STAND , BAZAR ROAD, KUCHERA, DISTT. NAGAUR - 341024341024</t>
  </si>
  <si>
    <t>STATION ROAD, AJMER, RAJASTHAN, 305001305001</t>
  </si>
  <si>
    <t>2ND ATM AT BARAN ROAD, KOTA, RAJASTHAN, 324007324007</t>
  </si>
  <si>
    <t>Krishna HPCL filling station342001</t>
  </si>
  <si>
    <t>HPCL Petrol Pump KATCHERY ROAD305001</t>
  </si>
  <si>
    <t>RLY STATION JODHPUR342001</t>
  </si>
  <si>
    <t>STC BSF AREA JODHPUR STC BSF AREA JODHPUR   342001 RAJASTHAN342006</t>
  </si>
  <si>
    <t>MANGAL FILLING STATION342001</t>
  </si>
  <si>
    <t>NEAR STATE BANK OF INDIA, Amjer305001</t>
  </si>
  <si>
    <t>Indian Air Force Station,  Vidhya Park Jodhpur342001</t>
  </si>
  <si>
    <t>RAILWAY STATION JODHPUR RAJASTAN342001</t>
  </si>
  <si>
    <t>Group Centre,Crpf Campus305001</t>
  </si>
  <si>
    <t>INCOME TAX OFFICE JODHPUR342001</t>
  </si>
  <si>
    <t>2ND ATM AT OM CINE PLEX324007</t>
  </si>
  <si>
    <t>Near Bus Stand, Osian, Jodhpur342303</t>
  </si>
  <si>
    <t>SARASWATI NAGAR JODHPUR342006</t>
  </si>
  <si>
    <t>Jai shyam malav (8118866181)- A-30, Shree ram colony opp. Sbi bank borkhera kota,324001</t>
  </si>
  <si>
    <t>Manoj Choudhary (7414037556 )H.N. 4-A Chamunda Colony Foy sagar road Ajmer 305001</t>
  </si>
  <si>
    <t>Kuldeep ojha (9024122510) darji mohallah karni colony rathori kuwa nagaur341001</t>
  </si>
  <si>
    <t>Kuldeep ojha</t>
  </si>
  <si>
    <t>offsite</t>
  </si>
  <si>
    <t>S1NW015417161</t>
  </si>
  <si>
    <t>Amber Fort ,Jaipur 302028</t>
  </si>
  <si>
    <t>Jaipur</t>
  </si>
  <si>
    <t>Rajashthan</t>
  </si>
  <si>
    <t>Pradhan meena</t>
  </si>
  <si>
    <t>Akaram Khan</t>
  </si>
  <si>
    <t>2120R502309180209</t>
  </si>
  <si>
    <t>2120R502309180203</t>
  </si>
  <si>
    <t>2120R502309180216</t>
  </si>
  <si>
    <t>2120R502309180357</t>
  </si>
  <si>
    <t>2120R502309180355</t>
  </si>
  <si>
    <t>2120R502309180256</t>
  </si>
  <si>
    <t>2120R502309180160</t>
  </si>
  <si>
    <t>2120R502309180114</t>
  </si>
  <si>
    <t>2120R502309180361</t>
  </si>
  <si>
    <t>2120R502309180254</t>
  </si>
  <si>
    <t>2120R502309180214</t>
  </si>
  <si>
    <t>2120R502309180158</t>
  </si>
  <si>
    <t>2120R502309180180</t>
  </si>
  <si>
    <t>2120R502309180212</t>
  </si>
  <si>
    <t>2120R502309180291</t>
  </si>
  <si>
    <t>ADV 50</t>
  </si>
  <si>
    <t>10.130.10.246</t>
  </si>
  <si>
    <t>Dispatch Pending</t>
  </si>
  <si>
    <t>Deliver (Installation Schedule Pending)</t>
  </si>
  <si>
    <t>F</t>
  </si>
  <si>
    <t>L</t>
  </si>
  <si>
    <t>V</t>
  </si>
  <si>
    <t>J</t>
  </si>
  <si>
    <t>C</t>
  </si>
  <si>
    <t>T</t>
  </si>
  <si>
    <t>K</t>
  </si>
  <si>
    <t>G</t>
  </si>
  <si>
    <t>M</t>
  </si>
  <si>
    <t>S</t>
  </si>
  <si>
    <t>Mu</t>
  </si>
  <si>
    <t>R</t>
  </si>
  <si>
    <t>MO</t>
  </si>
  <si>
    <t>done</t>
  </si>
  <si>
    <t>https://overseasairfreight.com/</t>
  </si>
  <si>
    <t>1Qnts 4G Router (ADV 50) Serial No :- 2120R502304260090</t>
  </si>
  <si>
    <t>1Qnts 4G Router (ADV 50) Serial No :- 2120R502304260130</t>
  </si>
  <si>
    <t>1Qnts 4G Router (ADV 50) Serial No :- 2120R502304260067</t>
  </si>
  <si>
    <t>Materials With Kishore (pending to Install)</t>
  </si>
  <si>
    <t>BY Bus</t>
  </si>
  <si>
    <t>BY OLA</t>
  </si>
  <si>
    <t>DTDC (M34028424)</t>
  </si>
  <si>
    <t xml:space="preserve">Roshan  Hand over Router to Navnath </t>
  </si>
  <si>
    <t>S1BW032090129</t>
  </si>
  <si>
    <t>S1NW015415465</t>
  </si>
  <si>
    <t>BPCL PETROL PUMP , SIRSI ROAD  Chitrakoot Jaipur</t>
  </si>
  <si>
    <t>Shanti Auto mobile Petrol Pump , Banar Road jodhpur RAIKA BAGH JODHPUR</t>
  </si>
  <si>
    <t>S1NW006094058</t>
  </si>
  <si>
    <t>ARYA NAGAR ALWAR POLICE LINE,ALWAR</t>
  </si>
  <si>
    <t xml:space="preserve">Navin Choudhary </t>
  </si>
  <si>
    <t>Dharamraj</t>
  </si>
  <si>
    <t>10.130.10.210</t>
  </si>
  <si>
    <t>10.130.10.58</t>
  </si>
  <si>
    <t>10.130.10.178</t>
  </si>
  <si>
    <t>10.130.10.70</t>
  </si>
  <si>
    <t>10.130.11.6</t>
  </si>
  <si>
    <t>10.130.10.238</t>
  </si>
  <si>
    <t>10.130.10.174</t>
  </si>
  <si>
    <t>WIP</t>
  </si>
  <si>
    <t>Count of State</t>
  </si>
  <si>
    <t>S1BW015417293 install on Other ATM S1BW032090129</t>
  </si>
  <si>
    <t>S1NB006094001 install on Other ATM S1NW006094058</t>
  </si>
  <si>
    <t>S1NB031589027 install on Other ATM S1NW015415465</t>
  </si>
  <si>
    <t>S1BW032090113 install on Other ATM S1NW015417161</t>
  </si>
  <si>
    <t>Final Remark</t>
  </si>
  <si>
    <t>No Pending Materials</t>
  </si>
  <si>
    <t>on Same Site S1BB031104029 install</t>
  </si>
  <si>
    <t xml:space="preserve">on Same Site S1BB031252062 install </t>
  </si>
  <si>
    <t>on Same Site S1BB031162015 install</t>
  </si>
  <si>
    <t>on Same Site S1NB015415039 install</t>
  </si>
  <si>
    <t>Kunal Visited with Laptop Service Call</t>
  </si>
  <si>
    <t>S1NW006335001</t>
  </si>
  <si>
    <t>10.130.10.62</t>
  </si>
  <si>
    <t>S1NG006335023</t>
  </si>
  <si>
    <t>10.130.10.206</t>
  </si>
  <si>
    <t>COLLECTORATE PREMISE, BHILWARA, RAJASTHAN,311001</t>
  </si>
  <si>
    <t>BHILWARA</t>
  </si>
  <si>
    <t>S1NW000603049 install on Other ATM S1NW006335001</t>
  </si>
  <si>
    <t>S1BW031237029 install on Other ATM S1NG006335023</t>
  </si>
  <si>
    <t>S1BW000712015 install on Other ATM S1NG031036003</t>
  </si>
  <si>
    <t>S1NG031036003</t>
  </si>
  <si>
    <t>10.130.10.242</t>
  </si>
  <si>
    <t>RAILWAY STATION DAUSA LALSOT ROAD DAUSA</t>
  </si>
  <si>
    <t>Dausa</t>
  </si>
  <si>
    <t>Rakesh</t>
  </si>
  <si>
    <t>Prakash</t>
  </si>
  <si>
    <t>S1NG031036004</t>
  </si>
  <si>
    <t>10.130.10.74</t>
  </si>
  <si>
    <t>INFRONT OF DOTHA DAUSA</t>
  </si>
  <si>
    <t>S1NB032090247 install on Other ATM S1NG031036004</t>
  </si>
  <si>
    <t>Jio Sim Card locally Purchase</t>
  </si>
  <si>
    <t>Kishore Visited with Laptop Service Call</t>
  </si>
  <si>
    <t>Salim</t>
  </si>
  <si>
    <t>Akaram</t>
  </si>
  <si>
    <t>Santosh Swami</t>
  </si>
  <si>
    <t>Salim Vendor Visit Laptop service call  (Miraz Technologies)</t>
  </si>
  <si>
    <t>S1BB032090102</t>
  </si>
  <si>
    <t>10.130.10.250</t>
  </si>
  <si>
    <t>SBI ATM Amber Towe Sansar Chand Road Jaipur</t>
  </si>
  <si>
    <t>Amber Tower</t>
  </si>
  <si>
    <t>S1NG002424007</t>
  </si>
  <si>
    <t>S1NW002424001</t>
  </si>
  <si>
    <t>MES GATE MOUNT ABU DISTT SIROHI</t>
  </si>
  <si>
    <t>AIRFORCE MOUNT ABU</t>
  </si>
  <si>
    <t>MOUNT ABU</t>
  </si>
  <si>
    <t>S1BW032090098 install on Other ATM S1BB032090102</t>
  </si>
  <si>
    <t>Level</t>
  </si>
  <si>
    <t>Role</t>
  </si>
  <si>
    <t>Contact Detail</t>
  </si>
  <si>
    <t>Email ID</t>
  </si>
  <si>
    <t>L-1</t>
  </si>
  <si>
    <t>L-3</t>
  </si>
  <si>
    <t>Team Lead</t>
  </si>
  <si>
    <t>Sr. Manager</t>
  </si>
  <si>
    <t>CTS Esclation Matrix for Quick Response.</t>
  </si>
  <si>
    <t>L-2</t>
  </si>
  <si>
    <t>sandeepprajapati@comforttechno.com</t>
  </si>
  <si>
    <t>Sandeep Prajapati - 8976768954</t>
  </si>
  <si>
    <t>asawant@cssindia.in</t>
  </si>
  <si>
    <t>Anant Sawant – 7738467458</t>
  </si>
  <si>
    <t>ashish@comforttechno.com</t>
  </si>
  <si>
    <t>Ashish Dubey -9967200000</t>
  </si>
  <si>
    <t>MD</t>
  </si>
  <si>
    <t xml:space="preserve">CTS NOC Shift Esclation Matrix for Quick Response  </t>
  </si>
  <si>
    <t>NOC</t>
  </si>
  <si>
    <t>Sourav Gupta - 9569227458</t>
  </si>
  <si>
    <t>Amrapali Mogale  - 91374 84652</t>
  </si>
  <si>
    <t>S1BG000603009 install on Other ATM S1NG002424007</t>
  </si>
  <si>
    <t>10.130.10.54</t>
  </si>
  <si>
    <t>WIP OEM Confirmation Awaited (Our Router LIVE on 22-02-2024)</t>
  </si>
  <si>
    <t>Router with Engg Mr. Harkesh ATM machine Lan Cable has been cut by a rat; after the problem is fixed, please confirm with us so that we may start the installation.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</si>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</sst>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;@"/>
    <numFmt numFmtId="165" formatCode="[$-409]d/mmm/yy;@"/>
    <numFmt numFmtId="166" formatCode="[$-14009]dd/mm/yyyy;@"/>
  </numFmts>
  <fonts count="73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Cambria"/>
      <family val="1"/>
    </font>
    <font>
      <sz val="8"/>
      <name val="Cambria"/>
      <family val="1"/>
    </font>
    <font>
      <sz val="8"/>
      <color theme="1"/>
      <name val="Cambria"/>
      <family val="1"/>
    </font>
    <font>
      <sz val="11"/>
      <color rgb="FF000000"/>
      <name val="Calibri"/>
      <family val="2"/>
    </font>
    <font>
      <b/>
      <u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8"/>
      <name val="Calibri"/>
      <family val="2"/>
      <scheme val="minor"/>
    </font>
    <font>
      <sz val="8"/>
      <color rgb="FF212121"/>
      <name val="Calibri"/>
      <family val="2"/>
      <scheme val="minor"/>
    </font>
    <font>
      <sz val="8"/>
      <color rgb="FF222222"/>
      <name val="Calibri"/>
      <family val="2"/>
      <scheme val="minor"/>
    </font>
    <font>
      <sz val="8"/>
      <color rgb="FF363636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Times New Roman"/>
      <family val="1"/>
    </font>
    <font>
      <b/>
      <sz val="8"/>
      <color rgb="FF000000"/>
      <name val="Calibri"/>
      <family val="2"/>
    </font>
    <font>
      <sz val="8"/>
      <color rgb="FF4D5156"/>
      <name val="Cambria"/>
      <family val="1"/>
    </font>
    <font>
      <u/>
      <sz val="11"/>
      <color theme="1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rgb="FF1F497D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8"/>
      <color rgb="FF000000"/>
      <name val="Cambria"/>
      <family val="1"/>
    </font>
    <font>
      <sz val="9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rgb="FF388E3C"/>
      <name val="Calibri"/>
      <family val="2"/>
      <scheme val="minor"/>
    </font>
    <font>
      <u/>
      <sz val="8"/>
      <color rgb="FF000000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  <font>
      <b/>
      <u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name val="Calibri"/>
      <family val="2"/>
      <scheme val="minor"/>
    </font>
    <font>
      <sz val="9"/>
      <color rgb="FF212121"/>
      <name val="Calibri"/>
      <family val="2"/>
      <scheme val="minor"/>
    </font>
    <font>
      <sz val="9"/>
      <color rgb="FF363636"/>
      <name val="Calibri"/>
      <family val="2"/>
      <scheme val="minor"/>
    </font>
    <font>
      <u/>
      <sz val="9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Aparajita"/>
      <family val="1"/>
    </font>
    <font>
      <sz val="11"/>
      <color rgb="FFFF0000"/>
      <name val="Calibri"/>
      <family val="2"/>
      <scheme val="minor"/>
    </font>
    <font>
      <b/>
      <sz val="11"/>
      <color rgb="FF000000"/>
      <name val="Aparajita"/>
      <family val="1"/>
    </font>
    <font>
      <sz val="11"/>
      <color rgb="FF00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11"/>
      <color rgb="FF000000"/>
      <name val="Aparajita"/>
      <family val="1"/>
    </font>
    <font>
      <b/>
      <u/>
      <sz val="11"/>
      <color theme="1"/>
      <name val="Aparajita"/>
      <family val="1"/>
    </font>
    <font>
      <b/>
      <u/>
      <sz val="8"/>
      <color rgb="FF00000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u/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9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Aparajita"/>
      <family val="1"/>
    </font>
    <font>
      <b/>
      <sz val="11"/>
      <color rgb="FF000000"/>
      <name val="Calibri"/>
      <family val="2"/>
      <scheme val="minor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theme="4"/>
      </patternFill>
    </fill>
    <fill>
      <patternFill patternType="solid">
        <fgColor rgb="FF002060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266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pivotButton="1" applyBorder="1"/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pivotButton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14" fontId="5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center"/>
    </xf>
    <xf numFmtId="1" fontId="11" fillId="3" borderId="1" xfId="0" applyNumberFormat="1" applyFont="1" applyFill="1" applyBorder="1" applyAlignment="1">
      <alignment horizontal="center" vertical="center"/>
    </xf>
    <xf numFmtId="0" fontId="11" fillId="0" borderId="1" xfId="0" applyFont="1" applyBorder="1"/>
    <xf numFmtId="17" fontId="11" fillId="0" borderId="1" xfId="0" applyNumberFormat="1" applyFont="1" applyBorder="1"/>
    <xf numFmtId="0" fontId="11" fillId="0" borderId="1" xfId="0" applyFont="1" applyBorder="1" applyAlignment="1">
      <alignment horizontal="left"/>
    </xf>
    <xf numFmtId="0" fontId="12" fillId="8" borderId="3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9" fillId="9" borderId="5" xfId="0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center" vertical="center"/>
    </xf>
    <xf numFmtId="0" fontId="19" fillId="10" borderId="6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7" borderId="8" xfId="0" applyFont="1" applyFill="1" applyBorder="1" applyAlignment="1">
      <alignment vertical="center"/>
    </xf>
    <xf numFmtId="0" fontId="12" fillId="11" borderId="8" xfId="0" applyFont="1" applyFill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0" fontId="20" fillId="7" borderId="8" xfId="0" applyFont="1" applyFill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1" fillId="0" borderId="8" xfId="0" applyFont="1" applyBorder="1" applyAlignment="1">
      <alignment horizontal="center" vertical="center" wrapText="1"/>
    </xf>
    <xf numFmtId="0" fontId="21" fillId="0" borderId="8" xfId="0" applyFont="1" applyBorder="1" applyAlignment="1">
      <alignment vertical="center"/>
    </xf>
    <xf numFmtId="0" fontId="22" fillId="0" borderId="0" xfId="0" applyFont="1"/>
    <xf numFmtId="0" fontId="12" fillId="3" borderId="8" xfId="0" applyFont="1" applyFill="1" applyBorder="1" applyAlignment="1">
      <alignment vertical="center"/>
    </xf>
    <xf numFmtId="0" fontId="23" fillId="9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17" fontId="9" fillId="0" borderId="1" xfId="0" applyNumberFormat="1" applyFont="1" applyBorder="1" applyAlignment="1">
      <alignment horizontal="right" vertical="center"/>
    </xf>
    <xf numFmtId="0" fontId="26" fillId="4" borderId="1" xfId="0" applyFont="1" applyFill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164" fontId="26" fillId="4" borderId="1" xfId="0" applyNumberFormat="1" applyFont="1" applyFill="1" applyBorder="1" applyAlignment="1">
      <alignment vertical="center"/>
    </xf>
    <xf numFmtId="0" fontId="27" fillId="4" borderId="1" xfId="0" applyFont="1" applyFill="1" applyBorder="1" applyAlignment="1">
      <alignment vertical="center"/>
    </xf>
    <xf numFmtId="0" fontId="28" fillId="0" borderId="1" xfId="0" applyFont="1" applyBorder="1" applyAlignment="1">
      <alignment horizontal="center"/>
    </xf>
    <xf numFmtId="14" fontId="28" fillId="0" borderId="1" xfId="0" applyNumberFormat="1" applyFont="1" applyBorder="1" applyAlignment="1">
      <alignment horizontal="center"/>
    </xf>
    <xf numFmtId="0" fontId="0" fillId="12" borderId="0" xfId="0" applyFill="1"/>
    <xf numFmtId="0" fontId="29" fillId="12" borderId="0" xfId="0" applyFont="1" applyFill="1"/>
    <xf numFmtId="0" fontId="30" fillId="12" borderId="1" xfId="0" applyFont="1" applyFill="1" applyBorder="1" applyAlignment="1">
      <alignment wrapText="1"/>
    </xf>
    <xf numFmtId="0" fontId="30" fillId="13" borderId="9" xfId="0" applyFont="1" applyFill="1" applyBorder="1" applyAlignment="1">
      <alignment wrapText="1"/>
    </xf>
    <xf numFmtId="0" fontId="30" fillId="13" borderId="1" xfId="0" applyFont="1" applyFill="1" applyBorder="1" applyAlignment="1">
      <alignment wrapText="1"/>
    </xf>
    <xf numFmtId="0" fontId="29" fillId="14" borderId="1" xfId="0" applyFont="1" applyFill="1" applyBorder="1" applyAlignment="1">
      <alignment wrapText="1"/>
    </xf>
    <xf numFmtId="0" fontId="29" fillId="14" borderId="1" xfId="0" applyFont="1" applyFill="1" applyBorder="1" applyAlignment="1">
      <alignment horizontal="right" wrapText="1"/>
    </xf>
    <xf numFmtId="0" fontId="25" fillId="14" borderId="1" xfId="1" applyFill="1" applyBorder="1" applyAlignment="1" applyProtection="1">
      <alignment wrapText="1"/>
    </xf>
    <xf numFmtId="0" fontId="32" fillId="0" borderId="0" xfId="0" applyFont="1"/>
    <xf numFmtId="0" fontId="33" fillId="14" borderId="1" xfId="0" applyFont="1" applyFill="1" applyBorder="1" applyAlignment="1">
      <alignment wrapText="1"/>
    </xf>
    <xf numFmtId="0" fontId="33" fillId="14" borderId="1" xfId="0" applyFont="1" applyFill="1" applyBorder="1" applyAlignment="1">
      <alignment horizontal="right" wrapText="1"/>
    </xf>
    <xf numFmtId="0" fontId="31" fillId="14" borderId="1" xfId="1" applyFont="1" applyFill="1" applyBorder="1" applyAlignment="1" applyProtection="1">
      <alignment wrapText="1"/>
    </xf>
    <xf numFmtId="0" fontId="29" fillId="14" borderId="0" xfId="0" applyFont="1" applyFill="1" applyAlignment="1">
      <alignment wrapText="1"/>
    </xf>
    <xf numFmtId="0" fontId="29" fillId="15" borderId="1" xfId="0" applyFont="1" applyFill="1" applyBorder="1" applyAlignment="1">
      <alignment wrapText="1"/>
    </xf>
    <xf numFmtId="0" fontId="25" fillId="0" borderId="1" xfId="1" applyBorder="1" applyAlignment="1" applyProtection="1"/>
    <xf numFmtId="0" fontId="29" fillId="14" borderId="6" xfId="0" applyFont="1" applyFill="1" applyBorder="1" applyAlignment="1">
      <alignment horizontal="center" wrapText="1"/>
    </xf>
    <xf numFmtId="0" fontId="12" fillId="0" borderId="1" xfId="0" applyFont="1" applyBorder="1" applyAlignment="1">
      <alignment vertical="center"/>
    </xf>
    <xf numFmtId="0" fontId="29" fillId="14" borderId="8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right" vertical="center"/>
    </xf>
    <xf numFmtId="0" fontId="25" fillId="0" borderId="1" xfId="1" applyFill="1" applyBorder="1" applyAlignment="1" applyProtection="1">
      <alignment vertical="center"/>
    </xf>
    <xf numFmtId="0" fontId="34" fillId="0" borderId="1" xfId="0" applyFont="1" applyBorder="1" applyAlignment="1">
      <alignment horizontal="right" vertical="center"/>
    </xf>
    <xf numFmtId="14" fontId="0" fillId="0" borderId="1" xfId="0" applyNumberFormat="1" applyBorder="1"/>
    <xf numFmtId="0" fontId="36" fillId="0" borderId="1" xfId="0" applyFont="1" applyBorder="1"/>
    <xf numFmtId="0" fontId="25" fillId="0" borderId="1" xfId="1" applyBorder="1" applyAlignment="1"/>
    <xf numFmtId="0" fontId="36" fillId="0" borderId="1" xfId="0" applyFont="1" applyBorder="1" applyAlignment="1">
      <alignment horizontal="center"/>
    </xf>
    <xf numFmtId="0" fontId="35" fillId="0" borderId="1" xfId="0" applyFont="1" applyBorder="1"/>
    <xf numFmtId="0" fontId="9" fillId="0" borderId="8" xfId="0" applyFont="1" applyBorder="1" applyAlignment="1">
      <alignment horizontal="center" vertical="center"/>
    </xf>
    <xf numFmtId="0" fontId="35" fillId="4" borderId="1" xfId="0" applyFont="1" applyFill="1" applyBorder="1"/>
    <xf numFmtId="0" fontId="37" fillId="3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4" fontId="39" fillId="18" borderId="1" xfId="0" applyNumberFormat="1" applyFont="1" applyFill="1" applyBorder="1" applyAlignment="1">
      <alignment horizontal="center" vertical="center" wrapText="1"/>
    </xf>
    <xf numFmtId="14" fontId="39" fillId="17" borderId="1" xfId="0" applyNumberFormat="1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/>
    </xf>
    <xf numFmtId="164" fontId="26" fillId="4" borderId="1" xfId="0" applyNumberFormat="1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4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5" fillId="4" borderId="1" xfId="0" applyFont="1" applyFill="1" applyBorder="1" applyAlignment="1">
      <alignment horizontal="center"/>
    </xf>
    <xf numFmtId="0" fontId="35" fillId="4" borderId="1" xfId="0" applyFont="1" applyFill="1" applyBorder="1" applyAlignment="1">
      <alignment horizontal="left"/>
    </xf>
    <xf numFmtId="0" fontId="45" fillId="0" borderId="1" xfId="0" applyFont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164" fontId="47" fillId="0" borderId="1" xfId="0" applyNumberFormat="1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14" fontId="28" fillId="0" borderId="1" xfId="0" applyNumberFormat="1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/>
    </xf>
    <xf numFmtId="14" fontId="38" fillId="0" borderId="1" xfId="0" applyNumberFormat="1" applyFont="1" applyBorder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51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55" fillId="0" borderId="0" xfId="0" applyNumberFormat="1" applyFont="1" applyAlignment="1">
      <alignment horizontal="center"/>
    </xf>
    <xf numFmtId="0" fontId="41" fillId="0" borderId="0" xfId="0" applyFont="1" applyAlignment="1">
      <alignment horizontal="center"/>
    </xf>
    <xf numFmtId="0" fontId="56" fillId="0" borderId="0" xfId="0" applyFont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1" xfId="0" applyFont="1" applyBorder="1"/>
    <xf numFmtId="14" fontId="5" fillId="2" borderId="1" xfId="0" applyNumberFormat="1" applyFont="1" applyFill="1" applyBorder="1" applyAlignment="1">
      <alignment horizontal="center"/>
    </xf>
    <xf numFmtId="14" fontId="43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7" fillId="0" borderId="0" xfId="0" applyFont="1"/>
    <xf numFmtId="0" fontId="40" fillId="2" borderId="1" xfId="0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14" fontId="5" fillId="22" borderId="1" xfId="0" applyNumberFormat="1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166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5" fontId="5" fillId="2" borderId="1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166" fontId="7" fillId="2" borderId="1" xfId="0" applyNumberFormat="1" applyFont="1" applyFill="1" applyBorder="1" applyAlignment="1">
      <alignment horizontal="center" vertical="center"/>
    </xf>
    <xf numFmtId="15" fontId="7" fillId="2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/>
    </xf>
    <xf numFmtId="0" fontId="5" fillId="2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59" fillId="3" borderId="1" xfId="0" applyFont="1" applyFill="1" applyBorder="1" applyAlignment="1">
      <alignment horizontal="center" vertical="center"/>
    </xf>
    <xf numFmtId="0" fontId="60" fillId="25" borderId="1" xfId="0" applyFont="1" applyFill="1" applyBorder="1" applyAlignment="1">
      <alignment horizontal="center"/>
    </xf>
    <xf numFmtId="0" fontId="59" fillId="26" borderId="1" xfId="0" applyFont="1" applyFill="1" applyBorder="1" applyAlignment="1">
      <alignment horizontal="center" vertical="center"/>
    </xf>
    <xf numFmtId="166" fontId="54" fillId="0" borderId="1" xfId="0" applyNumberFormat="1" applyFont="1" applyBorder="1" applyAlignment="1">
      <alignment horizontal="center" vertical="center"/>
    </xf>
    <xf numFmtId="166" fontId="54" fillId="0" borderId="11" xfId="0" applyNumberFormat="1" applyFont="1" applyBorder="1" applyAlignment="1">
      <alignment horizontal="center" vertical="center"/>
    </xf>
    <xf numFmtId="0" fontId="54" fillId="0" borderId="11" xfId="0" applyFont="1" applyBorder="1" applyAlignment="1">
      <alignment horizontal="center" vertical="center"/>
    </xf>
    <xf numFmtId="166" fontId="54" fillId="0" borderId="12" xfId="0" applyNumberFormat="1" applyFont="1" applyBorder="1" applyAlignment="1">
      <alignment horizontal="center" vertical="center"/>
    </xf>
    <xf numFmtId="0" fontId="54" fillId="0" borderId="12" xfId="0" applyFont="1" applyBorder="1" applyAlignment="1">
      <alignment horizontal="center" vertical="center"/>
    </xf>
    <xf numFmtId="0" fontId="53" fillId="21" borderId="13" xfId="0" applyFont="1" applyFill="1" applyBorder="1" applyAlignment="1">
      <alignment vertical="center"/>
    </xf>
    <xf numFmtId="0" fontId="53" fillId="21" borderId="11" xfId="0" applyFont="1" applyFill="1" applyBorder="1" applyAlignment="1">
      <alignment vertical="center"/>
    </xf>
    <xf numFmtId="0" fontId="52" fillId="21" borderId="11" xfId="0" applyFont="1" applyFill="1" applyBorder="1" applyAlignment="1">
      <alignment horizontal="left"/>
    </xf>
    <xf numFmtId="0" fontId="2" fillId="22" borderId="11" xfId="0" applyFont="1" applyFill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25" fillId="0" borderId="13" xfId="1" applyBorder="1" applyAlignment="1">
      <alignment horizontal="center" vertical="center"/>
    </xf>
    <xf numFmtId="166" fontId="54" fillId="0" borderId="13" xfId="0" applyNumberFormat="1" applyFont="1" applyBorder="1" applyAlignment="1">
      <alignment horizontal="center" vertical="center"/>
    </xf>
    <xf numFmtId="0" fontId="59" fillId="24" borderId="1" xfId="0" applyFont="1" applyFill="1" applyBorder="1" applyAlignment="1">
      <alignment horizontal="center"/>
    </xf>
    <xf numFmtId="0" fontId="54" fillId="2" borderId="1" xfId="0" applyFont="1" applyFill="1" applyBorder="1" applyAlignment="1">
      <alignment horizontal="center"/>
    </xf>
    <xf numFmtId="0" fontId="6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4" fillId="20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62" fillId="2" borderId="1" xfId="0" applyFont="1" applyFill="1" applyBorder="1" applyAlignment="1">
      <alignment horizontal="center" vertical="center"/>
    </xf>
    <xf numFmtId="0" fontId="62" fillId="0" borderId="13" xfId="0" applyFont="1" applyBorder="1" applyAlignment="1">
      <alignment horizontal="center"/>
    </xf>
    <xf numFmtId="0" fontId="62" fillId="0" borderId="13" xfId="0" applyFont="1" applyBorder="1" applyAlignment="1">
      <alignment horizontal="center" vertical="center"/>
    </xf>
    <xf numFmtId="0" fontId="62" fillId="0" borderId="1" xfId="0" applyFont="1" applyBorder="1" applyAlignment="1">
      <alignment horizontal="center"/>
    </xf>
    <xf numFmtId="0" fontId="63" fillId="0" borderId="1" xfId="0" applyFont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62" fillId="0" borderId="1" xfId="0" applyFont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/>
    </xf>
    <xf numFmtId="0" fontId="64" fillId="2" borderId="1" xfId="0" applyFont="1" applyFill="1" applyBorder="1" applyAlignment="1">
      <alignment horizontal="center" vertical="center"/>
    </xf>
    <xf numFmtId="14" fontId="65" fillId="0" borderId="1" xfId="0" applyNumberFormat="1" applyFont="1" applyBorder="1"/>
    <xf numFmtId="0" fontId="66" fillId="2" borderId="1" xfId="0" applyFont="1" applyFill="1" applyBorder="1" applyAlignment="1">
      <alignment horizontal="center" vertical="center"/>
    </xf>
    <xf numFmtId="14" fontId="62" fillId="0" borderId="1" xfId="0" applyNumberFormat="1" applyFont="1" applyBorder="1" applyAlignment="1">
      <alignment horizontal="center"/>
    </xf>
    <xf numFmtId="14" fontId="62" fillId="0" borderId="1" xfId="0" applyNumberFormat="1" applyFont="1" applyBorder="1" applyAlignment="1">
      <alignment horizontal="center" vertical="center"/>
    </xf>
    <xf numFmtId="0" fontId="67" fillId="0" borderId="13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/>
    </xf>
    <xf numFmtId="0" fontId="68" fillId="0" borderId="1" xfId="0" applyFont="1" applyBorder="1" applyAlignment="1">
      <alignment horizontal="center"/>
    </xf>
    <xf numFmtId="0" fontId="25" fillId="0" borderId="1" xfId="1" applyBorder="1"/>
    <xf numFmtId="0" fontId="57" fillId="7" borderId="1" xfId="0" applyFont="1" applyFill="1" applyBorder="1" applyAlignment="1">
      <alignment horizontal="center" vertical="center" wrapText="1"/>
    </xf>
    <xf numFmtId="0" fontId="25" fillId="0" borderId="1" xfId="1" applyBorder="1" applyAlignment="1">
      <alignment horizontal="center"/>
    </xf>
    <xf numFmtId="0" fontId="69" fillId="0" borderId="1" xfId="0" applyFont="1" applyBorder="1" applyAlignment="1">
      <alignment horizontal="center"/>
    </xf>
    <xf numFmtId="0" fontId="72" fillId="3" borderId="1" xfId="0" applyFont="1" applyFill="1" applyBorder="1" applyAlignment="1">
      <alignment horizontal="center" vertical="center"/>
    </xf>
    <xf numFmtId="0" fontId="72" fillId="0" borderId="1" xfId="0" applyFont="1" applyBorder="1" applyAlignment="1">
      <alignment horizontal="center" vertical="center"/>
    </xf>
    <xf numFmtId="0" fontId="25" fillId="0" borderId="1" xfId="1" applyBorder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0" fillId="23" borderId="1" xfId="0" applyFill="1" applyBorder="1"/>
    <xf numFmtId="0" fontId="6" fillId="0" borderId="0" xfId="0" applyFont="1"/>
    <xf numFmtId="0" fontId="0" fillId="2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23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71" fillId="27" borderId="16" xfId="0" applyFont="1" applyFill="1" applyBorder="1" applyAlignment="1">
      <alignment horizontal="center" vertical="center"/>
    </xf>
    <xf numFmtId="0" fontId="71" fillId="27" borderId="15" xfId="0" applyFont="1" applyFill="1" applyBorder="1" applyAlignment="1">
      <alignment horizontal="center" vertical="center"/>
    </xf>
    <xf numFmtId="0" fontId="71" fillId="27" borderId="17" xfId="0" applyFont="1" applyFill="1" applyBorder="1" applyAlignment="1">
      <alignment horizontal="center" vertical="center"/>
    </xf>
    <xf numFmtId="0" fontId="72" fillId="28" borderId="1" xfId="0" applyFont="1" applyFill="1" applyBorder="1" applyAlignment="1">
      <alignment horizontal="center" vertical="center"/>
    </xf>
    <xf numFmtId="0" fontId="70" fillId="0" borderId="18" xfId="0" applyFont="1" applyBorder="1" applyAlignment="1">
      <alignment horizontal="center" vertical="center"/>
    </xf>
    <xf numFmtId="0" fontId="70" fillId="0" borderId="19" xfId="0" applyFont="1" applyBorder="1" applyAlignment="1">
      <alignment horizontal="center" vertical="center"/>
    </xf>
    <xf numFmtId="0" fontId="70" fillId="0" borderId="4" xfId="0" applyFont="1" applyBorder="1" applyAlignment="1">
      <alignment horizontal="center" vertical="center"/>
    </xf>
    <xf numFmtId="0" fontId="70" fillId="0" borderId="21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0" fillId="0" borderId="20" xfId="0" applyFont="1" applyBorder="1" applyAlignment="1">
      <alignment horizontal="center" vertical="center"/>
    </xf>
    <xf numFmtId="0" fontId="29" fillId="15" borderId="10" xfId="0" applyFont="1" applyFill="1" applyBorder="1" applyAlignment="1">
      <alignment horizontal="center" wrapText="1"/>
    </xf>
    <xf numFmtId="0" fontId="29" fillId="15" borderId="6" xfId="0" applyFont="1" applyFill="1" applyBorder="1" applyAlignment="1">
      <alignment horizontal="center" wrapText="1"/>
    </xf>
    <xf numFmtId="0" fontId="36" fillId="0" borderId="1" xfId="0" applyFont="1" applyBorder="1" applyAlignment="1">
      <alignment vertical="center"/>
    </xf>
    <xf numFmtId="0" fontId="36" fillId="0" borderId="11" xfId="0" applyFont="1" applyBorder="1"/>
    <xf numFmtId="0" fontId="36" fillId="0" borderId="12" xfId="0" applyFont="1" applyBorder="1"/>
    <xf numFmtId="0" fontId="36" fillId="0" borderId="13" xfId="0" applyFont="1" applyBorder="1"/>
    <xf numFmtId="0" fontId="0" fillId="19" borderId="14" xfId="0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35" fillId="20" borderId="2" xfId="0" applyFont="1" applyFill="1" applyBorder="1" applyAlignment="1">
      <alignment horizontal="center" wrapText="1"/>
    </xf>
    <xf numFmtId="0" fontId="35" fillId="20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2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NDEEP\AppData\Local\Microsoft\Windows\INetCache\Content.Outlook\73PG6U32\advantages%20data%2026.9.2023.xlsx" TargetMode="External"/><Relationship Id="rId1" Type="http://schemas.openxmlformats.org/officeDocument/2006/relationships/externalLinkPath" Target="/Users/SANDEEP/AppData/Local/Microsoft/Windows/INetCache/Content.Outlook/73PG6U32/advantages%20data%2026.9.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NDEEP\AppData\Local\Microsoft\Windows\INetCache\Content.Outlook\73PG6U32\Advantage%20Router%20Data.xlsx" TargetMode="External"/><Relationship Id="rId1" Type="http://schemas.openxmlformats.org/officeDocument/2006/relationships/externalLinkPath" Target="/Users/SANDEEP/AppData/Local/Microsoft/Windows/INetCache/Content.Outlook/73PG6U32/Advantage%20Route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 refreshError="1">
        <row r="1">
          <cell r="G1" t="str">
            <v>ATM-ID</v>
          </cell>
          <cell r="H1" t="str">
            <v>2nd-ATM-ID</v>
          </cell>
          <cell r="I1" t="str">
            <v>Complete-Site-Address</v>
          </cell>
          <cell r="J1" t="str">
            <v>City</v>
          </cell>
          <cell r="K1" t="str">
            <v>State</v>
          </cell>
          <cell r="L1" t="str">
            <v>Pin-Code</v>
          </cell>
          <cell r="M1" t="str">
            <v>CCS-BM</v>
          </cell>
          <cell r="N1" t="str">
            <v>Product-Name</v>
          </cell>
          <cell r="O1" t="str">
            <v>Product-Serial-Number</v>
          </cell>
          <cell r="P1" t="str">
            <v>Vendor-Name</v>
          </cell>
          <cell r="Q1" t="str">
            <v>Project/Service</v>
          </cell>
          <cell r="R1" t="str">
            <v>Disaptched-Date</v>
          </cell>
        </row>
        <row r="2">
          <cell r="G2" t="str">
            <v>S1BH001469028</v>
          </cell>
          <cell r="I2" t="str">
            <v>493/267, SATPUR GANGAPUR LINK ROAD , ASHOK NAGAR, NASHIK - 422012</v>
          </cell>
          <cell r="J2" t="str">
            <v>Nashik</v>
          </cell>
          <cell r="K2" t="str">
            <v>Maharashtra</v>
          </cell>
          <cell r="M2" t="str">
            <v>Bharat P / 9923304111</v>
          </cell>
          <cell r="N2" t="str">
            <v>2 Port Credo Router</v>
          </cell>
          <cell r="O2">
            <v>1</v>
          </cell>
          <cell r="P2" t="str">
            <v>Credo</v>
          </cell>
          <cell r="Q2" t="str">
            <v>Project</v>
          </cell>
          <cell r="R2">
            <v>45145</v>
          </cell>
        </row>
        <row r="3">
          <cell r="G3" t="str">
            <v>S1BH001469019</v>
          </cell>
          <cell r="I3" t="str">
            <v>CDO, MERI COLONY, DINDORI ROAD, NASHIK - 422003</v>
          </cell>
          <cell r="J3" t="str">
            <v>Nashik</v>
          </cell>
          <cell r="K3" t="str">
            <v>Maharashtra</v>
          </cell>
          <cell r="M3" t="str">
            <v>Bharat P / 9923304111</v>
          </cell>
          <cell r="N3" t="str">
            <v>2 Port Credo Router</v>
          </cell>
          <cell r="O3">
            <v>1</v>
          </cell>
          <cell r="P3" t="str">
            <v>Credo</v>
          </cell>
          <cell r="Q3" t="str">
            <v>Project</v>
          </cell>
          <cell r="R3">
            <v>45145</v>
          </cell>
        </row>
        <row r="4">
          <cell r="G4" t="str">
            <v>S1NG005392007</v>
          </cell>
          <cell r="I4" t="str">
            <v>NEAR GANGADHAR TALKIES, AT POST SINNAR , DIST NASHIK, PIN - 422103</v>
          </cell>
          <cell r="J4" t="str">
            <v>Nashik</v>
          </cell>
          <cell r="K4" t="str">
            <v>Maharashtra</v>
          </cell>
          <cell r="M4" t="str">
            <v>Bharat P / 9923304111</v>
          </cell>
          <cell r="N4" t="str">
            <v>2 Port Credo Router</v>
          </cell>
          <cell r="O4">
            <v>1</v>
          </cell>
          <cell r="P4" t="str">
            <v>Credo</v>
          </cell>
          <cell r="Q4" t="str">
            <v>Project</v>
          </cell>
          <cell r="R4">
            <v>45145</v>
          </cell>
        </row>
        <row r="5">
          <cell r="G5" t="str">
            <v>S1BW001469101</v>
          </cell>
          <cell r="I5" t="str">
            <v>POOJA AVENUE, SHANTI PARK, UPNAGAR, NASHIK - 422006</v>
          </cell>
          <cell r="J5" t="str">
            <v>Nashik</v>
          </cell>
          <cell r="K5" t="str">
            <v>Maharashtra</v>
          </cell>
          <cell r="M5" t="str">
            <v>Bharat P / 9923304111</v>
          </cell>
          <cell r="N5" t="str">
            <v>2 Port Credo Router</v>
          </cell>
          <cell r="O5">
            <v>1</v>
          </cell>
          <cell r="P5" t="str">
            <v>Credo</v>
          </cell>
          <cell r="Q5" t="str">
            <v>Project</v>
          </cell>
          <cell r="R5">
            <v>45145</v>
          </cell>
        </row>
        <row r="6">
          <cell r="G6" t="str">
            <v>S1NW005539003</v>
          </cell>
          <cell r="I6" t="str">
            <v>SBI  PIMPALGAON BRANCH BLDG, DIST. NASHIK , PIMPALGAON - 422209</v>
          </cell>
          <cell r="J6" t="str">
            <v>Nashik</v>
          </cell>
          <cell r="K6" t="str">
            <v>Maharashtra</v>
          </cell>
          <cell r="M6" t="str">
            <v>Bharat P / 9923304111</v>
          </cell>
          <cell r="N6" t="str">
            <v>2 Port Credo Router</v>
          </cell>
          <cell r="O6">
            <v>1</v>
          </cell>
          <cell r="P6" t="str">
            <v>Credo</v>
          </cell>
          <cell r="Q6" t="str">
            <v>Project</v>
          </cell>
          <cell r="R6">
            <v>45145</v>
          </cell>
        </row>
        <row r="7">
          <cell r="G7" t="str">
            <v>S1BA000440001</v>
          </cell>
          <cell r="I7" t="str">
            <v>YEOLA ROAD, AT POST - VINCHUR, DIST. NASHIK PIN - 422306</v>
          </cell>
          <cell r="J7" t="str">
            <v>Nashik</v>
          </cell>
          <cell r="K7" t="str">
            <v>Maharashtra</v>
          </cell>
          <cell r="M7" t="str">
            <v>Bharat P / 9923304111</v>
          </cell>
          <cell r="N7" t="str">
            <v>2 Port Credo Router</v>
          </cell>
          <cell r="O7">
            <v>1</v>
          </cell>
          <cell r="P7" t="str">
            <v>Credo</v>
          </cell>
          <cell r="Q7" t="str">
            <v>Project</v>
          </cell>
          <cell r="R7">
            <v>45145</v>
          </cell>
        </row>
        <row r="8">
          <cell r="G8" t="str">
            <v>S1BG000410001</v>
          </cell>
          <cell r="I8" t="str">
            <v>C/OO SHRI SURESH KONDHARE, SHRI KSHETRA BHIMASHANKAR, TAL KHED, PUNE 410509. LANDKARK: OPP BHIMASHANKAR TEMPLE</v>
          </cell>
          <cell r="J8" t="str">
            <v>Pune</v>
          </cell>
          <cell r="K8" t="str">
            <v>Maharashtra</v>
          </cell>
          <cell r="M8" t="str">
            <v>Kailash R / Annu 9552384808</v>
          </cell>
          <cell r="N8" t="str">
            <v>2 Port Credo Router</v>
          </cell>
          <cell r="O8">
            <v>1</v>
          </cell>
          <cell r="P8" t="str">
            <v>Credo</v>
          </cell>
          <cell r="Q8" t="str">
            <v>Project</v>
          </cell>
          <cell r="R8">
            <v>45145</v>
          </cell>
        </row>
        <row r="9">
          <cell r="G9" t="str">
            <v>S1NG000454433</v>
          </cell>
          <cell r="I9" t="str">
            <v>DR. SUJATA RAVAT, 42/1, SHANTA CLINIC &amp; GYM, NEAR SHIVRAJ SCHOOL, GANESH NAGAR, PUNE</v>
          </cell>
          <cell r="J9" t="str">
            <v>Pune</v>
          </cell>
          <cell r="K9" t="str">
            <v>Maharashtra</v>
          </cell>
          <cell r="M9" t="str">
            <v>Kailash R / Annu 9552384808</v>
          </cell>
          <cell r="N9" t="str">
            <v>2 Port Credo Router</v>
          </cell>
          <cell r="O9">
            <v>1</v>
          </cell>
          <cell r="P9" t="str">
            <v>Credo</v>
          </cell>
          <cell r="Q9" t="str">
            <v>Project</v>
          </cell>
          <cell r="R9">
            <v>45145</v>
          </cell>
        </row>
        <row r="10">
          <cell r="G10" t="str">
            <v>S1BB000410003</v>
          </cell>
          <cell r="I10" t="str">
            <v>KRISHI UTPANN BAJAR SAMITI, CHHANTRAPATI SHIVAJI MARKET YARD, RAJGURUNAGAR (KHED), PUNE 410505.</v>
          </cell>
          <cell r="J10" t="str">
            <v>Pune</v>
          </cell>
          <cell r="K10" t="str">
            <v>Maharashtra</v>
          </cell>
          <cell r="M10" t="str">
            <v>Kailash R / Annu 9552384808</v>
          </cell>
          <cell r="N10" t="str">
            <v>2 Port Credo Router</v>
          </cell>
          <cell r="O10">
            <v>1</v>
          </cell>
          <cell r="P10" t="str">
            <v>Credo</v>
          </cell>
          <cell r="Q10" t="str">
            <v>Project</v>
          </cell>
          <cell r="R10">
            <v>45145</v>
          </cell>
        </row>
        <row r="11">
          <cell r="G11" t="str">
            <v>S1NW000454187</v>
          </cell>
          <cell r="I11" t="str">
            <v>SHOP NO.A/7, ARJUN PARK, KALE-PADAL ROAD, SASANENAGAR, PUNE 411028. LANDMARK: SBI SASANENAGAR BRANCH</v>
          </cell>
          <cell r="J11" t="str">
            <v>Pune</v>
          </cell>
          <cell r="K11" t="str">
            <v>Maharashtra</v>
          </cell>
          <cell r="M11" t="str">
            <v>Kailash R / Annu 9552384808</v>
          </cell>
          <cell r="N11" t="str">
            <v>2 Port Credo Router</v>
          </cell>
          <cell r="O11">
            <v>1</v>
          </cell>
          <cell r="P11" t="str">
            <v>Credo</v>
          </cell>
          <cell r="Q11" t="str">
            <v>Project</v>
          </cell>
          <cell r="R11">
            <v>45145</v>
          </cell>
        </row>
        <row r="12">
          <cell r="G12" t="str">
            <v>S1NG000555005</v>
          </cell>
          <cell r="I12" t="str">
            <v>THE LONAWALA INDUSTRIAL ESTATE CO-OPERATIVE LTD. LONAWALA. 410401. LANDMARK: SBI IE LONAWALA BRANCH</v>
          </cell>
          <cell r="J12" t="str">
            <v>Pune</v>
          </cell>
          <cell r="K12" t="str">
            <v>Maharashtra</v>
          </cell>
          <cell r="M12" t="str">
            <v>Kailash R / Annu 9552384808</v>
          </cell>
          <cell r="N12" t="str">
            <v>2 Port Credo Router</v>
          </cell>
          <cell r="O12">
            <v>1</v>
          </cell>
          <cell r="P12" t="str">
            <v>Credo</v>
          </cell>
          <cell r="Q12" t="str">
            <v>Project</v>
          </cell>
          <cell r="R12">
            <v>45145</v>
          </cell>
        </row>
        <row r="13">
          <cell r="G13" t="str">
            <v>S1BG007249018</v>
          </cell>
          <cell r="I13" t="str">
            <v>DABOLKAR CORNER NEAR ROYAL PLAZA S T STAND KOLHAPUR 416005</v>
          </cell>
          <cell r="J13" t="str">
            <v>Kolhapur</v>
          </cell>
          <cell r="K13" t="str">
            <v>Maharashtra</v>
          </cell>
          <cell r="L13" t="str">
            <v>-</v>
          </cell>
          <cell r="M13" t="str">
            <v>Shankar Gadkar</v>
          </cell>
          <cell r="N13" t="str">
            <v>AdvantageSB Router</v>
          </cell>
          <cell r="O13">
            <v>1</v>
          </cell>
          <cell r="P13" t="str">
            <v>Credo</v>
          </cell>
          <cell r="Q13" t="str">
            <v>Project</v>
          </cell>
          <cell r="R13">
            <v>45147</v>
          </cell>
        </row>
        <row r="14">
          <cell r="G14" t="str">
            <v>S1BG007249019</v>
          </cell>
          <cell r="I14" t="str">
            <v>DABOLKAR CORNER NEAR ROYAL PLAZA S T STAND KOLHAPUR 416005</v>
          </cell>
          <cell r="J14" t="str">
            <v>Kolhapur</v>
          </cell>
          <cell r="K14" t="str">
            <v>Maharashtra</v>
          </cell>
          <cell r="L14" t="str">
            <v>-</v>
          </cell>
          <cell r="M14" t="str">
            <v>Shankar Gadkar</v>
          </cell>
          <cell r="N14" t="str">
            <v>AdvantageSB Router</v>
          </cell>
          <cell r="O14">
            <v>1</v>
          </cell>
          <cell r="P14" t="str">
            <v>Credo</v>
          </cell>
          <cell r="Q14" t="str">
            <v>Project</v>
          </cell>
          <cell r="R14">
            <v>45147</v>
          </cell>
        </row>
        <row r="15">
          <cell r="G15" t="str">
            <v>S1BH000311003</v>
          </cell>
          <cell r="I15" t="str">
            <v>Deorankar Nagar, Kanwar Nagar, Guruchhaya Colony, Opp RK Bar&amp; Restaurent, Samarth School Road, Amravati 444601</v>
          </cell>
          <cell r="J15" t="str">
            <v>Amravati</v>
          </cell>
          <cell r="K15" t="str">
            <v>Maharashtra</v>
          </cell>
          <cell r="L15" t="str">
            <v>-</v>
          </cell>
          <cell r="M15" t="str">
            <v>Utkarsh G</v>
          </cell>
          <cell r="N15" t="str">
            <v>AdvantageSB Router</v>
          </cell>
          <cell r="O15">
            <v>1</v>
          </cell>
          <cell r="P15" t="str">
            <v>Credo</v>
          </cell>
          <cell r="Q15" t="str">
            <v>Project</v>
          </cell>
          <cell r="R15">
            <v>45147</v>
          </cell>
        </row>
        <row r="16">
          <cell r="G16" t="str">
            <v>S1BH000311010</v>
          </cell>
          <cell r="I16" t="str">
            <v>Deorankar Nagar, Kanwar Nagar, Guruchhaya Colony, Opp RK Bar&amp; Restaurent, Samarth School Road, Amravati 444601</v>
          </cell>
          <cell r="J16" t="str">
            <v>Amravati</v>
          </cell>
          <cell r="K16" t="str">
            <v>Maharashtra</v>
          </cell>
          <cell r="L16" t="str">
            <v>-</v>
          </cell>
          <cell r="M16" t="str">
            <v>Utkarsh G</v>
          </cell>
          <cell r="N16" t="str">
            <v>AdvantageSB Router</v>
          </cell>
          <cell r="O16">
            <v>1</v>
          </cell>
          <cell r="P16" t="str">
            <v>Credo</v>
          </cell>
          <cell r="Q16" t="str">
            <v>Project</v>
          </cell>
          <cell r="R16">
            <v>45147</v>
          </cell>
        </row>
        <row r="17">
          <cell r="G17" t="str">
            <v>S1BG007249021</v>
          </cell>
          <cell r="I17" t="str">
            <v>HPCL PETROL PUMP, OPP. PARVATI THEATRE, UDHYAMNAGAR INDUSTRIAL ESTATE, KOLHAPUR-416002</v>
          </cell>
          <cell r="J17" t="str">
            <v>Kolhapur</v>
          </cell>
          <cell r="K17" t="str">
            <v>Maharashtra</v>
          </cell>
          <cell r="L17" t="str">
            <v>-</v>
          </cell>
          <cell r="M17" t="str">
            <v>Shankar Gadkar</v>
          </cell>
          <cell r="N17" t="str">
            <v>AdvantageSB Router</v>
          </cell>
          <cell r="O17">
            <v>1</v>
          </cell>
          <cell r="P17" t="str">
            <v>Credo</v>
          </cell>
          <cell r="Q17" t="str">
            <v>Project</v>
          </cell>
          <cell r="R17">
            <v>45147</v>
          </cell>
        </row>
        <row r="18">
          <cell r="G18" t="str">
            <v>S1BG007249052</v>
          </cell>
          <cell r="I18" t="str">
            <v>HPCL PETROL PUMP, OPP. PARVATI THEATRE, UDHYAMNAGAR INDUSTRIAL ESTATE, KOLHAPUR-416002</v>
          </cell>
          <cell r="J18" t="str">
            <v>Kolhapur</v>
          </cell>
          <cell r="K18" t="str">
            <v>Maharashtra</v>
          </cell>
          <cell r="L18" t="str">
            <v>-</v>
          </cell>
          <cell r="M18" t="str">
            <v>Shankar Gadkar</v>
          </cell>
          <cell r="N18" t="str">
            <v>AdvantageSB Router</v>
          </cell>
          <cell r="O18">
            <v>1</v>
          </cell>
          <cell r="P18" t="str">
            <v>Credo</v>
          </cell>
          <cell r="Q18" t="str">
            <v>Project</v>
          </cell>
          <cell r="R18">
            <v>45147</v>
          </cell>
        </row>
        <row r="19">
          <cell r="G19" t="str">
            <v>S1BG000349014</v>
          </cell>
          <cell r="I19" t="str">
            <v>Jaistambh Chouk, Market Road, Opp Petrol Pump, Chikhli, Dist Buldhana</v>
          </cell>
          <cell r="J19" t="str">
            <v>Buldhana</v>
          </cell>
          <cell r="K19" t="str">
            <v>Maharashtra</v>
          </cell>
          <cell r="L19" t="str">
            <v>-</v>
          </cell>
          <cell r="M19" t="str">
            <v>Jakindra P</v>
          </cell>
          <cell r="N19" t="str">
            <v>AdvantageSB Router</v>
          </cell>
          <cell r="O19">
            <v>1</v>
          </cell>
          <cell r="P19" t="str">
            <v>Credo</v>
          </cell>
          <cell r="Q19" t="str">
            <v>Project</v>
          </cell>
          <cell r="R19">
            <v>45147</v>
          </cell>
        </row>
        <row r="20">
          <cell r="G20" t="str">
            <v>S1BG000349015</v>
          </cell>
          <cell r="I20" t="str">
            <v>Jaistambh Chouk, Market Road, Opp Petrol Pump, Chikhli, Dist Buldhana</v>
          </cell>
          <cell r="J20" t="str">
            <v>Buldhana</v>
          </cell>
          <cell r="K20" t="str">
            <v>Maharashtra</v>
          </cell>
          <cell r="L20" t="str">
            <v>-</v>
          </cell>
          <cell r="M20" t="str">
            <v>Jakindra P</v>
          </cell>
          <cell r="N20" t="str">
            <v>AdvantageSB Router</v>
          </cell>
          <cell r="O20">
            <v>1</v>
          </cell>
          <cell r="P20" t="str">
            <v>Credo</v>
          </cell>
          <cell r="Q20" t="str">
            <v>Project</v>
          </cell>
          <cell r="R20">
            <v>45147</v>
          </cell>
        </row>
        <row r="21">
          <cell r="G21" t="str">
            <v>S1NB001162005</v>
          </cell>
          <cell r="I21" t="str">
            <v>NAGAR PALIKA COMPLEX, NAVAPUR - 425418 , DIST. DHULE</v>
          </cell>
          <cell r="J21" t="str">
            <v>Dhule</v>
          </cell>
          <cell r="K21" t="str">
            <v>Maharashtra</v>
          </cell>
          <cell r="L21" t="str">
            <v>-</v>
          </cell>
          <cell r="M21" t="str">
            <v>Mahendra M</v>
          </cell>
          <cell r="N21" t="str">
            <v>AdvantageSB Router</v>
          </cell>
          <cell r="O21">
            <v>1</v>
          </cell>
          <cell r="P21" t="str">
            <v>Credo</v>
          </cell>
          <cell r="Q21" t="str">
            <v>Project</v>
          </cell>
          <cell r="R21">
            <v>45147</v>
          </cell>
        </row>
        <row r="22">
          <cell r="G22" t="str">
            <v>S1NB001162006</v>
          </cell>
          <cell r="I22" t="str">
            <v>NAGAR PALIKA COMPLEX, NAVAPUR - 425418 , DIST. DHULE</v>
          </cell>
          <cell r="J22" t="str">
            <v>Dhule</v>
          </cell>
          <cell r="K22" t="str">
            <v>Maharashtra</v>
          </cell>
          <cell r="L22" t="str">
            <v>-</v>
          </cell>
          <cell r="M22" t="str">
            <v>Mahendra M</v>
          </cell>
          <cell r="N22" t="str">
            <v>AdvantageSB Router</v>
          </cell>
          <cell r="O22">
            <v>1</v>
          </cell>
          <cell r="P22" t="str">
            <v>Credo</v>
          </cell>
          <cell r="Q22" t="str">
            <v>Project</v>
          </cell>
          <cell r="R22">
            <v>45147</v>
          </cell>
        </row>
        <row r="23">
          <cell r="G23" t="str">
            <v>S1BG006757001</v>
          </cell>
          <cell r="I23" t="str">
            <v>NEAR MANIKGARH CEMENT FACTORY GATE, GADCHANDUR</v>
          </cell>
          <cell r="J23" t="str">
            <v>Chandrapur</v>
          </cell>
          <cell r="K23" t="str">
            <v>Maharashtra</v>
          </cell>
          <cell r="L23" t="str">
            <v>-</v>
          </cell>
          <cell r="M23" t="str">
            <v>Ravikant D</v>
          </cell>
          <cell r="N23" t="str">
            <v>AdvantageSB Router</v>
          </cell>
          <cell r="O23">
            <v>1</v>
          </cell>
          <cell r="P23" t="str">
            <v>Credo</v>
          </cell>
          <cell r="Q23" t="str">
            <v>Project</v>
          </cell>
          <cell r="R23">
            <v>45147</v>
          </cell>
        </row>
        <row r="24">
          <cell r="G24" t="str">
            <v>S1BG006757002</v>
          </cell>
          <cell r="I24" t="str">
            <v>NEAR MANIKGARH CEMENT FACTORY GATE, GADCHANDUR</v>
          </cell>
          <cell r="J24" t="str">
            <v>Chandrapur</v>
          </cell>
          <cell r="K24" t="str">
            <v>Maharashtra</v>
          </cell>
          <cell r="L24" t="str">
            <v>-</v>
          </cell>
          <cell r="M24" t="str">
            <v>Ravikant D</v>
          </cell>
          <cell r="N24" t="str">
            <v>AdvantageSB Router</v>
          </cell>
          <cell r="O24">
            <v>1</v>
          </cell>
          <cell r="P24" t="str">
            <v>Credo</v>
          </cell>
          <cell r="Q24" t="str">
            <v>Project</v>
          </cell>
          <cell r="R24">
            <v>45147</v>
          </cell>
        </row>
        <row r="25">
          <cell r="G25" t="str">
            <v>S1NG000527005</v>
          </cell>
          <cell r="I25" t="str">
            <v>RADKAKRISHNA COMPLEX, OPP. ST STAND, A/P VITA, DIST. SANGLI -415311</v>
          </cell>
          <cell r="J25" t="str">
            <v>Sangli</v>
          </cell>
          <cell r="K25" t="str">
            <v>Maharashtra</v>
          </cell>
          <cell r="L25" t="str">
            <v>-</v>
          </cell>
          <cell r="M25" t="str">
            <v>Shankar Gadkar</v>
          </cell>
          <cell r="N25" t="str">
            <v>AdvantageSB Router</v>
          </cell>
          <cell r="O25">
            <v>1</v>
          </cell>
          <cell r="P25" t="str">
            <v>Credo</v>
          </cell>
          <cell r="Q25" t="str">
            <v>Project</v>
          </cell>
          <cell r="R25">
            <v>45147</v>
          </cell>
        </row>
        <row r="26">
          <cell r="G26" t="str">
            <v>S1NG000527006</v>
          </cell>
          <cell r="I26" t="str">
            <v>RADKAKRISHNA COMPLEX, OPP. ST STAND, A/P VITA, DIST. SANGLI -415311</v>
          </cell>
          <cell r="J26" t="str">
            <v>Sangli</v>
          </cell>
          <cell r="K26" t="str">
            <v>Maharashtra</v>
          </cell>
          <cell r="L26" t="str">
            <v>-</v>
          </cell>
          <cell r="M26" t="str">
            <v>Shankar Gadkar</v>
          </cell>
          <cell r="N26" t="str">
            <v>AdvantageSB Router</v>
          </cell>
          <cell r="O26">
            <v>1</v>
          </cell>
          <cell r="P26" t="str">
            <v>Credo</v>
          </cell>
          <cell r="Q26" t="str">
            <v>Project</v>
          </cell>
          <cell r="R26">
            <v>45147</v>
          </cell>
        </row>
        <row r="27">
          <cell r="G27" t="str">
            <v>S10A007249002</v>
          </cell>
          <cell r="I27" t="str">
            <v>ADITYA CORNER, TARABAI PARK, KOLHAPUR PIN 416003</v>
          </cell>
          <cell r="J27" t="str">
            <v>Kolhapur</v>
          </cell>
          <cell r="K27" t="str">
            <v>Maharashtra</v>
          </cell>
          <cell r="L27" t="str">
            <v>-</v>
          </cell>
          <cell r="M27" t="str">
            <v>Shankar Gadkar</v>
          </cell>
          <cell r="N27" t="str">
            <v>AdvantageSB Router</v>
          </cell>
          <cell r="O27">
            <v>1</v>
          </cell>
          <cell r="P27" t="str">
            <v>Credo</v>
          </cell>
          <cell r="Q27" t="str">
            <v>Project</v>
          </cell>
          <cell r="R27">
            <v>45147</v>
          </cell>
        </row>
        <row r="28">
          <cell r="G28" t="str">
            <v>S1NW004711003</v>
          </cell>
          <cell r="I28" t="str">
            <v>ATM IS INRESTRICTED AREA OF ORDINANCE FACTORY, BHADRAWATI</v>
          </cell>
          <cell r="J28" t="str">
            <v>BHADRAWATI</v>
          </cell>
          <cell r="K28" t="str">
            <v>Maharashtra</v>
          </cell>
          <cell r="L28" t="str">
            <v>-</v>
          </cell>
          <cell r="M28" t="str">
            <v>Ravikant D</v>
          </cell>
          <cell r="N28" t="str">
            <v>AdvantageSB Router</v>
          </cell>
          <cell r="O28">
            <v>1</v>
          </cell>
          <cell r="P28" t="str">
            <v>Credo</v>
          </cell>
          <cell r="Q28" t="str">
            <v>Project</v>
          </cell>
          <cell r="R28">
            <v>45147</v>
          </cell>
        </row>
        <row r="29">
          <cell r="G29" t="str">
            <v>S1BG003078002</v>
          </cell>
          <cell r="I29" t="str">
            <v>BALLARPUR PAPER MILL GATE NO 2 PAPER MILL COLONY, BALLARPUR</v>
          </cell>
          <cell r="J29" t="str">
            <v>Chandrapur</v>
          </cell>
          <cell r="K29" t="str">
            <v>Maharashtra</v>
          </cell>
          <cell r="L29" t="str">
            <v>-</v>
          </cell>
          <cell r="M29" t="str">
            <v>Ravikant D</v>
          </cell>
          <cell r="N29" t="str">
            <v>AdvantageSB Router</v>
          </cell>
          <cell r="O29">
            <v>1</v>
          </cell>
          <cell r="P29" t="str">
            <v>Credo</v>
          </cell>
          <cell r="Q29" t="str">
            <v>Project</v>
          </cell>
          <cell r="R29">
            <v>45147</v>
          </cell>
        </row>
        <row r="30">
          <cell r="G30" t="str">
            <v>S1BG011420001</v>
          </cell>
          <cell r="I30" t="str">
            <v>BHIWAPUR,INFRONT OF SBI BHIWAPUR BRANCH, TAH. UMRED DEIS- NAGPUR</v>
          </cell>
          <cell r="J30" t="str">
            <v>Nagpur</v>
          </cell>
          <cell r="K30" t="str">
            <v>Maharashtra</v>
          </cell>
          <cell r="L30" t="str">
            <v>-</v>
          </cell>
          <cell r="M30" t="str">
            <v>Ravikant D</v>
          </cell>
          <cell r="N30" t="str">
            <v>AdvantageSB Router</v>
          </cell>
          <cell r="O30">
            <v>1</v>
          </cell>
          <cell r="P30" t="str">
            <v>Credo</v>
          </cell>
          <cell r="Q30" t="str">
            <v>Project</v>
          </cell>
          <cell r="R30">
            <v>45147</v>
          </cell>
        </row>
        <row r="31">
          <cell r="G31" t="str">
            <v>S1NH000363003</v>
          </cell>
          <cell r="I31" t="str">
            <v>BPCL PETROL PUMP, NEAR SBI, DHARANGAON, DIST. JALGAON - 425105</v>
          </cell>
          <cell r="J31" t="str">
            <v>Jalgaon</v>
          </cell>
          <cell r="K31" t="str">
            <v>Maharashtra</v>
          </cell>
          <cell r="L31" t="str">
            <v>-</v>
          </cell>
          <cell r="M31" t="str">
            <v>Mahendra M</v>
          </cell>
          <cell r="N31" t="str">
            <v>AdvantageSB Router</v>
          </cell>
          <cell r="O31">
            <v>1</v>
          </cell>
          <cell r="P31" t="str">
            <v>Credo</v>
          </cell>
          <cell r="Q31" t="str">
            <v>Project</v>
          </cell>
          <cell r="R31">
            <v>45147</v>
          </cell>
        </row>
        <row r="32">
          <cell r="G32" t="str">
            <v>S10G001372001</v>
          </cell>
          <cell r="I32" t="str">
            <v>C/O SHRI RAMCHANDRA PANDURANG RAUT, A/P PATAN, LIBRARY CHOWK, PATAN, DIST. SATARA. PIN 415206</v>
          </cell>
          <cell r="J32" t="str">
            <v>SATARA</v>
          </cell>
          <cell r="K32" t="str">
            <v>Maharashtra</v>
          </cell>
          <cell r="L32" t="str">
            <v>-</v>
          </cell>
          <cell r="M32" t="str">
            <v>Shankar Gadkar</v>
          </cell>
          <cell r="N32" t="str">
            <v>AdvantageSB Router</v>
          </cell>
          <cell r="O32">
            <v>1</v>
          </cell>
          <cell r="P32" t="str">
            <v>Credo</v>
          </cell>
          <cell r="Q32" t="str">
            <v>Project</v>
          </cell>
          <cell r="R32">
            <v>45147</v>
          </cell>
        </row>
        <row r="33">
          <cell r="G33" t="str">
            <v>S1BG001415002</v>
          </cell>
          <cell r="I33" t="str">
            <v>CAD PULGAON MILITARY CAMP, PULGAON</v>
          </cell>
          <cell r="J33" t="str">
            <v>Wardha</v>
          </cell>
          <cell r="K33" t="str">
            <v>Maharashtra</v>
          </cell>
          <cell r="L33" t="str">
            <v>-</v>
          </cell>
          <cell r="M33" t="str">
            <v>Ravikant D</v>
          </cell>
          <cell r="N33" t="str">
            <v>AdvantageSB Router</v>
          </cell>
          <cell r="O33">
            <v>1</v>
          </cell>
          <cell r="P33" t="str">
            <v>Credo</v>
          </cell>
          <cell r="Q33" t="str">
            <v>Project</v>
          </cell>
          <cell r="R33">
            <v>45147</v>
          </cell>
        </row>
        <row r="34">
          <cell r="G34" t="str">
            <v>S1NC000311013</v>
          </cell>
          <cell r="I34" t="str">
            <v>Chandur Rly Road, near Wadali Garden, Amravati 444602</v>
          </cell>
          <cell r="J34" t="str">
            <v>Amravati</v>
          </cell>
          <cell r="K34" t="str">
            <v>Maharashtra</v>
          </cell>
          <cell r="L34" t="str">
            <v>-</v>
          </cell>
          <cell r="M34" t="str">
            <v>Utkarsh G</v>
          </cell>
          <cell r="N34" t="str">
            <v>AdvantageSB Router</v>
          </cell>
          <cell r="O34">
            <v>1</v>
          </cell>
          <cell r="P34" t="str">
            <v>Credo</v>
          </cell>
          <cell r="Q34" t="str">
            <v>Project</v>
          </cell>
          <cell r="R34">
            <v>45147</v>
          </cell>
        </row>
        <row r="35">
          <cell r="G35" t="str">
            <v>S1BG007249057</v>
          </cell>
          <cell r="I35" t="str">
            <v>CPR HOSPITAL CAMPUS, KOLHAPUR 416002</v>
          </cell>
          <cell r="J35" t="str">
            <v>Kolhapur</v>
          </cell>
          <cell r="K35" t="str">
            <v>Maharashtra</v>
          </cell>
          <cell r="L35" t="str">
            <v>-</v>
          </cell>
          <cell r="M35" t="str">
            <v>Shankar Gadkar</v>
          </cell>
          <cell r="N35" t="str">
            <v>AdvantageSB Router</v>
          </cell>
          <cell r="O35">
            <v>1</v>
          </cell>
          <cell r="P35" t="str">
            <v>Credo</v>
          </cell>
          <cell r="Q35" t="str">
            <v>Project</v>
          </cell>
          <cell r="R35">
            <v>45147</v>
          </cell>
        </row>
        <row r="36">
          <cell r="G36" t="str">
            <v>S1NB001162008</v>
          </cell>
          <cell r="I36" t="str">
            <v>GANDHI CHOWK, NEAR HANUMAN MANDIR, NAVAPUR -425418, DIST. DHULE</v>
          </cell>
          <cell r="J36" t="str">
            <v>Dhule</v>
          </cell>
          <cell r="K36" t="str">
            <v>Maharashtra</v>
          </cell>
          <cell r="L36" t="str">
            <v>-</v>
          </cell>
          <cell r="M36" t="str">
            <v>Mahendra M</v>
          </cell>
          <cell r="N36" t="str">
            <v>AdvantageSB Router</v>
          </cell>
          <cell r="O36">
            <v>1</v>
          </cell>
          <cell r="P36" t="str">
            <v>Credo</v>
          </cell>
          <cell r="Q36" t="str">
            <v>Project</v>
          </cell>
          <cell r="R36">
            <v>45147</v>
          </cell>
        </row>
        <row r="37">
          <cell r="G37" t="str">
            <v>S1BG007249026</v>
          </cell>
          <cell r="I37" t="str">
            <v>GHODAVAT GROUP FACTORY, SANGLI ROAD, JAYSINGHPUR-416101</v>
          </cell>
          <cell r="J37" t="str">
            <v>Sangli</v>
          </cell>
          <cell r="K37" t="str">
            <v>Maharashtra</v>
          </cell>
          <cell r="L37" t="str">
            <v>-</v>
          </cell>
          <cell r="M37" t="str">
            <v>Shankar Gadkar</v>
          </cell>
          <cell r="N37" t="str">
            <v>AdvantageSB Router</v>
          </cell>
          <cell r="O37">
            <v>1</v>
          </cell>
          <cell r="P37" t="str">
            <v>Credo</v>
          </cell>
          <cell r="Q37" t="str">
            <v>Project</v>
          </cell>
          <cell r="R37">
            <v>45147</v>
          </cell>
        </row>
        <row r="38">
          <cell r="G38" t="str">
            <v>S1NB006757004</v>
          </cell>
          <cell r="I38" t="str">
            <v>GUJJAR COMPLEX NEAR SHIVAJI CHOWK, GADCHANDUR</v>
          </cell>
          <cell r="J38" t="str">
            <v>Chandrapur</v>
          </cell>
          <cell r="K38" t="str">
            <v>Maharashtra</v>
          </cell>
          <cell r="L38" t="str">
            <v>-</v>
          </cell>
          <cell r="M38" t="str">
            <v>Ravikant D</v>
          </cell>
          <cell r="N38" t="str">
            <v>AdvantageSB Router</v>
          </cell>
          <cell r="O38">
            <v>1</v>
          </cell>
          <cell r="P38" t="str">
            <v>Credo</v>
          </cell>
          <cell r="Q38" t="str">
            <v>Project</v>
          </cell>
          <cell r="R38">
            <v>45147</v>
          </cell>
        </row>
        <row r="39">
          <cell r="G39" t="str">
            <v>S1BH000311005</v>
          </cell>
          <cell r="I39" t="str">
            <v>Gulshan Arcade, Railway Station Chouk, Bus Stand Road, Amravati 444606</v>
          </cell>
          <cell r="J39" t="str">
            <v>Amravati</v>
          </cell>
          <cell r="K39" t="str">
            <v>Maharashtra</v>
          </cell>
          <cell r="L39" t="str">
            <v>-</v>
          </cell>
          <cell r="M39" t="str">
            <v>Utkarsh G</v>
          </cell>
          <cell r="N39" t="str">
            <v>AdvantageSB Router</v>
          </cell>
          <cell r="O39">
            <v>1</v>
          </cell>
          <cell r="P39" t="str">
            <v>Credo</v>
          </cell>
          <cell r="Q39" t="str">
            <v>Project</v>
          </cell>
          <cell r="R39">
            <v>45147</v>
          </cell>
        </row>
        <row r="40">
          <cell r="G40" t="str">
            <v>S10F000393006</v>
          </cell>
          <cell r="I40" t="str">
            <v>JAMNER ROAD, NERI, DIST. JALGAON, PIN - 424104</v>
          </cell>
          <cell r="J40" t="str">
            <v>Jalgaon</v>
          </cell>
          <cell r="K40" t="str">
            <v>Maharashtra</v>
          </cell>
          <cell r="L40" t="str">
            <v>-</v>
          </cell>
          <cell r="M40" t="str">
            <v>Mahendra M</v>
          </cell>
          <cell r="N40" t="str">
            <v>AdvantageSB Router</v>
          </cell>
          <cell r="O40">
            <v>1</v>
          </cell>
          <cell r="P40" t="str">
            <v>Credo</v>
          </cell>
          <cell r="Q40" t="str">
            <v>Project</v>
          </cell>
          <cell r="R40">
            <v>45147</v>
          </cell>
        </row>
        <row r="41">
          <cell r="G41" t="str">
            <v>S1BH007249023</v>
          </cell>
          <cell r="I41" t="str">
            <v>KORGAONKAR PETROL PUMP, SANGLI PHATA, SHIROLI, DIST. KOLHAPUR-416122</v>
          </cell>
          <cell r="J41" t="str">
            <v>Kolhapur</v>
          </cell>
          <cell r="K41" t="str">
            <v>Maharashtra</v>
          </cell>
          <cell r="L41" t="str">
            <v>-</v>
          </cell>
          <cell r="M41" t="str">
            <v>Shankar Gadkar</v>
          </cell>
          <cell r="N41" t="str">
            <v>AdvantageSB Router</v>
          </cell>
          <cell r="O41">
            <v>1</v>
          </cell>
          <cell r="P41" t="str">
            <v>Credo</v>
          </cell>
          <cell r="Q41" t="str">
            <v>Project</v>
          </cell>
          <cell r="R41">
            <v>45147</v>
          </cell>
        </row>
        <row r="42">
          <cell r="G42" t="str">
            <v>S1BG007249059</v>
          </cell>
          <cell r="I42" t="str">
            <v>KRISHNA PETROLEUM, BPCL,  TAKALA AREA, KOLHAPUR-416008</v>
          </cell>
          <cell r="J42" t="str">
            <v>Kolhapur</v>
          </cell>
          <cell r="K42" t="str">
            <v>Maharashtra</v>
          </cell>
          <cell r="L42" t="str">
            <v>-</v>
          </cell>
          <cell r="M42" t="str">
            <v>Shankar Gadkar</v>
          </cell>
          <cell r="N42" t="str">
            <v>AdvantageSB Router</v>
          </cell>
          <cell r="O42">
            <v>1</v>
          </cell>
          <cell r="P42" t="str">
            <v>Credo</v>
          </cell>
          <cell r="Q42" t="str">
            <v>Project</v>
          </cell>
          <cell r="R42">
            <v>45147</v>
          </cell>
        </row>
        <row r="43">
          <cell r="G43" t="str">
            <v>S1NG000435019</v>
          </cell>
          <cell r="I43" t="str">
            <v>LAL BAHADUR SHASTRI MARKET, NANDURBAR - 425412</v>
          </cell>
          <cell r="J43" t="str">
            <v>NANDURBAR</v>
          </cell>
          <cell r="K43" t="str">
            <v>Maharashtra</v>
          </cell>
          <cell r="L43" t="str">
            <v>-</v>
          </cell>
          <cell r="M43" t="str">
            <v>Mahendra M</v>
          </cell>
          <cell r="N43" t="str">
            <v>AdvantageSB Router</v>
          </cell>
          <cell r="O43">
            <v>1</v>
          </cell>
          <cell r="P43" t="str">
            <v>Credo</v>
          </cell>
          <cell r="Q43" t="str">
            <v>Project</v>
          </cell>
          <cell r="R43">
            <v>45147</v>
          </cell>
        </row>
        <row r="44">
          <cell r="G44" t="str">
            <v>S1NB001162007</v>
          </cell>
          <cell r="I44" t="str">
            <v>MAIN ROAD, OPP. SBI, NAVAPUR - 425418 , DIST. DHULE</v>
          </cell>
          <cell r="J44" t="str">
            <v>Dhule</v>
          </cell>
          <cell r="K44" t="str">
            <v>Maharashtra</v>
          </cell>
          <cell r="L44" t="str">
            <v>-</v>
          </cell>
          <cell r="M44" t="str">
            <v>Mahendra M</v>
          </cell>
          <cell r="N44" t="str">
            <v>AdvantageSB Router</v>
          </cell>
          <cell r="O44">
            <v>1</v>
          </cell>
          <cell r="P44" t="str">
            <v>Credo</v>
          </cell>
          <cell r="Q44" t="str">
            <v>Project</v>
          </cell>
          <cell r="R44">
            <v>45147</v>
          </cell>
        </row>
        <row r="45">
          <cell r="G45" t="str">
            <v>S1NH001207004</v>
          </cell>
          <cell r="I45" t="str">
            <v>MARWADI LANE, ERANDOL, DIST. JALGAON , ERANDOL -425109</v>
          </cell>
          <cell r="J45" t="str">
            <v>Jalgaon</v>
          </cell>
          <cell r="K45" t="str">
            <v>Maharashtra</v>
          </cell>
          <cell r="L45" t="str">
            <v>-</v>
          </cell>
          <cell r="M45" t="str">
            <v>Mahendra M</v>
          </cell>
          <cell r="N45" t="str">
            <v>AdvantageSB Router</v>
          </cell>
          <cell r="O45">
            <v>1</v>
          </cell>
          <cell r="P45" t="str">
            <v>Credo</v>
          </cell>
          <cell r="Q45" t="str">
            <v>Project</v>
          </cell>
          <cell r="R45">
            <v>45147</v>
          </cell>
        </row>
        <row r="46">
          <cell r="G46" t="str">
            <v>S1NG000325008</v>
          </cell>
          <cell r="I46" t="str">
            <v>MOHAN KUNJ , PARANDA ROAD BARSHI SOLAPUR PIN 413411</v>
          </cell>
          <cell r="J46" t="str">
            <v>Solapur</v>
          </cell>
          <cell r="K46" t="str">
            <v>Maharashtra</v>
          </cell>
          <cell r="L46" t="str">
            <v>-</v>
          </cell>
          <cell r="M46" t="str">
            <v>Ishwar Mahtre</v>
          </cell>
          <cell r="N46" t="str">
            <v>AdvantageSB Router</v>
          </cell>
          <cell r="O46">
            <v>1</v>
          </cell>
          <cell r="P46" t="str">
            <v>Credo</v>
          </cell>
          <cell r="Q46" t="str">
            <v>Project</v>
          </cell>
          <cell r="R46">
            <v>45147</v>
          </cell>
        </row>
        <row r="47">
          <cell r="G47" t="str">
            <v>S1NB000501001</v>
          </cell>
          <cell r="I47" t="str">
            <v>NEAR ANANDVAN CHOWK, WARORA</v>
          </cell>
          <cell r="J47" t="str">
            <v>Chandrapur</v>
          </cell>
          <cell r="K47" t="str">
            <v>Maharashtra</v>
          </cell>
          <cell r="L47" t="str">
            <v>-</v>
          </cell>
          <cell r="M47" t="str">
            <v>Ravikant D</v>
          </cell>
          <cell r="N47" t="str">
            <v>AdvantageSB Router</v>
          </cell>
          <cell r="O47">
            <v>1</v>
          </cell>
          <cell r="P47" t="str">
            <v>Credo</v>
          </cell>
          <cell r="Q47" t="str">
            <v>Project</v>
          </cell>
          <cell r="R47">
            <v>45147</v>
          </cell>
        </row>
        <row r="48">
          <cell r="G48" t="str">
            <v>S1BG004711002</v>
          </cell>
          <cell r="I48" t="str">
            <v>NEAR BHADRAWATI ORDINANCE FACTORY MAIN GATE, BHADRAWATI</v>
          </cell>
          <cell r="J48" t="str">
            <v>BHADRAWATI</v>
          </cell>
          <cell r="K48" t="str">
            <v>Maharashtra</v>
          </cell>
          <cell r="L48" t="str">
            <v>-</v>
          </cell>
          <cell r="M48" t="str">
            <v>Ravikant D</v>
          </cell>
          <cell r="N48" t="str">
            <v>AdvantageSB Router</v>
          </cell>
          <cell r="O48">
            <v>1</v>
          </cell>
          <cell r="P48" t="str">
            <v>Credo</v>
          </cell>
          <cell r="Q48" t="str">
            <v>Project</v>
          </cell>
          <cell r="R48">
            <v>45147</v>
          </cell>
        </row>
        <row r="49">
          <cell r="G49" t="str">
            <v>S1NG000527007</v>
          </cell>
          <cell r="I49" t="str">
            <v>NEAR GANAPATI TEMPLE, GURUWAR PETH, A/P. TASGAON, DIST. SANGLI-416312</v>
          </cell>
          <cell r="J49" t="str">
            <v>Sangli</v>
          </cell>
          <cell r="K49" t="str">
            <v>Maharashtra</v>
          </cell>
          <cell r="L49" t="str">
            <v>-</v>
          </cell>
          <cell r="M49" t="str">
            <v>Shankar Gadkar</v>
          </cell>
          <cell r="N49" t="str">
            <v>AdvantageSB Router</v>
          </cell>
          <cell r="O49">
            <v>1</v>
          </cell>
          <cell r="P49" t="str">
            <v>Credo</v>
          </cell>
          <cell r="Q49" t="str">
            <v>Project</v>
          </cell>
          <cell r="R49">
            <v>45147</v>
          </cell>
        </row>
        <row r="50">
          <cell r="G50" t="str">
            <v>S1NW000325009</v>
          </cell>
          <cell r="I50" t="str">
            <v>NEAR S T STAND, TULJAPUR ROAD, OPP. SBI BARSHI BRANCH, BARSHI DIST. SOLAPUR 413411.</v>
          </cell>
          <cell r="J50" t="str">
            <v>Solapur</v>
          </cell>
          <cell r="K50" t="str">
            <v>Maharashtra</v>
          </cell>
          <cell r="L50" t="str">
            <v>-</v>
          </cell>
          <cell r="M50" t="str">
            <v>Ishwar Mahtre</v>
          </cell>
          <cell r="N50" t="str">
            <v>AdvantageSB Router</v>
          </cell>
          <cell r="O50">
            <v>1</v>
          </cell>
          <cell r="P50" t="str">
            <v>Credo</v>
          </cell>
          <cell r="Q50" t="str">
            <v>Project</v>
          </cell>
          <cell r="R50">
            <v>45147</v>
          </cell>
        </row>
        <row r="51">
          <cell r="G51" t="str">
            <v>S1NG000335013</v>
          </cell>
          <cell r="I51" t="str">
            <v>OPP. SANTOSHI MATA HALL, BHUSAWAL - 425201, DIST. JALGAON</v>
          </cell>
          <cell r="J51" t="str">
            <v>Jalgaon</v>
          </cell>
          <cell r="K51" t="str">
            <v>Maharashtra</v>
          </cell>
          <cell r="L51" t="str">
            <v>-</v>
          </cell>
          <cell r="M51" t="str">
            <v>Mahendra M</v>
          </cell>
          <cell r="N51" t="str">
            <v>AdvantageSB Router</v>
          </cell>
          <cell r="O51">
            <v>1</v>
          </cell>
          <cell r="P51" t="str">
            <v>Credo</v>
          </cell>
          <cell r="Q51" t="str">
            <v>Project</v>
          </cell>
          <cell r="R51">
            <v>45147</v>
          </cell>
        </row>
        <row r="52">
          <cell r="G52" t="str">
            <v>S1NW000471067</v>
          </cell>
          <cell r="I52" t="str">
            <v>OPPOSITE VASANTDADA SAKHAR KARKHANA, MADHAVNAGAR ROAD, SANGLI 416416</v>
          </cell>
          <cell r="J52" t="str">
            <v>Sangli</v>
          </cell>
          <cell r="K52" t="str">
            <v>Maharashtra</v>
          </cell>
          <cell r="L52" t="str">
            <v>-</v>
          </cell>
          <cell r="M52" t="str">
            <v>Shankar Gadkar</v>
          </cell>
          <cell r="N52" t="str">
            <v>AdvantageSB Router</v>
          </cell>
          <cell r="O52">
            <v>1</v>
          </cell>
          <cell r="P52" t="str">
            <v>Credo</v>
          </cell>
          <cell r="Q52" t="str">
            <v>Project</v>
          </cell>
          <cell r="R52">
            <v>45147</v>
          </cell>
        </row>
        <row r="53">
          <cell r="G53" t="str">
            <v>S1NG000335012</v>
          </cell>
          <cell r="I53" t="str">
            <v>PANCHMUKHI MANDIR, JALGAON ROAD, BHUSAWAL - 425201, DIST. NASHIK</v>
          </cell>
          <cell r="J53" t="str">
            <v>Nashik</v>
          </cell>
          <cell r="K53" t="str">
            <v>Maharashtra</v>
          </cell>
          <cell r="L53" t="str">
            <v>-</v>
          </cell>
          <cell r="M53" t="str">
            <v>Bharat Pardeshi</v>
          </cell>
          <cell r="N53" t="str">
            <v>AdvantageSB Router</v>
          </cell>
          <cell r="O53">
            <v>1</v>
          </cell>
          <cell r="P53" t="str">
            <v>Credo</v>
          </cell>
          <cell r="Q53" t="str">
            <v>Project</v>
          </cell>
          <cell r="R53">
            <v>45147</v>
          </cell>
        </row>
        <row r="54">
          <cell r="G54" t="str">
            <v>S1BG007249144</v>
          </cell>
          <cell r="I54" t="str">
            <v>POLICE PETROL PUMP, BAVADA ROAD, OPP. NANA NANI PARK, TARABAI PARK, KOLHAPUR 416002</v>
          </cell>
          <cell r="J54" t="str">
            <v>Kolhapur</v>
          </cell>
          <cell r="K54" t="str">
            <v>Maharashtra</v>
          </cell>
          <cell r="L54" t="str">
            <v>-</v>
          </cell>
          <cell r="M54" t="str">
            <v>Shankar Gadkar</v>
          </cell>
          <cell r="N54" t="str">
            <v>AdvantageSB Router</v>
          </cell>
          <cell r="O54">
            <v>1</v>
          </cell>
          <cell r="P54" t="str">
            <v>Credo</v>
          </cell>
          <cell r="Q54" t="str">
            <v>Project</v>
          </cell>
          <cell r="R54">
            <v>45147</v>
          </cell>
        </row>
        <row r="55">
          <cell r="G55" t="str">
            <v>S1BH000311008</v>
          </cell>
          <cell r="I55" t="str">
            <v>Prof. Ram Meghe Square, Anjangaon Bari Road, Badnera 444701</v>
          </cell>
          <cell r="J55" t="str">
            <v>Amravati</v>
          </cell>
          <cell r="K55" t="str">
            <v>Maharashtra</v>
          </cell>
          <cell r="L55" t="str">
            <v>-</v>
          </cell>
          <cell r="M55" t="str">
            <v>Utkarsh G</v>
          </cell>
          <cell r="N55" t="str">
            <v>AdvantageSB Router</v>
          </cell>
          <cell r="O55">
            <v>1</v>
          </cell>
          <cell r="P55" t="str">
            <v>Credo</v>
          </cell>
          <cell r="Q55" t="str">
            <v>Project</v>
          </cell>
          <cell r="R55">
            <v>45147</v>
          </cell>
        </row>
        <row r="56">
          <cell r="G56" t="str">
            <v>S1NG000298007</v>
          </cell>
          <cell r="I56" t="str">
            <v>RADHE BUILDINGCHAMROSHI ROAD GADCHIROLLI</v>
          </cell>
          <cell r="J56" t="str">
            <v>GADCHIROLLI</v>
          </cell>
          <cell r="K56" t="str">
            <v>Maharashtra</v>
          </cell>
          <cell r="L56" t="str">
            <v>-</v>
          </cell>
          <cell r="M56" t="str">
            <v>Ravikant D</v>
          </cell>
          <cell r="N56" t="str">
            <v>AdvantageSB Router</v>
          </cell>
          <cell r="O56">
            <v>1</v>
          </cell>
          <cell r="P56" t="str">
            <v>Credo</v>
          </cell>
          <cell r="Q56" t="str">
            <v>Project</v>
          </cell>
          <cell r="R56">
            <v>45147</v>
          </cell>
        </row>
        <row r="57">
          <cell r="G57" t="str">
            <v>S1NH000407003</v>
          </cell>
          <cell r="I57" t="str">
            <v>Railway Station Campus, Main Road, Khamgaon, Dist. Buldhana 444303</v>
          </cell>
          <cell r="J57" t="str">
            <v>Buldhana</v>
          </cell>
          <cell r="K57" t="str">
            <v>Maharashtra</v>
          </cell>
          <cell r="L57" t="str">
            <v>-</v>
          </cell>
          <cell r="M57" t="str">
            <v>Jakindra P</v>
          </cell>
          <cell r="N57" t="str">
            <v>AdvantageSB Router</v>
          </cell>
          <cell r="O57">
            <v>1</v>
          </cell>
          <cell r="P57" t="str">
            <v>Credo</v>
          </cell>
          <cell r="Q57" t="str">
            <v>Project</v>
          </cell>
          <cell r="R57">
            <v>45147</v>
          </cell>
        </row>
        <row r="58">
          <cell r="G58" t="str">
            <v>S1BG007249053</v>
          </cell>
          <cell r="I58" t="str">
            <v>RATNA PETROLEUM,  NEW WASHI NAKA, RADHANAGARI ROAD, KOLHAPUR-416002</v>
          </cell>
          <cell r="J58" t="str">
            <v>Kolhapur</v>
          </cell>
          <cell r="K58" t="str">
            <v>Maharashtra</v>
          </cell>
          <cell r="L58" t="str">
            <v>-</v>
          </cell>
          <cell r="M58" t="str">
            <v>Shankar Gadkar</v>
          </cell>
          <cell r="N58" t="str">
            <v>AdvantageSB Router</v>
          </cell>
          <cell r="O58">
            <v>1</v>
          </cell>
          <cell r="P58" t="str">
            <v>Credo</v>
          </cell>
          <cell r="Q58" t="str">
            <v>Project</v>
          </cell>
          <cell r="R58">
            <v>45147</v>
          </cell>
        </row>
        <row r="59">
          <cell r="G59" t="str">
            <v>S1NH000441014</v>
          </cell>
          <cell r="I59" t="str">
            <v>SARDAR VALLABH PATEL ROAD, JALGAON -424201</v>
          </cell>
          <cell r="J59" t="str">
            <v>Jalgaon</v>
          </cell>
          <cell r="K59" t="str">
            <v>Maharashtra</v>
          </cell>
          <cell r="L59" t="str">
            <v>-</v>
          </cell>
          <cell r="M59" t="str">
            <v>Mahendra M</v>
          </cell>
          <cell r="N59" t="str">
            <v>AdvantageSB Router</v>
          </cell>
          <cell r="O59">
            <v>1</v>
          </cell>
          <cell r="P59" t="str">
            <v>Credo</v>
          </cell>
          <cell r="Q59" t="str">
            <v>Project</v>
          </cell>
          <cell r="R59">
            <v>45147</v>
          </cell>
        </row>
        <row r="60">
          <cell r="G60" t="str">
            <v>S1NG000272002</v>
          </cell>
          <cell r="I60" t="str">
            <v>SATOD ROAD, TEHSIL- YAVAL, DIST. JALGAON PN - 425301</v>
          </cell>
          <cell r="J60" t="str">
            <v>Jalgaon</v>
          </cell>
          <cell r="K60" t="str">
            <v>Maharashtra</v>
          </cell>
          <cell r="L60" t="str">
            <v>-</v>
          </cell>
          <cell r="M60" t="str">
            <v>Mahendra M</v>
          </cell>
          <cell r="N60" t="str">
            <v>AdvantageSB Router</v>
          </cell>
          <cell r="O60">
            <v>1</v>
          </cell>
          <cell r="P60" t="str">
            <v>Credo</v>
          </cell>
          <cell r="Q60" t="str">
            <v>Project</v>
          </cell>
          <cell r="R60">
            <v>45147</v>
          </cell>
        </row>
        <row r="61">
          <cell r="G61" t="str">
            <v>S1BG000335030</v>
          </cell>
          <cell r="I61" t="str">
            <v>SBI BHUSAWAL MAIN BRANCH, BHUSAWAL - 425201, DIST. JALGAON</v>
          </cell>
          <cell r="J61" t="str">
            <v>Jalgaon</v>
          </cell>
          <cell r="K61" t="str">
            <v>Maharashtra</v>
          </cell>
          <cell r="L61" t="str">
            <v>-</v>
          </cell>
          <cell r="M61" t="str">
            <v>Mahendra M</v>
          </cell>
          <cell r="N61" t="str">
            <v>AdvantageSB Router</v>
          </cell>
          <cell r="O61">
            <v>1</v>
          </cell>
          <cell r="P61" t="str">
            <v>Credo</v>
          </cell>
          <cell r="Q61" t="str">
            <v>Project</v>
          </cell>
          <cell r="R61">
            <v>45147</v>
          </cell>
        </row>
        <row r="62">
          <cell r="G62" t="str">
            <v>S1BG000471063</v>
          </cell>
          <cell r="I62" t="str">
            <v>SP OFFICE, SANGLI, VISHRAMBAG, SANGLI, 416416</v>
          </cell>
          <cell r="J62" t="str">
            <v>Sangli</v>
          </cell>
          <cell r="K62" t="str">
            <v>Maharashtra</v>
          </cell>
          <cell r="L62" t="str">
            <v>-</v>
          </cell>
          <cell r="M62" t="str">
            <v>Shankar Gadkar</v>
          </cell>
          <cell r="N62" t="str">
            <v>AdvantageSB Router</v>
          </cell>
          <cell r="O62">
            <v>1</v>
          </cell>
          <cell r="P62" t="str">
            <v>Credo</v>
          </cell>
          <cell r="Q62" t="str">
            <v>Project</v>
          </cell>
          <cell r="R62">
            <v>45147</v>
          </cell>
        </row>
        <row r="63">
          <cell r="G63" t="str">
            <v>S1NH002176002</v>
          </cell>
          <cell r="I63" t="str">
            <v>SSGMCE, SBI Colony, Shegaon, Dist Buldhana 444203</v>
          </cell>
          <cell r="J63" t="str">
            <v>Buldhana</v>
          </cell>
          <cell r="K63" t="str">
            <v>Maharashtra</v>
          </cell>
          <cell r="L63" t="str">
            <v>-</v>
          </cell>
          <cell r="M63" t="str">
            <v>Jakindra P</v>
          </cell>
          <cell r="N63" t="str">
            <v>AdvantageSB Router</v>
          </cell>
          <cell r="O63">
            <v>1</v>
          </cell>
          <cell r="P63" t="str">
            <v>Credo</v>
          </cell>
          <cell r="Q63" t="str">
            <v>Project</v>
          </cell>
          <cell r="R63">
            <v>45147</v>
          </cell>
        </row>
        <row r="64">
          <cell r="G64" t="str">
            <v>S1BW000483058</v>
          </cell>
          <cell r="I64" t="str">
            <v>Survey no 110/1b , Sant Tukaram nagar, Vijapur Road, Solapur. 413004.</v>
          </cell>
          <cell r="J64" t="str">
            <v>Solapur</v>
          </cell>
          <cell r="K64" t="str">
            <v>Maharashtra</v>
          </cell>
          <cell r="L64" t="str">
            <v>-</v>
          </cell>
          <cell r="M64" t="str">
            <v>Ishwar Mahtre</v>
          </cell>
          <cell r="N64" t="str">
            <v>AdvantageSB Router</v>
          </cell>
          <cell r="O64">
            <v>1</v>
          </cell>
          <cell r="P64" t="str">
            <v>Credo</v>
          </cell>
          <cell r="Q64" t="str">
            <v>Project</v>
          </cell>
          <cell r="R64">
            <v>45147</v>
          </cell>
        </row>
        <row r="65">
          <cell r="G65" t="str">
            <v>S1BB001252002</v>
          </cell>
          <cell r="I65" t="str">
            <v>WCL COLONY WAGHODA, SAONER</v>
          </cell>
          <cell r="J65" t="str">
            <v>Nagpur</v>
          </cell>
          <cell r="K65" t="str">
            <v>Maharashtra</v>
          </cell>
          <cell r="L65" t="str">
            <v>-</v>
          </cell>
          <cell r="M65" t="str">
            <v>Ravikant D</v>
          </cell>
          <cell r="N65" t="str">
            <v>AdvantageSB Router</v>
          </cell>
          <cell r="O65">
            <v>1</v>
          </cell>
          <cell r="P65" t="str">
            <v>Credo</v>
          </cell>
          <cell r="Q65" t="str">
            <v>Project</v>
          </cell>
          <cell r="R65">
            <v>45147</v>
          </cell>
        </row>
        <row r="66">
          <cell r="G66" t="str">
            <v>S1NW000471068</v>
          </cell>
          <cell r="I66" t="str">
            <v>ZULELAL CHOWK, NEAR S T STAND SANGLI 416416</v>
          </cell>
          <cell r="J66" t="str">
            <v>Sangli</v>
          </cell>
          <cell r="K66" t="str">
            <v>Maharashtra</v>
          </cell>
          <cell r="L66" t="str">
            <v>-</v>
          </cell>
          <cell r="M66" t="str">
            <v>Shankar Gadkar</v>
          </cell>
          <cell r="N66" t="str">
            <v>AdvantageSB Router</v>
          </cell>
          <cell r="O66">
            <v>1</v>
          </cell>
          <cell r="P66" t="str">
            <v>Credo</v>
          </cell>
          <cell r="Q66" t="str">
            <v>Project</v>
          </cell>
          <cell r="R66">
            <v>45147</v>
          </cell>
        </row>
        <row r="67">
          <cell r="G67" t="str">
            <v>S1NG007249064</v>
          </cell>
          <cell r="H67" t="str">
            <v>-</v>
          </cell>
          <cell r="I67" t="str">
            <v>BPC PETROLINK A/P KUMBHOJ TALUKA HATKALANGALE DISTRICT KOLHAPUR PIN 41611</v>
          </cell>
          <cell r="J67" t="str">
            <v>Kolhapur</v>
          </cell>
          <cell r="K67" t="str">
            <v>Maharashtra</v>
          </cell>
          <cell r="L67" t="str">
            <v>-</v>
          </cell>
          <cell r="M67" t="str">
            <v>Shankar Gadkar</v>
          </cell>
          <cell r="N67" t="str">
            <v>AdvantageSB Router</v>
          </cell>
          <cell r="O67">
            <v>1</v>
          </cell>
          <cell r="P67" t="str">
            <v>Credo</v>
          </cell>
          <cell r="Q67" t="str">
            <v>Project</v>
          </cell>
          <cell r="R67">
            <v>45148</v>
          </cell>
        </row>
        <row r="68">
          <cell r="G68" t="str">
            <v>S1NW003667003</v>
          </cell>
          <cell r="I68" t="str">
            <v>Kishore Bhadure9767711023Govind nagar,Taroda BK, Nanded, Maharashtra - 431605</v>
          </cell>
          <cell r="J68" t="str">
            <v>PARABHANI</v>
          </cell>
          <cell r="K68" t="str">
            <v>Maharashtra</v>
          </cell>
          <cell r="L68" t="str">
            <v>-</v>
          </cell>
          <cell r="M68" t="str">
            <v>Kishore B</v>
          </cell>
          <cell r="N68" t="str">
            <v>2 Port Credo Router</v>
          </cell>
          <cell r="O68">
            <v>1</v>
          </cell>
          <cell r="P68" t="str">
            <v>Credo</v>
          </cell>
          <cell r="Q68" t="str">
            <v>Project</v>
          </cell>
          <cell r="R68">
            <v>45157</v>
          </cell>
        </row>
        <row r="69">
          <cell r="G69" t="str">
            <v>S1NB003667026</v>
          </cell>
          <cell r="I69" t="str">
            <v>Kishore Bhadure9767711023Govind nagar,Taroda BK, Nanded, Maharashtra - 431605</v>
          </cell>
          <cell r="J69" t="str">
            <v>PARABHANI</v>
          </cell>
          <cell r="K69" t="str">
            <v>Maharashtra</v>
          </cell>
          <cell r="L69" t="str">
            <v>-</v>
          </cell>
          <cell r="M69" t="str">
            <v>Kishore B</v>
          </cell>
          <cell r="N69" t="str">
            <v>2 Port Credo Router</v>
          </cell>
          <cell r="O69">
            <v>1</v>
          </cell>
          <cell r="P69" t="str">
            <v>Credo</v>
          </cell>
          <cell r="Q69" t="str">
            <v>Project</v>
          </cell>
          <cell r="R69">
            <v>45157</v>
          </cell>
        </row>
        <row r="70">
          <cell r="G70" t="str">
            <v>S1NG020029006</v>
          </cell>
          <cell r="I70" t="str">
            <v>JAKINDRA BHASKAR  Pavhare7710016145Plot no 13.Gut no 256.savitri nagar,gajanan nagar, near by Vitthal rukhmai mandir and Gajanan maharaj mandir ,savitrinagar chikhalthana Aurangabad 431001.maharashtra</v>
          </cell>
          <cell r="J70" t="str">
            <v>Beed</v>
          </cell>
          <cell r="K70" t="str">
            <v>Maharashtra</v>
          </cell>
          <cell r="L70" t="str">
            <v>-</v>
          </cell>
          <cell r="M70" t="str">
            <v>Jakindra P</v>
          </cell>
          <cell r="N70" t="str">
            <v>2 Port Credo Router</v>
          </cell>
          <cell r="O70">
            <v>1</v>
          </cell>
          <cell r="P70" t="str">
            <v>Credo</v>
          </cell>
          <cell r="Q70" t="str">
            <v>Project</v>
          </cell>
          <cell r="R70">
            <v>45157</v>
          </cell>
        </row>
        <row r="71">
          <cell r="G71" t="str">
            <v>S1BG020029001</v>
          </cell>
          <cell r="I71" t="str">
            <v>JAKINDRA BHASKAR  Pavhare7710016145Plot no 13.Gut no 256.savitri nagar,gajanan nagar, near by Vitthal rukhmai mandir and Gajanan maharaj mandir ,savitrinagar chikhalthana Aurangabad 431001.maharashtra</v>
          </cell>
          <cell r="J71" t="str">
            <v>Beed</v>
          </cell>
          <cell r="K71" t="str">
            <v>Maharashtra</v>
          </cell>
          <cell r="L71" t="str">
            <v>-</v>
          </cell>
          <cell r="M71" t="str">
            <v>Jakindra P</v>
          </cell>
          <cell r="N71" t="str">
            <v>2 Port Credo Router</v>
          </cell>
          <cell r="O71">
            <v>1</v>
          </cell>
          <cell r="P71" t="str">
            <v>Credo</v>
          </cell>
          <cell r="Q71" t="str">
            <v>Project</v>
          </cell>
          <cell r="R71">
            <v>45157</v>
          </cell>
        </row>
        <row r="72">
          <cell r="G72" t="str">
            <v>S1NG020027002</v>
          </cell>
          <cell r="I72" t="str">
            <v>JAKINDRA BHASKAR  Pavhare7710016145Plot no 13.Gut no 256.savitri nagar,gajanan nagar, near by Vitthal rukhmai mandir and Gajanan maharaj mandir ,savitrinagar chikhalthana Aurangabad 431001.maharashtra</v>
          </cell>
          <cell r="J72" t="str">
            <v>Beed</v>
          </cell>
          <cell r="K72" t="str">
            <v>Maharashtra</v>
          </cell>
          <cell r="L72" t="str">
            <v>-</v>
          </cell>
          <cell r="M72" t="str">
            <v>Jakindra P</v>
          </cell>
          <cell r="N72" t="str">
            <v>2 Port Credo Router</v>
          </cell>
          <cell r="O72">
            <v>1</v>
          </cell>
          <cell r="P72" t="str">
            <v>Credo</v>
          </cell>
          <cell r="Q72" t="str">
            <v>Project</v>
          </cell>
          <cell r="R72">
            <v>45157</v>
          </cell>
        </row>
        <row r="73">
          <cell r="G73" t="str">
            <v>S10G011151001</v>
          </cell>
          <cell r="I73" t="str">
            <v>Kishore Bhadure9767711023Govind nagar,Taroda BK, Nanded, Maharashtra - 431605</v>
          </cell>
          <cell r="J73" t="str">
            <v>NANDED</v>
          </cell>
          <cell r="K73" t="str">
            <v>Maharashtra</v>
          </cell>
          <cell r="L73" t="str">
            <v>-</v>
          </cell>
          <cell r="M73" t="str">
            <v>Kishore B</v>
          </cell>
          <cell r="N73" t="str">
            <v>2 Port Credo Router</v>
          </cell>
          <cell r="O73">
            <v>1</v>
          </cell>
          <cell r="P73" t="str">
            <v>Credo</v>
          </cell>
          <cell r="Q73" t="str">
            <v>Project</v>
          </cell>
          <cell r="R73">
            <v>45157</v>
          </cell>
        </row>
        <row r="74">
          <cell r="G74" t="str">
            <v>S1NH000282008</v>
          </cell>
          <cell r="I74" t="str">
            <v>Anil Shinde963770487830.Bajarpeth Behind fashion. House Rajapur. Pin Code 416702</v>
          </cell>
          <cell r="J74" t="str">
            <v>SINDHUDURG</v>
          </cell>
          <cell r="K74" t="str">
            <v>Maharashtra</v>
          </cell>
          <cell r="L74" t="str">
            <v>-</v>
          </cell>
          <cell r="M74" t="str">
            <v>Anil S</v>
          </cell>
          <cell r="N74" t="str">
            <v>2 Port Credo Router</v>
          </cell>
          <cell r="O74">
            <v>1</v>
          </cell>
          <cell r="P74" t="str">
            <v>Credo</v>
          </cell>
          <cell r="Q74" t="str">
            <v>Project</v>
          </cell>
          <cell r="R74">
            <v>45157</v>
          </cell>
        </row>
        <row r="75">
          <cell r="G75" t="str">
            <v>S1NH020023005</v>
          </cell>
          <cell r="I75" t="str">
            <v>Kishore Bhadure9767711023Govind nagar,Taroda BK, Nanded, Maharashtra - 431605</v>
          </cell>
          <cell r="J75" t="str">
            <v>PARABHANI</v>
          </cell>
          <cell r="K75" t="str">
            <v>Maharashtra</v>
          </cell>
          <cell r="L75" t="str">
            <v>-</v>
          </cell>
          <cell r="M75" t="str">
            <v>Kishore B</v>
          </cell>
          <cell r="N75" t="str">
            <v>2 Port Credo Router</v>
          </cell>
          <cell r="O75">
            <v>1</v>
          </cell>
          <cell r="P75" t="str">
            <v>Credo</v>
          </cell>
          <cell r="Q75" t="str">
            <v>Project</v>
          </cell>
          <cell r="R75">
            <v>45157</v>
          </cell>
        </row>
        <row r="76">
          <cell r="G76" t="str">
            <v>S1NW000282007</v>
          </cell>
          <cell r="I76" t="str">
            <v>Anil Shinde963770487830.Bajarpeth Behind fashion. House Rajapur. Pin Code 416702</v>
          </cell>
          <cell r="J76" t="str">
            <v>SINDHUDURG</v>
          </cell>
          <cell r="K76" t="str">
            <v>Maharashtra</v>
          </cell>
          <cell r="L76" t="str">
            <v>-</v>
          </cell>
          <cell r="M76" t="str">
            <v>Anil S</v>
          </cell>
          <cell r="N76" t="str">
            <v>2 Port Credo Router</v>
          </cell>
          <cell r="O76">
            <v>1</v>
          </cell>
          <cell r="P76" t="str">
            <v>Credo</v>
          </cell>
          <cell r="Q76" t="str">
            <v>Project</v>
          </cell>
          <cell r="R76">
            <v>45157</v>
          </cell>
        </row>
        <row r="77">
          <cell r="G77" t="str">
            <v>S1BG008851009</v>
          </cell>
          <cell r="I77" t="str">
            <v>Harendra Singh8208922801C/O Antonio Fernandes h.no.718 Flat no.1 2nd floor Antonio Fernandes building malbhat Margao Goa 403601</v>
          </cell>
          <cell r="J77" t="str">
            <v>North Goa</v>
          </cell>
          <cell r="K77" t="str">
            <v>Goa</v>
          </cell>
          <cell r="L77" t="str">
            <v>-</v>
          </cell>
          <cell r="M77" t="str">
            <v>Harendra S</v>
          </cell>
          <cell r="N77" t="str">
            <v>2 Port Credo Router</v>
          </cell>
          <cell r="O77">
            <v>1</v>
          </cell>
          <cell r="P77" t="str">
            <v>Credo</v>
          </cell>
          <cell r="Q77" t="str">
            <v>Project</v>
          </cell>
          <cell r="R77">
            <v>45157</v>
          </cell>
        </row>
        <row r="78">
          <cell r="G78" t="str">
            <v>S1BC000495001</v>
          </cell>
          <cell r="I78" t="str">
            <v>Anil Shinde963770487830.Bajarpeth Behind fashion. House Rajapur. Pin Code 416702</v>
          </cell>
          <cell r="J78" t="str">
            <v>SINDHUDURG</v>
          </cell>
          <cell r="K78" t="str">
            <v>Maharashtra</v>
          </cell>
          <cell r="L78" t="str">
            <v>-</v>
          </cell>
          <cell r="M78" t="str">
            <v>Anil S</v>
          </cell>
          <cell r="N78" t="str">
            <v>2 Port Credo Router</v>
          </cell>
          <cell r="O78">
            <v>1</v>
          </cell>
          <cell r="P78" t="str">
            <v>Credo</v>
          </cell>
          <cell r="Q78" t="str">
            <v>Project</v>
          </cell>
          <cell r="R78">
            <v>45157</v>
          </cell>
        </row>
        <row r="79">
          <cell r="G79" t="str">
            <v>S1NG020037010</v>
          </cell>
          <cell r="I79" t="str">
            <v>Hamid9503707672JayMahalaxmiNagar,JuleSolapur,NearGirijaMangalkaryalay,Solapur413004</v>
          </cell>
          <cell r="J79" t="str">
            <v>Latur</v>
          </cell>
          <cell r="K79" t="str">
            <v>Maharashtra</v>
          </cell>
          <cell r="L79" t="str">
            <v>-</v>
          </cell>
          <cell r="M79" t="str">
            <v>Kunal K</v>
          </cell>
          <cell r="N79" t="str">
            <v>2 Port Credo Router</v>
          </cell>
          <cell r="O79">
            <v>1</v>
          </cell>
          <cell r="P79" t="str">
            <v>Credo</v>
          </cell>
          <cell r="Q79" t="str">
            <v>Project</v>
          </cell>
          <cell r="R79">
            <v>45157</v>
          </cell>
        </row>
        <row r="80">
          <cell r="G80" t="str">
            <v>S1NG020049029</v>
          </cell>
          <cell r="I80" t="str">
            <v>Kishore Bhadure9767711023Govind nagar,Taroda BK, Nanded, Maharashtra - 431605</v>
          </cell>
          <cell r="J80" t="str">
            <v>NANDED</v>
          </cell>
          <cell r="K80" t="str">
            <v>Maharashtra</v>
          </cell>
          <cell r="L80" t="str">
            <v>-</v>
          </cell>
          <cell r="M80" t="str">
            <v>Kishore B</v>
          </cell>
          <cell r="N80" t="str">
            <v>2 Port Credo Router</v>
          </cell>
          <cell r="O80">
            <v>1</v>
          </cell>
          <cell r="P80" t="str">
            <v>Credo</v>
          </cell>
          <cell r="Q80" t="str">
            <v>Project</v>
          </cell>
          <cell r="R80">
            <v>45157</v>
          </cell>
        </row>
        <row r="81">
          <cell r="G81" t="str">
            <v>S1NG020049028</v>
          </cell>
          <cell r="I81" t="str">
            <v>Kishore Bhadure9767711023Govind nagar,Taroda BK, Nanded, Maharashtra - 431605</v>
          </cell>
          <cell r="J81" t="str">
            <v>NANDED</v>
          </cell>
          <cell r="K81" t="str">
            <v>Maharashtra</v>
          </cell>
          <cell r="L81" t="str">
            <v>-</v>
          </cell>
          <cell r="M81" t="str">
            <v>Kishore B</v>
          </cell>
          <cell r="N81" t="str">
            <v>2 Port Credo Router</v>
          </cell>
          <cell r="O81">
            <v>1</v>
          </cell>
          <cell r="P81" t="str">
            <v>Credo</v>
          </cell>
          <cell r="Q81" t="str">
            <v>Project</v>
          </cell>
          <cell r="R81">
            <v>45157</v>
          </cell>
        </row>
        <row r="82">
          <cell r="G82" t="str">
            <v>S1NG020039015</v>
          </cell>
          <cell r="I82" t="str">
            <v>Hamid9503707672JayMahalaxmiNagar,JuleSolapur,NearGirijaMangalkaryalay,Solapur413004</v>
          </cell>
          <cell r="J82" t="str">
            <v>OSMANABAD</v>
          </cell>
          <cell r="K82" t="str">
            <v>Maharashtra</v>
          </cell>
          <cell r="L82" t="str">
            <v>-</v>
          </cell>
          <cell r="M82" t="str">
            <v>Ishwar Mahtre</v>
          </cell>
          <cell r="N82" t="str">
            <v>2 Port Credo Router</v>
          </cell>
          <cell r="O82">
            <v>1</v>
          </cell>
          <cell r="P82" t="str">
            <v>Credo</v>
          </cell>
          <cell r="Q82" t="str">
            <v>Project</v>
          </cell>
          <cell r="R82">
            <v>45157</v>
          </cell>
        </row>
        <row r="83">
          <cell r="G83" t="str">
            <v>S1NH020047001</v>
          </cell>
          <cell r="I83" t="str">
            <v>Hamid9503707672JayMahalaxmiNagar,JuleSolapur,NearGirijaMangalkaryalay,Solapur413004</v>
          </cell>
          <cell r="J83" t="str">
            <v>OSMANABAD</v>
          </cell>
          <cell r="K83" t="str">
            <v>Maharashtra</v>
          </cell>
          <cell r="L83" t="str">
            <v>-</v>
          </cell>
          <cell r="M83" t="str">
            <v>Ishwar Mahtre</v>
          </cell>
          <cell r="N83" t="str">
            <v>2 Port Credo Router</v>
          </cell>
          <cell r="O83">
            <v>1</v>
          </cell>
          <cell r="P83" t="str">
            <v>Credo</v>
          </cell>
          <cell r="Q83" t="str">
            <v>Project</v>
          </cell>
          <cell r="R83">
            <v>45157</v>
          </cell>
        </row>
        <row r="84">
          <cell r="G84" t="str">
            <v>S1NW020029003</v>
          </cell>
          <cell r="I84" t="str">
            <v>JAKINDRA BHASKAR  Pavhare7710016145Plot no 13.Gut no 256.savitri nagar,gajanan nagar, near by Vitthal rukhmai mandir and Gajanan maharaj mandir ,savitrinagar chikhalthana Aurangabad 431001.maharashtra</v>
          </cell>
          <cell r="J84" t="str">
            <v>Beed</v>
          </cell>
          <cell r="K84" t="str">
            <v>Maharashtra</v>
          </cell>
          <cell r="L84" t="str">
            <v>-</v>
          </cell>
          <cell r="M84" t="str">
            <v>Jakindra P</v>
          </cell>
          <cell r="N84" t="str">
            <v>2 Port Credo Router</v>
          </cell>
          <cell r="O84">
            <v>1</v>
          </cell>
          <cell r="P84" t="str">
            <v>Credo</v>
          </cell>
          <cell r="Q84" t="str">
            <v>Project</v>
          </cell>
          <cell r="R84">
            <v>45157</v>
          </cell>
        </row>
        <row r="85">
          <cell r="G85" t="str">
            <v>S1NG009905003</v>
          </cell>
          <cell r="I85" t="str">
            <v>Kishore Bhadure9767711023Govind nagar,Taroda BK, Nanded, Maharashtra - 431605</v>
          </cell>
          <cell r="J85" t="str">
            <v>PARABHANI</v>
          </cell>
          <cell r="K85" t="str">
            <v>Maharashtra</v>
          </cell>
          <cell r="L85" t="str">
            <v>-</v>
          </cell>
          <cell r="M85" t="str">
            <v>Kishore B</v>
          </cell>
          <cell r="N85" t="str">
            <v>2 Port Credo Router</v>
          </cell>
          <cell r="O85">
            <v>1</v>
          </cell>
          <cell r="P85" t="str">
            <v>Credo</v>
          </cell>
          <cell r="Q85" t="str">
            <v>Project</v>
          </cell>
          <cell r="R85">
            <v>45157</v>
          </cell>
        </row>
        <row r="86">
          <cell r="G86" t="str">
            <v>S1BW017554145</v>
          </cell>
          <cell r="I86" t="str">
            <v>JAKINDRA BHASKAR  Pavhare7710016145Plot no 13.Gut no 256.savitri nagar,gajanan nagar, near by Vitthal rukhmai mandir and Gajanan maharaj mandir ,savitrinagar chikhalthana Aurangabad 431001.maharashtra</v>
          </cell>
          <cell r="J86" t="str">
            <v>Aurangabad</v>
          </cell>
          <cell r="K86" t="str">
            <v>Maharashtra</v>
          </cell>
          <cell r="L86" t="str">
            <v>-</v>
          </cell>
          <cell r="M86" t="str">
            <v>Jakindra P</v>
          </cell>
          <cell r="N86" t="str">
            <v>2 Port Credo Router</v>
          </cell>
          <cell r="O86">
            <v>1</v>
          </cell>
          <cell r="P86" t="str">
            <v>Credo</v>
          </cell>
          <cell r="Q86" t="str">
            <v>Project</v>
          </cell>
          <cell r="R86">
            <v>45157</v>
          </cell>
        </row>
        <row r="87">
          <cell r="G87" t="str">
            <v>S1BW017554056</v>
          </cell>
          <cell r="I87" t="str">
            <v>JAKINDRA BHASKAR  Pavhare7710016145Plot no 13.Gut no 256.savitri nagar,gajanan nagar, near by Vitthal rukhmai mandir and Gajanan maharaj mandir ,savitrinagar chikhalthana Aurangabad 431001.maharashtra</v>
          </cell>
          <cell r="J87" t="str">
            <v>Aurangabad</v>
          </cell>
          <cell r="K87" t="str">
            <v>Maharashtra</v>
          </cell>
          <cell r="L87" t="str">
            <v>-</v>
          </cell>
          <cell r="M87" t="str">
            <v>Jakindra P</v>
          </cell>
          <cell r="N87" t="str">
            <v>2 Port Credo Router</v>
          </cell>
          <cell r="O87">
            <v>1</v>
          </cell>
          <cell r="P87" t="str">
            <v>Credo</v>
          </cell>
          <cell r="Q87" t="str">
            <v>Project</v>
          </cell>
          <cell r="R87">
            <v>45157</v>
          </cell>
        </row>
        <row r="88">
          <cell r="G88" t="str">
            <v>S1NG003667028</v>
          </cell>
          <cell r="I88" t="str">
            <v>Kishore Bhadure9767711023Govind nagar,Taroda BK, Nanded, Maharashtra - 431605</v>
          </cell>
          <cell r="J88" t="str">
            <v>PARABHANI</v>
          </cell>
          <cell r="K88" t="str">
            <v>Maharashtra</v>
          </cell>
          <cell r="L88" t="str">
            <v>-</v>
          </cell>
          <cell r="M88" t="str">
            <v>Kishore B</v>
          </cell>
          <cell r="N88" t="str">
            <v>2 Port Credo Router</v>
          </cell>
          <cell r="O88">
            <v>1</v>
          </cell>
          <cell r="P88" t="str">
            <v>Credo</v>
          </cell>
          <cell r="Q88" t="str">
            <v>Project</v>
          </cell>
          <cell r="R88">
            <v>45157</v>
          </cell>
        </row>
        <row r="89">
          <cell r="G89" t="str">
            <v>S1NG006039007</v>
          </cell>
          <cell r="I89" t="str">
            <v>Hamid9503707672JayMahalaxmiNagar,JuleSolapur,NearGirijaMangalkaryalay,Solapur413004</v>
          </cell>
          <cell r="J89" t="str">
            <v>Latur</v>
          </cell>
          <cell r="K89" t="str">
            <v>Maharashtra</v>
          </cell>
          <cell r="L89" t="str">
            <v>-</v>
          </cell>
          <cell r="M89" t="str">
            <v>Kunal K</v>
          </cell>
          <cell r="N89" t="str">
            <v>2 Port Credo Router</v>
          </cell>
          <cell r="O89">
            <v>1</v>
          </cell>
          <cell r="P89" t="str">
            <v>Credo</v>
          </cell>
          <cell r="Q89" t="str">
            <v>Project</v>
          </cell>
          <cell r="R89">
            <v>45157</v>
          </cell>
        </row>
        <row r="90">
          <cell r="G90" t="str">
            <v>S1NW017554067</v>
          </cell>
          <cell r="I90" t="str">
            <v>JAKINDRA BHASKAR  Pavhare7710016145Plot no 13.Gut no 256.savitri nagar,gajanan nagar, near by Vitthal rukhmai mandir and Gajanan maharaj mandir ,savitrinagar chikhalthana Aurangabad 431001.maharashtra</v>
          </cell>
          <cell r="J90" t="str">
            <v>Aurangabad</v>
          </cell>
          <cell r="K90" t="str">
            <v>Maharashtra</v>
          </cell>
          <cell r="L90" t="str">
            <v>-</v>
          </cell>
          <cell r="M90" t="str">
            <v>Jakindra P</v>
          </cell>
          <cell r="N90" t="str">
            <v>2 Port Credo Router</v>
          </cell>
          <cell r="O90">
            <v>1</v>
          </cell>
          <cell r="P90" t="str">
            <v>Credo</v>
          </cell>
          <cell r="Q90" t="str">
            <v>Project</v>
          </cell>
          <cell r="R90">
            <v>45157</v>
          </cell>
        </row>
        <row r="91">
          <cell r="G91" t="str">
            <v>S1NG003670003</v>
          </cell>
          <cell r="I91" t="str">
            <v>Hamid9503707672JayMahalaxmiNagar,JuleSolapur,NearGirijaMangalkaryalay,Solapur413004</v>
          </cell>
          <cell r="J91" t="str">
            <v>Latur</v>
          </cell>
          <cell r="K91" t="str">
            <v>Maharashtra</v>
          </cell>
          <cell r="L91" t="str">
            <v>-</v>
          </cell>
          <cell r="M91" t="str">
            <v>Kunal K</v>
          </cell>
          <cell r="N91" t="str">
            <v>2 Port Credo Router</v>
          </cell>
          <cell r="O91">
            <v>1</v>
          </cell>
          <cell r="P91" t="str">
            <v>Credo</v>
          </cell>
          <cell r="Q91" t="str">
            <v>Project</v>
          </cell>
          <cell r="R91">
            <v>45157</v>
          </cell>
        </row>
        <row r="92">
          <cell r="G92" t="str">
            <v>S1NW020962001</v>
          </cell>
          <cell r="I92" t="str">
            <v>JAKINDRA BHASKAR  Pavhare7710016145Plot no 13.Gut no 256.savitri nagar,gajanan nagar, near by Vitthal rukhmai mandir and Gajanan maharaj mandir ,savitrinagar chikhalthana Aurangabad 431001.maharashtra</v>
          </cell>
          <cell r="J92" t="str">
            <v>Beed</v>
          </cell>
          <cell r="K92" t="str">
            <v>Maharashtra</v>
          </cell>
          <cell r="L92" t="str">
            <v>-</v>
          </cell>
          <cell r="M92" t="str">
            <v>Jakindra P</v>
          </cell>
          <cell r="N92" t="str">
            <v>2 Port Credo Router</v>
          </cell>
          <cell r="O92">
            <v>1</v>
          </cell>
          <cell r="P92" t="str">
            <v>Credo</v>
          </cell>
          <cell r="Q92" t="str">
            <v>Project</v>
          </cell>
          <cell r="R92">
            <v>45157</v>
          </cell>
        </row>
        <row r="93">
          <cell r="G93" t="str">
            <v>S1BG008851006</v>
          </cell>
          <cell r="I93" t="str">
            <v>Harendra Singh8208922801C/O Antonio Fernandes h.no.718 Flat no.1 2nd floor Antonio Fernandes building malbhat Margao Goa 403601</v>
          </cell>
          <cell r="J93" t="str">
            <v>North Goa</v>
          </cell>
          <cell r="K93" t="str">
            <v>Goa</v>
          </cell>
          <cell r="L93" t="str">
            <v>-</v>
          </cell>
          <cell r="M93" t="str">
            <v>Harendra S</v>
          </cell>
          <cell r="N93" t="str">
            <v>2 Port Credo Router</v>
          </cell>
          <cell r="O93">
            <v>1</v>
          </cell>
          <cell r="P93" t="str">
            <v>Credo</v>
          </cell>
          <cell r="Q93" t="str">
            <v>Project</v>
          </cell>
          <cell r="R93">
            <v>45157</v>
          </cell>
        </row>
        <row r="94">
          <cell r="G94" t="str">
            <v>S10A000393004</v>
          </cell>
          <cell r="I94" t="str">
            <v>Jitendra Raju Chaudhari9325359264S.NO 78/3 4A 4B   P.NO 37 NEAR DNC COLLEGE SHANKARRAO NAGAR 425001</v>
          </cell>
          <cell r="J94" t="str">
            <v>Jalgaon</v>
          </cell>
          <cell r="K94" t="str">
            <v>Maharashtra</v>
          </cell>
          <cell r="L94" t="str">
            <v>-</v>
          </cell>
          <cell r="M94" t="str">
            <v>Mahendra M</v>
          </cell>
          <cell r="N94" t="str">
            <v>2 Port Credo Router</v>
          </cell>
          <cell r="O94">
            <v>1</v>
          </cell>
          <cell r="P94" t="str">
            <v>Credo</v>
          </cell>
          <cell r="Q94" t="str">
            <v>Project</v>
          </cell>
          <cell r="R94">
            <v>45157</v>
          </cell>
        </row>
        <row r="95">
          <cell r="G95" t="str">
            <v>S1NG020056001</v>
          </cell>
          <cell r="I95" t="str">
            <v>Kishore Bhadure9767711023Govind nagar,Taroda BK, Nanded, Maharashtra - 431605</v>
          </cell>
          <cell r="J95" t="str">
            <v>NANDED</v>
          </cell>
          <cell r="K95" t="str">
            <v>Maharashtra</v>
          </cell>
          <cell r="L95" t="str">
            <v>-</v>
          </cell>
          <cell r="M95" t="str">
            <v>Kishore B</v>
          </cell>
          <cell r="N95" t="str">
            <v>2 Port Credo Router</v>
          </cell>
          <cell r="O95">
            <v>1</v>
          </cell>
          <cell r="P95" t="str">
            <v>Credo</v>
          </cell>
          <cell r="Q95" t="str">
            <v>Project</v>
          </cell>
          <cell r="R95">
            <v>45157</v>
          </cell>
        </row>
        <row r="96">
          <cell r="G96" t="str">
            <v>S1NW008851057</v>
          </cell>
          <cell r="I96" t="str">
            <v>Harendra Singh8208922801C/O Antonio Fernandes h.no.718 Flat no.1 2nd floor Antonio Fernandes building malbhat Margao Goa 403601</v>
          </cell>
          <cell r="J96" t="str">
            <v>North Goa</v>
          </cell>
          <cell r="K96" t="str">
            <v>Goa</v>
          </cell>
          <cell r="L96" t="str">
            <v>-</v>
          </cell>
          <cell r="M96" t="str">
            <v>Harendra S</v>
          </cell>
          <cell r="N96" t="str">
            <v>2 Port Credo Router</v>
          </cell>
          <cell r="O96">
            <v>1</v>
          </cell>
          <cell r="P96" t="str">
            <v>Credo</v>
          </cell>
          <cell r="Q96" t="str">
            <v>Project</v>
          </cell>
          <cell r="R96">
            <v>45157</v>
          </cell>
        </row>
        <row r="97">
          <cell r="G97" t="str">
            <v>S1NG020049018</v>
          </cell>
          <cell r="I97" t="str">
            <v>Kishore Bhadure9767711023Govind nagar,Taroda BK, Nanded, Maharashtra - 431605</v>
          </cell>
          <cell r="J97" t="str">
            <v>NANDED</v>
          </cell>
          <cell r="K97" t="str">
            <v>Maharashtra</v>
          </cell>
          <cell r="L97" t="str">
            <v>-</v>
          </cell>
          <cell r="M97" t="str">
            <v>Kishore B</v>
          </cell>
          <cell r="N97" t="str">
            <v>2 Port Credo Router</v>
          </cell>
          <cell r="O97">
            <v>1</v>
          </cell>
          <cell r="P97" t="str">
            <v>Credo</v>
          </cell>
          <cell r="Q97" t="str">
            <v>Project</v>
          </cell>
          <cell r="R97">
            <v>45157</v>
          </cell>
        </row>
        <row r="98">
          <cell r="G98" t="str">
            <v>S1NW020024001</v>
          </cell>
          <cell r="H98" t="str">
            <v>-</v>
          </cell>
          <cell r="I98" t="str">
            <v>NEAR OLD POLICE STATION TAL HINGOLI</v>
          </cell>
          <cell r="J98" t="str">
            <v>HINGOLI</v>
          </cell>
          <cell r="K98" t="str">
            <v>Maharashtra</v>
          </cell>
          <cell r="L98" t="str">
            <v>-</v>
          </cell>
          <cell r="M98" t="str">
            <v>Santosh Gawai</v>
          </cell>
          <cell r="N98" t="str">
            <v>2 Port Credo Router</v>
          </cell>
          <cell r="O98" t="str">
            <v>1 Qty</v>
          </cell>
          <cell r="P98" t="str">
            <v>Credo</v>
          </cell>
          <cell r="Q98" t="str">
            <v>Project</v>
          </cell>
          <cell r="R98">
            <v>45159</v>
          </cell>
        </row>
        <row r="99">
          <cell r="G99" t="str">
            <v>S1BH001469107</v>
          </cell>
          <cell r="I99" t="str">
            <v>ATM OWNER REQUESTED TO VACATE ATM LOBBY.NEW LOCATION STILL NOT FINALISED.</v>
          </cell>
          <cell r="J99" t="str">
            <v>Nagpur</v>
          </cell>
          <cell r="K99" t="str">
            <v>MAHARASHTRA</v>
          </cell>
          <cell r="L99" t="str">
            <v>-</v>
          </cell>
          <cell r="M99" t="str">
            <v>Ashish Jain</v>
          </cell>
          <cell r="N99" t="str">
            <v>2 Port Credo Router</v>
          </cell>
          <cell r="O99">
            <v>1</v>
          </cell>
          <cell r="P99" t="str">
            <v>Credo</v>
          </cell>
          <cell r="Q99" t="str">
            <v>Project</v>
          </cell>
          <cell r="R99">
            <v>45177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1"/>
    </sheetNames>
    <sheetDataSet>
      <sheetData sheetId="0" refreshError="1"/>
      <sheetData sheetId="1" refreshError="1">
        <row r="1">
          <cell r="G1" t="str">
            <v>ATM-ID</v>
          </cell>
          <cell r="H1" t="str">
            <v>2nd-ATM-ID</v>
          </cell>
          <cell r="I1" t="str">
            <v>Complete-Site-Address</v>
          </cell>
          <cell r="J1" t="str">
            <v>City</v>
          </cell>
          <cell r="K1" t="str">
            <v>State</v>
          </cell>
          <cell r="L1" t="str">
            <v>Pin-Code</v>
          </cell>
          <cell r="M1" t="str">
            <v>CCS-BM</v>
          </cell>
          <cell r="N1" t="str">
            <v>Product-Name</v>
          </cell>
          <cell r="O1" t="str">
            <v>Product-Serial-Number</v>
          </cell>
          <cell r="P1" t="str">
            <v>Vendor-Name</v>
          </cell>
          <cell r="Q1" t="str">
            <v>Dispatched Date</v>
          </cell>
          <cell r="R1" t="str">
            <v>Dispatched Add</v>
          </cell>
          <cell r="S1" t="str">
            <v>Material-Receiver-Name</v>
          </cell>
          <cell r="T1" t="str">
            <v>Receiver-Mobile-Number</v>
          </cell>
          <cell r="U1" t="str">
            <v>Invoice-Number</v>
          </cell>
          <cell r="V1" t="str">
            <v>Courier-Name</v>
          </cell>
        </row>
        <row r="2">
          <cell r="G2" t="str">
            <v>S1NB006094001</v>
          </cell>
          <cell r="H2">
            <v>301001</v>
          </cell>
          <cell r="I2" t="str">
            <v xml:space="preserve">SBI MOBILE ATM VAN, ALWAR </v>
          </cell>
          <cell r="J2" t="str">
            <v>ALWAR</v>
          </cell>
          <cell r="K2" t="str">
            <v>RAJASTHAN</v>
          </cell>
          <cell r="L2">
            <v>301001</v>
          </cell>
          <cell r="M2" t="str">
            <v>Pradhan Meena</v>
          </cell>
          <cell r="N2" t="str">
            <v>4G Router</v>
          </cell>
          <cell r="O2" t="str">
            <v>2120R502309180209</v>
          </cell>
          <cell r="P2" t="str">
            <v>CTS</v>
          </cell>
          <cell r="Q2">
            <v>45302</v>
          </cell>
          <cell r="R2" t="str">
            <v>Ashish Sharma (9024134426) s/o Girraj Prasad sharma-out side hazuri gate alwar 301001</v>
          </cell>
          <cell r="S2" t="str">
            <v>Ashish Sharma</v>
          </cell>
          <cell r="T2">
            <v>9024134426</v>
          </cell>
          <cell r="U2" t="str">
            <v>Decleration</v>
          </cell>
          <cell r="V2" t="str">
            <v>Trackon</v>
          </cell>
        </row>
        <row r="3">
          <cell r="G3" t="str">
            <v>S1BW000712015</v>
          </cell>
          <cell r="H3">
            <v>303328</v>
          </cell>
          <cell r="I3" t="str">
            <v>Village Bhadwa , Tahsil Kishangarh Renwal</v>
          </cell>
          <cell r="J3" t="str">
            <v>JAIPUR</v>
          </cell>
          <cell r="K3" t="str">
            <v>RAJASTHAN</v>
          </cell>
          <cell r="L3">
            <v>303328</v>
          </cell>
          <cell r="M3" t="str">
            <v>Pradhan Meena</v>
          </cell>
          <cell r="N3" t="str">
            <v>4G Router</v>
          </cell>
          <cell r="O3" t="str">
            <v>2120R502309180203</v>
          </cell>
          <cell r="P3" t="str">
            <v>CTS</v>
          </cell>
          <cell r="Q3">
            <v>45302</v>
          </cell>
          <cell r="R3" t="str">
            <v>Jai Shanker Yadav (8949551732) Plot n. 26 laxmi nagar hatwara road opp. ESIC hospital 4 n. dispancry sodala Jaipur,302006</v>
          </cell>
          <cell r="S3" t="str">
            <v>Jai Shankar Yadav</v>
          </cell>
          <cell r="T3">
            <v>8949551732</v>
          </cell>
          <cell r="U3" t="str">
            <v>Decleration</v>
          </cell>
          <cell r="V3" t="str">
            <v>Trackon</v>
          </cell>
        </row>
        <row r="4">
          <cell r="G4" t="str">
            <v>S1BW032090098</v>
          </cell>
          <cell r="H4">
            <v>302012</v>
          </cell>
          <cell r="I4" t="str">
            <v>HPCL PETROL PUMP, KALWAR ROAD, JAIPUR, RAJASTHAN, 300205</v>
          </cell>
          <cell r="J4" t="str">
            <v>JAIPUR</v>
          </cell>
          <cell r="K4" t="str">
            <v>RAJASTHAN</v>
          </cell>
          <cell r="L4">
            <v>302012</v>
          </cell>
          <cell r="M4" t="str">
            <v>Pradhan Meena</v>
          </cell>
          <cell r="N4" t="str">
            <v>4G Router</v>
          </cell>
          <cell r="O4" t="str">
            <v>2120R502309180216</v>
          </cell>
          <cell r="P4" t="str">
            <v>CTS</v>
          </cell>
          <cell r="Q4">
            <v>45302</v>
          </cell>
          <cell r="R4" t="str">
            <v>Jai Shanker Yadav (8949551732) Plot n. 26 laxmi nagar hatwara road opp. ESIC hospital 4 n. dispancry sodala Jaipur,302006</v>
          </cell>
          <cell r="S4" t="str">
            <v>Jai Shankar Yadav</v>
          </cell>
          <cell r="T4">
            <v>8949551732</v>
          </cell>
          <cell r="U4" t="str">
            <v>Decleration</v>
          </cell>
          <cell r="V4" t="str">
            <v>Trackon</v>
          </cell>
        </row>
        <row r="5">
          <cell r="G5" t="str">
            <v>S1BW032090113</v>
          </cell>
          <cell r="H5">
            <v>302005</v>
          </cell>
          <cell r="I5" t="str">
            <v>MOBILE ATM,JAIPUR,RAJASTHAN,300205</v>
          </cell>
          <cell r="J5" t="str">
            <v>JAIPUR</v>
          </cell>
          <cell r="K5" t="str">
            <v>RAJASTHAN</v>
          </cell>
          <cell r="L5">
            <v>302005</v>
          </cell>
          <cell r="M5" t="str">
            <v>Pradhan Meena</v>
          </cell>
          <cell r="N5" t="str">
            <v>4G Router</v>
          </cell>
          <cell r="O5" t="str">
            <v>2120R502309180357</v>
          </cell>
          <cell r="P5" t="str">
            <v>CTS</v>
          </cell>
          <cell r="Q5">
            <v>45302</v>
          </cell>
          <cell r="R5" t="str">
            <v>Jai Shanker Yadav (8949551732) Plot n. 26 laxmi nagar hatwara road opp. ESIC hospital 4 n. dispancry sodala Jaipur,302006</v>
          </cell>
          <cell r="S5" t="str">
            <v>Jai Shankar Yadav</v>
          </cell>
          <cell r="T5">
            <v>8949551732</v>
          </cell>
          <cell r="U5" t="str">
            <v>Decleration</v>
          </cell>
          <cell r="V5" t="str">
            <v>Trackon</v>
          </cell>
        </row>
        <row r="6">
          <cell r="G6" t="str">
            <v>S1BW015417293</v>
          </cell>
          <cell r="H6">
            <v>302015</v>
          </cell>
          <cell r="I6" t="str">
            <v>SBI MOBILE ATM VAN, JAIPUR</v>
          </cell>
          <cell r="J6" t="str">
            <v>JAIPUR</v>
          </cell>
          <cell r="K6" t="str">
            <v>RAJASTHAN</v>
          </cell>
          <cell r="L6">
            <v>302015</v>
          </cell>
          <cell r="M6" t="str">
            <v>Pradhan Meena</v>
          </cell>
          <cell r="N6" t="str">
            <v>4G Router</v>
          </cell>
          <cell r="O6" t="str">
            <v>2120R502309180355</v>
          </cell>
          <cell r="P6" t="str">
            <v>CTS</v>
          </cell>
          <cell r="Q6">
            <v>45302</v>
          </cell>
          <cell r="R6" t="str">
            <v>Jai Shanker Yadav (8949551732) Plot n. 26 laxmi nagar hatwara road opp. ESIC hospital 4 n. dispancry sodala Jaipur,302006</v>
          </cell>
          <cell r="S6" t="str">
            <v>Jai Shankar Yadav</v>
          </cell>
          <cell r="T6">
            <v>8949551732</v>
          </cell>
          <cell r="U6" t="str">
            <v>Decleration</v>
          </cell>
          <cell r="V6" t="str">
            <v>Trackon</v>
          </cell>
        </row>
        <row r="7">
          <cell r="G7" t="str">
            <v>S1NB032090247</v>
          </cell>
          <cell r="H7">
            <v>302001</v>
          </cell>
          <cell r="I7" t="str">
            <v>POLO VICTORY JAIPUR</v>
          </cell>
          <cell r="J7" t="str">
            <v>JAIPUR</v>
          </cell>
          <cell r="K7" t="str">
            <v>RAJASTHAN</v>
          </cell>
          <cell r="L7">
            <v>302001</v>
          </cell>
          <cell r="M7" t="str">
            <v>Pradhan Meena</v>
          </cell>
          <cell r="N7" t="str">
            <v>4G Router</v>
          </cell>
          <cell r="O7" t="str">
            <v>2120R502309180256</v>
          </cell>
          <cell r="P7" t="str">
            <v>CTS</v>
          </cell>
          <cell r="Q7">
            <v>45302</v>
          </cell>
          <cell r="R7" t="str">
            <v>Jai Shanker Yadav (8949551732) Plot n. 26 laxmi nagar hatwara road opp. ESIC hospital 4 n. dispancry sodala Jaipur,302006</v>
          </cell>
          <cell r="S7" t="str">
            <v>Jai Shankar Yadav</v>
          </cell>
          <cell r="T7">
            <v>8949551732</v>
          </cell>
          <cell r="U7" t="str">
            <v>Decleration</v>
          </cell>
          <cell r="V7" t="str">
            <v>Trackon</v>
          </cell>
        </row>
        <row r="8">
          <cell r="G8" t="str">
            <v>S1BG000603009</v>
          </cell>
          <cell r="H8">
            <v>305001</v>
          </cell>
          <cell r="I8" t="str">
            <v>SBI BRANCH, OPP. RAILWAY STATION, AJMER</v>
          </cell>
          <cell r="J8" t="str">
            <v>AJMER</v>
          </cell>
          <cell r="K8" t="str">
            <v>RAJASTHAN</v>
          </cell>
          <cell r="L8">
            <v>305001</v>
          </cell>
          <cell r="M8" t="str">
            <v>Pradhan Meena</v>
          </cell>
          <cell r="N8" t="str">
            <v>4G Router</v>
          </cell>
          <cell r="O8" t="str">
            <v>2120R502309180160</v>
          </cell>
          <cell r="P8" t="str">
            <v>CTS</v>
          </cell>
          <cell r="Q8">
            <v>45302</v>
          </cell>
          <cell r="R8" t="str">
            <v>C/o Manoj Choudhary (7414037556 ) H.N. 4-A Chamunda Colony Foy sagar road Ajmer 305001</v>
          </cell>
          <cell r="S8" t="str">
            <v>Manoj Choudhary</v>
          </cell>
          <cell r="T8">
            <v>7414037556</v>
          </cell>
          <cell r="U8" t="str">
            <v>Decleration</v>
          </cell>
          <cell r="V8" t="str">
            <v>Trackon</v>
          </cell>
        </row>
        <row r="9">
          <cell r="G9" t="str">
            <v>S1BB031104029</v>
          </cell>
          <cell r="H9">
            <v>305001</v>
          </cell>
          <cell r="I9" t="str">
            <v>SBI MOBILE ATM VAN, AJMER</v>
          </cell>
          <cell r="J9" t="str">
            <v>AJMER</v>
          </cell>
          <cell r="K9" t="str">
            <v>RAJASTHAN</v>
          </cell>
          <cell r="L9">
            <v>305001</v>
          </cell>
          <cell r="M9" t="str">
            <v>Pradhan Meena</v>
          </cell>
          <cell r="N9" t="str">
            <v>4G Router</v>
          </cell>
          <cell r="O9" t="str">
            <v>2120R502309180114</v>
          </cell>
          <cell r="P9" t="str">
            <v>CTS</v>
          </cell>
          <cell r="Q9">
            <v>45302</v>
          </cell>
          <cell r="R9" t="str">
            <v>C/o Manoj Choudhary (7414037556 ) H.N. 4-A Chamunda Colony Foy sagar road Ajmer 305001</v>
          </cell>
          <cell r="S9" t="str">
            <v>Manoj Choudhary</v>
          </cell>
          <cell r="T9">
            <v>7414037556</v>
          </cell>
          <cell r="U9" t="str">
            <v>Decleration</v>
          </cell>
          <cell r="V9" t="str">
            <v>Trackon</v>
          </cell>
        </row>
        <row r="10">
          <cell r="G10" t="str">
            <v>S1NW000603049</v>
          </cell>
          <cell r="H10">
            <v>305001</v>
          </cell>
          <cell r="I10" t="str">
            <v>NEAR BAJRANG TEMPLE,CAC AJMER</v>
          </cell>
          <cell r="J10" t="str">
            <v>AJMER</v>
          </cell>
          <cell r="K10" t="str">
            <v>RAJASTHAN</v>
          </cell>
          <cell r="L10">
            <v>305001</v>
          </cell>
          <cell r="M10" t="str">
            <v>Pradhan Meena</v>
          </cell>
          <cell r="N10" t="str">
            <v>4G Router</v>
          </cell>
          <cell r="O10" t="str">
            <v>2120R502309180361</v>
          </cell>
          <cell r="P10" t="str">
            <v>CTS</v>
          </cell>
          <cell r="Q10">
            <v>45302</v>
          </cell>
          <cell r="R10" t="str">
            <v>C/o Manoj Choudhary (7414037556 ) H.N. 4-A Chamunda Colony Foy sagar road Ajmer 305001</v>
          </cell>
          <cell r="S10" t="str">
            <v>Manoj Choudhary</v>
          </cell>
          <cell r="T10">
            <v>7414037556</v>
          </cell>
          <cell r="U10" t="str">
            <v>Decleration</v>
          </cell>
          <cell r="V10" t="str">
            <v>Trackon</v>
          </cell>
        </row>
        <row r="11">
          <cell r="G11" t="str">
            <v>S1BG031076012</v>
          </cell>
          <cell r="H11">
            <v>322241</v>
          </cell>
          <cell r="I11" t="str">
            <v>Police Line Karauli</v>
          </cell>
          <cell r="J11" t="str">
            <v>Karauli</v>
          </cell>
          <cell r="K11" t="str">
            <v>RAJASTHAN</v>
          </cell>
          <cell r="L11">
            <v>322241</v>
          </cell>
          <cell r="M11" t="str">
            <v>Pradhan Meena</v>
          </cell>
          <cell r="N11" t="str">
            <v>4G Router</v>
          </cell>
          <cell r="O11" t="str">
            <v>2120R502309180254</v>
          </cell>
          <cell r="P11" t="str">
            <v>CTS</v>
          </cell>
          <cell r="Q11">
            <v>45302</v>
          </cell>
          <cell r="R11" t="str">
            <v>Rajendra meena (7992141431) s/o mangy ram meena gram post pahadi tehsil todabhim dist. Gangapur 322238</v>
          </cell>
          <cell r="S11" t="str">
            <v>Rajendra meena</v>
          </cell>
          <cell r="T11">
            <v>7992141431</v>
          </cell>
          <cell r="U11" t="str">
            <v>Decleration</v>
          </cell>
          <cell r="V11" t="str">
            <v>https://overseasairfreight.com/</v>
          </cell>
        </row>
        <row r="12">
          <cell r="G12" t="str">
            <v>S1BB031252062</v>
          </cell>
          <cell r="H12">
            <v>324007</v>
          </cell>
          <cell r="I12" t="str">
            <v>SBI MOBILE ATM VAN, KOTA</v>
          </cell>
          <cell r="J12" t="str">
            <v>KOTA</v>
          </cell>
          <cell r="K12" t="str">
            <v>RAJASTHAN</v>
          </cell>
          <cell r="L12">
            <v>324007</v>
          </cell>
          <cell r="M12" t="str">
            <v>Pradhan Meena</v>
          </cell>
          <cell r="N12" t="str">
            <v>4G Router</v>
          </cell>
          <cell r="O12" t="str">
            <v>2120R502309180214</v>
          </cell>
          <cell r="P12" t="str">
            <v>CTS</v>
          </cell>
          <cell r="Q12">
            <v>45302</v>
          </cell>
          <cell r="R12" t="str">
            <v>Jai shyam malav (8118866181) A-30, Shree ram colony opp. Sbi bank borkhera kota,324001</v>
          </cell>
          <cell r="S12" t="str">
            <v>Jai shyam malav</v>
          </cell>
          <cell r="T12">
            <v>8118866181</v>
          </cell>
          <cell r="U12" t="str">
            <v>Decleration</v>
          </cell>
          <cell r="V12" t="str">
            <v>Trackon</v>
          </cell>
        </row>
        <row r="13">
          <cell r="G13" t="str">
            <v>S1BW031237029</v>
          </cell>
          <cell r="H13">
            <v>312001</v>
          </cell>
          <cell r="I13" t="str">
            <v>NEW COURT PREMISES NIMBAHERA ROAD CHITTORGARH</v>
          </cell>
          <cell r="J13" t="str">
            <v>CHITTORGARH</v>
          </cell>
          <cell r="K13" t="str">
            <v>RAJASTHAN</v>
          </cell>
          <cell r="L13">
            <v>312001</v>
          </cell>
          <cell r="M13" t="str">
            <v>Pradhan Meena</v>
          </cell>
          <cell r="N13" t="str">
            <v>4G Router</v>
          </cell>
          <cell r="O13" t="str">
            <v>2120R502309180158</v>
          </cell>
          <cell r="P13" t="str">
            <v>CTS</v>
          </cell>
          <cell r="Q13">
            <v>45302</v>
          </cell>
          <cell r="R13" t="str">
            <v>C/o Manoj Choudhary (7414037556 ) H.N. 4-A Chamunda Colony Foy sagar road Ajmer 305001</v>
          </cell>
          <cell r="S13" t="str">
            <v>Manoj Choudhary</v>
          </cell>
          <cell r="T13">
            <v>7414037556</v>
          </cell>
          <cell r="U13" t="str">
            <v>Decleration</v>
          </cell>
          <cell r="V13" t="str">
            <v>Trackon</v>
          </cell>
        </row>
        <row r="14">
          <cell r="G14" t="str">
            <v>S1BB031162015</v>
          </cell>
          <cell r="H14">
            <v>334001</v>
          </cell>
          <cell r="I14" t="str">
            <v>SBI MOBILE ATM VAN, BIKANER</v>
          </cell>
          <cell r="J14" t="str">
            <v>BIKANER</v>
          </cell>
          <cell r="K14" t="str">
            <v>RAJASTHAN</v>
          </cell>
          <cell r="L14">
            <v>334001</v>
          </cell>
          <cell r="M14" t="str">
            <v>Pradhan Meena</v>
          </cell>
          <cell r="N14" t="str">
            <v>4G Router</v>
          </cell>
          <cell r="O14" t="str">
            <v>2120R502309180180</v>
          </cell>
          <cell r="P14" t="str">
            <v>CTS</v>
          </cell>
          <cell r="Q14">
            <v>45302</v>
          </cell>
          <cell r="R14" t="str">
            <v>Dharmaram chaudhary (7568185165) Road n. 5 cinemagic ke samne kayam nagar bikaner 334001</v>
          </cell>
          <cell r="S14" t="str">
            <v>Dharmaram chaudhary</v>
          </cell>
          <cell r="T14">
            <v>7568185165</v>
          </cell>
          <cell r="U14" t="str">
            <v>Decleration</v>
          </cell>
          <cell r="V14" t="str">
            <v>Trackon</v>
          </cell>
        </row>
        <row r="15">
          <cell r="G15" t="str">
            <v>S1NB015415039</v>
          </cell>
          <cell r="H15">
            <v>342001</v>
          </cell>
          <cell r="I15" t="str">
            <v>SBI MOBILE ATM VAN, JALORI GATE, JODHPUR</v>
          </cell>
          <cell r="J15" t="str">
            <v>JODHPUR</v>
          </cell>
          <cell r="K15" t="str">
            <v>RAJASTHAN</v>
          </cell>
          <cell r="L15">
            <v>342001</v>
          </cell>
          <cell r="M15" t="str">
            <v>Pradhan Meena</v>
          </cell>
          <cell r="N15" t="str">
            <v>4G Router</v>
          </cell>
          <cell r="O15" t="str">
            <v>2120R502309180212</v>
          </cell>
          <cell r="P15" t="str">
            <v>CTS</v>
          </cell>
          <cell r="Q15">
            <v>45302</v>
          </cell>
          <cell r="R15" t="str">
            <v>vinod kumar sharma (8058757649) BJS colony paota B road RTO Office Near by krishna bikaneri mishtan bhandar Jodhpur 342006</v>
          </cell>
          <cell r="S15" t="str">
            <v>vinod kumar sharma</v>
          </cell>
          <cell r="T15">
            <v>8058757649</v>
          </cell>
          <cell r="U15" t="str">
            <v>Decleration</v>
          </cell>
          <cell r="V15" t="str">
            <v>Trackon</v>
          </cell>
        </row>
        <row r="16">
          <cell r="G16" t="str">
            <v>S1NG031589027</v>
          </cell>
          <cell r="H16">
            <v>306401</v>
          </cell>
          <cell r="I16" t="str">
            <v>Government Medical College, Pali</v>
          </cell>
          <cell r="J16" t="str">
            <v>PALI</v>
          </cell>
          <cell r="K16" t="str">
            <v>RAJASTHAN</v>
          </cell>
          <cell r="L16">
            <v>306401</v>
          </cell>
          <cell r="M16" t="str">
            <v>Pradhan Meena</v>
          </cell>
          <cell r="N16" t="str">
            <v>4G Router</v>
          </cell>
          <cell r="O16" t="str">
            <v>2120R502309180291</v>
          </cell>
          <cell r="P16" t="str">
            <v>CTS</v>
          </cell>
          <cell r="Q16">
            <v>45302</v>
          </cell>
          <cell r="R16" t="str">
            <v>vinod kumar sharma (8058757649) BJS colony paota B road RTO Office Near by krishna bikaneri mishtan bhandar Jodhpur 342006</v>
          </cell>
          <cell r="S16" t="str">
            <v>vinod kumar sharma</v>
          </cell>
          <cell r="T16">
            <v>8058757649</v>
          </cell>
          <cell r="U16" t="str">
            <v>Decleration</v>
          </cell>
          <cell r="V16" t="str">
            <v>Trackon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EEP" refreshedDate="45327.781772916664" createdVersion="8" refreshedVersion="8" minRefreshableVersion="3" recordCount="114" xr:uid="{837602C0-66FC-4421-8B41-D96B57392E9A}">
  <cacheSource type="worksheet">
    <worksheetSource ref="A2:AH116" sheet="Master data"/>
  </cacheSource>
  <cacheFields count="34">
    <cacheField name="Sr No" numFmtId="0">
      <sharedItems containsMixedTypes="1" containsNumber="1" containsInteger="1" minValue="1" maxValue="114"/>
    </cacheField>
    <cacheField name="MSP" numFmtId="0">
      <sharedItems/>
    </cacheField>
    <cacheField name="Allocation Date" numFmtId="0">
      <sharedItems containsSemiMixedTypes="0" containsNonDate="0" containsDate="1" containsString="0" minDate="2023-07-27T00:00:00" maxDate="2023-09-29T00:00:00"/>
    </cacheField>
    <cacheField name="Assigned By" numFmtId="0">
      <sharedItems/>
    </cacheField>
    <cacheField name="Project" numFmtId="0">
      <sharedItems/>
    </cacheField>
    <cacheField name="Vertical" numFmtId="0">
      <sharedItems/>
    </cacheField>
    <cacheField name="code" numFmtId="0">
      <sharedItems containsBlank="1"/>
    </cacheField>
    <cacheField name="SR #" numFmtId="0">
      <sharedItems/>
    </cacheField>
    <cacheField name="Bank" numFmtId="0">
      <sharedItems/>
    </cacheField>
    <cacheField name="ATMID" numFmtId="0">
      <sharedItems/>
    </cacheField>
    <cacheField name="ATMID 2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CSS BM" numFmtId="0">
      <sharedItems count="17">
        <s v="Bharat P"/>
        <s v="Kailash R"/>
        <s v="Ashish J"/>
        <s v="Shankar G"/>
        <s v="Mahendra M"/>
        <s v="Jakindra P"/>
        <s v="Ravikant D"/>
        <s v="NA"/>
        <s v="Ishwar"/>
        <s v="Utkarsh G"/>
        <s v="Jitendra C"/>
        <s v="Kishore B"/>
        <s v="Hamid"/>
        <s v="Anil S"/>
        <s v="Harendra S"/>
        <s v="Kunal K"/>
        <s v="Santosh Gawai"/>
      </sharedItems>
    </cacheField>
    <cacheField name="Installation Status" numFmtId="0">
      <sharedItems count="12">
        <s v="Installed &amp; Live"/>
        <s v="No Network"/>
        <s v="Site Shifted to other location- Mini branch"/>
        <s v="machine under shifting"/>
        <s v="Held Up"/>
        <s v="network issue at site"/>
        <s v="Kept on hold by BM due to renovation work"/>
        <s v="Planned today but OEM denied"/>
        <s v="OEM was ready but our team will attend on Monday"/>
        <s v="material not received"/>
        <s v="OEM schedule  still not received"/>
        <s v="Sechulde" u="1"/>
      </sharedItems>
    </cacheField>
    <cacheField name="Installaled Date " numFmtId="0">
      <sharedItems containsDate="1" containsMixedTypes="1" minDate="2023-08-05T00:00:00" maxDate="2023-10-01T00:00:00" count="18">
        <d v="2023-08-21T00:00:00"/>
        <d v="2023-08-25T00:00:00"/>
        <s v="NA"/>
        <d v="2023-08-18T00:00:00"/>
        <d v="2023-08-22T00:00:00"/>
        <d v="2023-08-10T00:00:00"/>
        <d v="2023-08-14T00:00:00"/>
        <d v="2023-08-11T00:00:00"/>
        <d v="2023-08-23T00:00:00"/>
        <d v="2023-08-24T00:00:00"/>
        <d v="2023-08-19T00:00:00"/>
        <d v="2023-08-28T00:00:00"/>
        <d v="2023-08-29T00:00:00"/>
        <d v="2023-08-30T00:00:00"/>
        <d v="2023-09-30T00:00:00"/>
        <d v="2023-08-05T00:00:00"/>
        <s v="Site Shifted to other location- Mini branch" u="1"/>
        <e v="#N/A" u="1"/>
      </sharedItems>
    </cacheField>
    <cacheField name="Sub Status/ETA" numFmtId="0">
      <sharedItems/>
    </cacheField>
    <cacheField name="Follow-up Remarks" numFmtId="0">
      <sharedItems containsBlank="1"/>
    </cacheField>
    <cacheField name="Engineer (Name &amp; Number)   " numFmtId="0">
      <sharedItems/>
    </cacheField>
    <cacheField name="Schedule" numFmtId="165">
      <sharedItems containsDate="1" containsMixedTypes="1" minDate="2023-08-05T00:00:00" maxDate="2023-08-25T00:00:00"/>
    </cacheField>
    <cacheField name="Cost" numFmtId="164">
      <sharedItems/>
    </cacheField>
    <cacheField name="Courier-Name" numFmtId="0">
      <sharedItems/>
    </cacheField>
    <cacheField name="Tracking-Number" numFmtId="0">
      <sharedItems containsMixedTypes="1" containsNumber="1" containsInteger="1" minValue="500340025547" maxValue="17942710003010"/>
    </cacheField>
    <cacheField name="Delivery-Status" numFmtId="0">
      <sharedItems/>
    </cacheField>
    <cacheField name="Security Seal Number" numFmtId="0">
      <sharedItems containsMixedTypes="1" containsNumber="1" containsInteger="1" minValue="653105" maxValue="655176"/>
    </cacheField>
    <cacheField name="Sr. NO" numFmtId="0">
      <sharedItems/>
    </cacheField>
    <cacheField name="Configuration Status" numFmtId="0">
      <sharedItems/>
    </cacheField>
    <cacheField name="Handover to" numFmtId="0">
      <sharedItems containsBlank="1"/>
    </cacheField>
    <cacheField name="Date Of Handover" numFmtId="0">
      <sharedItems containsDate="1" containsBlank="1" containsMixedTypes="1" minDate="2023-08-05T00:00:00" maxDate="2023-08-17T00:00:00"/>
    </cacheField>
    <cacheField name="REMARK" numFmtId="0">
      <sharedItems containsBlank="1"/>
    </cacheField>
    <cacheField name="Router Faulty" numFmtId="0">
      <sharedItems containsBlank="1"/>
    </cacheField>
    <cacheField name="Handover date" numFmtId="0">
      <sharedItems containsNonDate="0" containsDate="1" containsString="0" containsBlank="1" minDate="2023-09-28T00:00:00" maxDate="2023-09-29T00:00:00"/>
    </cacheField>
    <cacheField name="Handover Per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EEP" refreshedDate="45358.557073032411" createdVersion="8" refreshedVersion="8" minRefreshableVersion="3" recordCount="130" xr:uid="{9118F958-5DF6-41EF-95A2-D53875486FCF}">
  <cacheSource type="worksheet">
    <worksheetSource ref="A2:AL132" sheet="Master data"/>
  </cacheSource>
  <cacheFields count="38">
    <cacheField name="Sr No" numFmtId="0">
      <sharedItems containsMixedTypes="1" containsNumber="1" containsInteger="1" minValue="1" maxValue="130"/>
    </cacheField>
    <cacheField name="MSP" numFmtId="0">
      <sharedItems/>
    </cacheField>
    <cacheField name="Allocation Date" numFmtId="0">
      <sharedItems containsSemiMixedTypes="0" containsNonDate="0" containsDate="1" containsString="0" minDate="2023-07-27T00:00:00" maxDate="2024-02-11T00:00:00"/>
    </cacheField>
    <cacheField name="Assigned By" numFmtId="0">
      <sharedItems/>
    </cacheField>
    <cacheField name="Project" numFmtId="0">
      <sharedItems/>
    </cacheField>
    <cacheField name="Vertical" numFmtId="0">
      <sharedItems/>
    </cacheField>
    <cacheField name="code" numFmtId="0">
      <sharedItems containsBlank="1"/>
    </cacheField>
    <cacheField name="SR #" numFmtId="0">
      <sharedItems/>
    </cacheField>
    <cacheField name="Bank" numFmtId="0">
      <sharedItems/>
    </cacheField>
    <cacheField name="ATMID" numFmtId="0">
      <sharedItems/>
    </cacheField>
    <cacheField name="IP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Maharashtra"/>
        <s v="Goa"/>
        <s v="Rajashthan"/>
      </sharedItems>
    </cacheField>
    <cacheField name="CSS BM" numFmtId="0">
      <sharedItems/>
    </cacheField>
    <cacheField name="Installation Status" numFmtId="0">
      <sharedItems count="17">
        <s v="Installed &amp; Live"/>
        <s v="No Network"/>
        <s v="Site Shifted to other location- Mini branch"/>
        <s v="machine under shifting"/>
        <s v="Held Up"/>
        <s v="network issue at site"/>
        <s v="Kept on hold by BM due to renovation work"/>
        <s v="Planned today but OEM denied"/>
        <s v="OEM was ready but our team will attend on Monday"/>
        <s v="material not received"/>
        <s v="OEM schedule  still not received"/>
        <s v="WIP OEM Confirmation Awaited (Our Router LIVE on 22-02-2024)"/>
        <s v="Router with Engg Mr. Harkesh ATM machine Lan Cable has been cut by a rat; after the problem is fixed, please confirm with us so that we may start the installation."/>
        <s v="ATM machine Lan Cable has been cut by a rat; after the problem is fixed, please confirm with us so that we may start the installation." u="1"/>
        <s v="OEM Confirmation Awaited (Our Router LIVE on 22-02-2024)" u="1"/>
        <s v="WIP" u="1"/>
        <s v="In Transit" u="1"/>
      </sharedItems>
    </cacheField>
    <cacheField name="Installaled Date " numFmtId="0">
      <sharedItems containsDate="1" containsMixedTypes="1" minDate="2023-08-05T00:00:00" maxDate="2024-03-01T00:00:00"/>
    </cacheField>
    <cacheField name="Sub Status/ETA" numFmtId="0">
      <sharedItems/>
    </cacheField>
    <cacheField name="Follow-up Remarks" numFmtId="0">
      <sharedItems containsBlank="1"/>
    </cacheField>
    <cacheField name="Engineer (Name &amp; Number)   " numFmtId="0">
      <sharedItems/>
    </cacheField>
    <cacheField name="Schedule" numFmtId="0">
      <sharedItems containsDate="1" containsBlank="1" containsMixedTypes="1" minDate="2023-08-05T00:00:00" maxDate="2023-08-25T00:00:00"/>
    </cacheField>
    <cacheField name="Cost" numFmtId="0">
      <sharedItems/>
    </cacheField>
    <cacheField name="Courier-Name" numFmtId="0">
      <sharedItems/>
    </cacheField>
    <cacheField name="Tracking-Number" numFmtId="0">
      <sharedItems containsBlank="1" containsMixedTypes="1" containsNumber="1" containsInteger="1" minValue="2371597346" maxValue="17942710003010"/>
    </cacheField>
    <cacheField name="Delivery-Status" numFmtId="0">
      <sharedItems containsBlank="1"/>
    </cacheField>
    <cacheField name="Security Seal Number" numFmtId="0">
      <sharedItems containsMixedTypes="1" containsNumber="1" containsInteger="1" minValue="653105" maxValue="655176"/>
    </cacheField>
    <cacheField name="Sr. NO" numFmtId="0">
      <sharedItems containsBlank="1"/>
    </cacheField>
    <cacheField name="Configuration Status" numFmtId="0">
      <sharedItems containsBlank="1"/>
    </cacheField>
    <cacheField name="Handover to" numFmtId="0">
      <sharedItems containsBlank="1"/>
    </cacheField>
    <cacheField name="Date Of Handover" numFmtId="0">
      <sharedItems containsDate="1" containsBlank="1" containsMixedTypes="1" minDate="2023-08-05T00:00:00" maxDate="2024-01-18T00:00:00"/>
    </cacheField>
    <cacheField name="REMARK" numFmtId="0">
      <sharedItems containsBlank="1"/>
    </cacheField>
    <cacheField name="Router Faulty" numFmtId="0">
      <sharedItems containsBlank="1"/>
    </cacheField>
    <cacheField name="Handover date" numFmtId="0">
      <sharedItems containsNonDate="0" containsDate="1" containsString="0" containsBlank="1" minDate="2023-09-28T00:00:00" maxDate="2023-09-29T00:00:00"/>
    </cacheField>
    <cacheField name="Handover Person" numFmtId="0">
      <sharedItems containsBlank="1"/>
    </cacheField>
    <cacheField name="ms Vendor1" numFmtId="0">
      <sharedItems containsBlank="1"/>
    </cacheField>
    <cacheField name="ID on Make" numFmtId="0">
      <sharedItems containsBlank="1"/>
    </cacheField>
    <cacheField name="Invoice No Invoice Date" numFmtId="0">
      <sharedItems containsBlank="1"/>
    </cacheField>
    <cacheField name="Invoice Date" numFmtId="0">
      <sharedItems containsDate="1" containsBlank="1" containsMixedTypes="1" minDate="2023-10-31T00:00:00" maxDate="2023-11-3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n v="1"/>
    <s v="AdvantageSB"/>
    <d v="2023-08-05T00:00:00"/>
    <s v="Sudhir S"/>
    <s v="-"/>
    <s v="Router"/>
    <m/>
    <s v="-"/>
    <s v="SBI"/>
    <s v="S1BH001469028"/>
    <s v="10.130.1.26"/>
    <s v="493/267, SATPUR GANGAPUR LINK ROAD , ASHOK NAGAR, NASHIK - 422012"/>
    <s v="Nashik"/>
    <s v="Maharashtra"/>
    <x v="0"/>
    <x v="0"/>
    <x v="0"/>
    <s v="-"/>
    <s v="-"/>
    <s v="Bharat P - 9657765388"/>
    <d v="2023-08-17T00:00:00"/>
    <s v="-"/>
    <s v="By Bus"/>
    <s v="By Bus"/>
    <s v="Delivered"/>
    <n v="653127"/>
    <s v="2120R502304260095"/>
    <s v="Done"/>
    <s v="Sandeep Prajapati"/>
    <d v="2023-08-05T00:00:00"/>
    <s v="DONE"/>
    <m/>
    <m/>
    <m/>
  </r>
  <r>
    <n v="2"/>
    <s v="AdvantageSB"/>
    <d v="2023-08-05T00:00:00"/>
    <s v="Sudhir S"/>
    <s v="-"/>
    <s v="Router"/>
    <s v="-"/>
    <s v="-"/>
    <s v="SBI"/>
    <s v="S1BG000410001"/>
    <s v="10.130.0.174"/>
    <s v="C/OO SHRI SURESH KONDHARE, SHRI KSHETRA BHIMASHANKAR, TAL KHED, PUNE 410509. LANDKARK: OPP BHIMASHANKAR TEMPLE"/>
    <s v="Pune"/>
    <s v="Maharashtra"/>
    <x v="1"/>
    <x v="0"/>
    <x v="1"/>
    <s v="Site under Shifting"/>
    <s v="Installed at S1BB007339004 - University Road(Pune) Branch (07339) Veer Chaphekar Chowk,1154, Shivajinagar, Pune -411606"/>
    <s v="Nana - 7875777801"/>
    <d v="2023-08-21T00:00:00"/>
    <s v="-"/>
    <s v="By Bus"/>
    <s v="By Bus"/>
    <s v="Delivered"/>
    <n v="653111"/>
    <s v="2120R502304260093"/>
    <s v="Done"/>
    <s v="Sandeep Prajapati"/>
    <d v="2023-08-05T00:00:00"/>
    <s v="DONE"/>
    <m/>
    <m/>
    <m/>
  </r>
  <r>
    <n v="3"/>
    <s v="AdvantageSB"/>
    <d v="2023-08-05T00:00:00"/>
    <s v="Sudhir S"/>
    <s v="-"/>
    <s v="Router"/>
    <s v="-"/>
    <s v="-"/>
    <s v="SBI"/>
    <s v="S1BH001469019"/>
    <e v="#N/A"/>
    <s v="CDO, MERI COLONY, DINDORI ROAD, NASHIK - 422003"/>
    <s v="Nashik"/>
    <s v="Maharashtra"/>
    <x v="0"/>
    <x v="1"/>
    <x v="2"/>
    <s v="No Network"/>
    <s v="-"/>
    <s v="Bharat P - 9657765388"/>
    <d v="2023-08-17T00:00:00"/>
    <s v="-"/>
    <s v="By Bus"/>
    <s v="By Bus"/>
    <s v="Delivered"/>
    <n v="653117"/>
    <s v="2120R502304260097"/>
    <s v="Done"/>
    <s v="Sandeep Prajapati"/>
    <d v="2023-08-05T00:00:00"/>
    <s v="DONE"/>
    <m/>
    <m/>
    <m/>
  </r>
  <r>
    <n v="4"/>
    <s v="AdvantageSB"/>
    <d v="2023-08-05T00:00:00"/>
    <s v="Sudhir S"/>
    <s v="-"/>
    <s v="Router"/>
    <s v="-"/>
    <s v="-"/>
    <s v="SBI"/>
    <s v="S1NG000454433"/>
    <s v="10.130.0.158"/>
    <s v="DR. SUJATA RAVAT, 42/1, SHANTA CLINIC &amp; GYM, NEAR SHIVRAJ SCHOOL, GANESH NAGAR, PUNE"/>
    <s v="Pune"/>
    <s v="Maharashtra"/>
    <x v="1"/>
    <x v="0"/>
    <x v="3"/>
    <s v="-"/>
    <s v="-"/>
    <s v="Mahesh Mahendra kamble - 9881996778"/>
    <d v="2023-08-18T00:00:00"/>
    <s v="-"/>
    <s v="By Bus"/>
    <s v="By Bus"/>
    <s v="Delivered"/>
    <n v="653112"/>
    <s v="2120R502304260118"/>
    <s v="Done"/>
    <s v="Sandeep Prajapati"/>
    <d v="2023-08-05T00:00:00"/>
    <s v="DONE"/>
    <m/>
    <m/>
    <m/>
  </r>
  <r>
    <n v="5"/>
    <s v="AdvantageSB"/>
    <d v="2023-08-05T00:00:00"/>
    <s v="Sudhir S"/>
    <s v="-"/>
    <s v="Router"/>
    <s v="-"/>
    <s v="-"/>
    <s v="SBI"/>
    <s v="S1BB000410003"/>
    <s v="10.130.0.170"/>
    <s v="KRISHI UTPANN BAJAR SAMITI, CHHANTRAPATI SHIVAJI MARKET YARD, RAJGURUNAGAR (KHED), PUNE 410505."/>
    <s v="Pune"/>
    <s v="Maharashtra"/>
    <x v="1"/>
    <x v="0"/>
    <x v="3"/>
    <s v="-"/>
    <s v="-"/>
    <s v="Kiran gadhave - 9763838782"/>
    <d v="2023-08-18T00:00:00"/>
    <s v="-"/>
    <s v="By Bus"/>
    <s v="By Bus"/>
    <s v="Delivered"/>
    <n v="653115"/>
    <s v="2120R502304260107"/>
    <s v="Done"/>
    <s v="Sandeep Prajapati"/>
    <d v="2023-08-05T00:00:00"/>
    <s v="DONE"/>
    <m/>
    <m/>
    <m/>
  </r>
  <r>
    <n v="6"/>
    <s v="AdvantageSB"/>
    <d v="2023-08-05T00:00:00"/>
    <s v="Sudhir S"/>
    <s v="-"/>
    <s v="Router"/>
    <s v="-"/>
    <s v="-"/>
    <s v="SBI"/>
    <s v="S1NG005392007"/>
    <s v="10.130.1.38"/>
    <s v="NEAR GANGADHAR TALKIES, AT POST SINNAR , DIST NASHIK, PIN - 422103"/>
    <s v="Nashik"/>
    <s v="Maharashtra"/>
    <x v="0"/>
    <x v="0"/>
    <x v="4"/>
    <s v="-"/>
    <s v="-"/>
    <s v="Bharat P - 9657765388"/>
    <d v="2023-08-17T00:00:00"/>
    <s v="-"/>
    <s v="By Bus"/>
    <s v="By Bus"/>
    <s v="Delivered"/>
    <n v="653130"/>
    <s v="2120R502304260176"/>
    <s v="Done"/>
    <s v="Sandeep Prajapati"/>
    <d v="2023-08-05T00:00:00"/>
    <s v="DONE"/>
    <m/>
    <m/>
    <m/>
  </r>
  <r>
    <n v="7"/>
    <s v="AdvantageSB"/>
    <d v="2023-08-05T00:00:00"/>
    <s v="Sudhir S"/>
    <s v="-"/>
    <s v="Router"/>
    <s v="-"/>
    <s v="-"/>
    <s v="SBI"/>
    <s v="S1BW001469101"/>
    <s v="10.130.1.18"/>
    <s v="POOJA AVENUE, SHANTI PARK, UPNAGAR, NASHIK - 422006"/>
    <s v="Nashik"/>
    <s v="Maharashtra"/>
    <x v="0"/>
    <x v="0"/>
    <x v="0"/>
    <s v="-"/>
    <s v="-"/>
    <s v="Bharat P - 9657765388"/>
    <d v="2023-08-21T00:00:00"/>
    <s v="-"/>
    <s v="By Bus"/>
    <s v="By Bus"/>
    <s v="Delivered"/>
    <n v="653126"/>
    <s v="2120R502304260116"/>
    <s v="Done"/>
    <s v="Sandeep Prajapati"/>
    <d v="2023-08-05T00:00:00"/>
    <s v="DONE"/>
    <m/>
    <m/>
    <m/>
  </r>
  <r>
    <n v="8"/>
    <s v="AdvantageSB"/>
    <d v="2023-08-05T00:00:00"/>
    <s v="Sudhir S"/>
    <s v="-"/>
    <s v="Router"/>
    <s v="-"/>
    <s v="-"/>
    <s v="SBI"/>
    <s v="S1NW005539003"/>
    <e v="#N/A"/>
    <s v="SBI  PIMPALGAON BRANCH BLDG, DIST. NASHIK , PIMPALGAON - 422209"/>
    <s v="Nashik"/>
    <s v="Maharashtra"/>
    <x v="0"/>
    <x v="2"/>
    <x v="2"/>
    <s v="-"/>
    <s v="-"/>
    <s v="Bharat P - 9657765388"/>
    <d v="2023-08-19T00:00:00"/>
    <s v="-"/>
    <s v="By Bus"/>
    <s v="By Bus"/>
    <s v="Delivered"/>
    <n v="653129"/>
    <s v="2120R502304260131"/>
    <s v="Done"/>
    <s v="Sandeep Prajapati"/>
    <d v="2023-08-05T00:00:00"/>
    <m/>
    <m/>
    <m/>
    <m/>
  </r>
  <r>
    <n v="9"/>
    <s v="AdvantageSB"/>
    <d v="2023-08-05T00:00:00"/>
    <s v="Sudhir S"/>
    <s v="-"/>
    <s v="Router"/>
    <s v="-"/>
    <s v="-"/>
    <s v="SBI"/>
    <s v="S1NW000454187"/>
    <s v="10.130.0.162"/>
    <s v="SHOP NO.A/7, ARJUN PARK, KALE-PADAL ROAD, SASANENAGAR, PUNE 411028. LANDMARK: SBI SASANENAGAR BRANCH"/>
    <s v="Pune"/>
    <s v="Maharashtra"/>
    <x v="1"/>
    <x v="0"/>
    <x v="3"/>
    <s v="-"/>
    <s v="-"/>
    <s v="Abhijeet Chandrakant Kamlapure - 8888378457"/>
    <d v="2023-08-18T00:00:00"/>
    <s v="-"/>
    <s v="By Bus"/>
    <s v="By Bus"/>
    <s v="Delivered"/>
    <n v="653113"/>
    <s v="2120R502304260071"/>
    <s v="Done"/>
    <s v="Sandeep Prajapati"/>
    <d v="2023-08-05T00:00:00"/>
    <s v="DONE"/>
    <m/>
    <m/>
    <m/>
  </r>
  <r>
    <n v="10"/>
    <s v="AdvantageSB"/>
    <d v="2023-08-05T00:00:00"/>
    <s v="Sudhir S"/>
    <s v="-"/>
    <s v="Router"/>
    <s v="-"/>
    <s v="-"/>
    <s v="SBI"/>
    <s v="S1NG000555005"/>
    <s v="10.130.0.166"/>
    <s v="THE LONAWALA INDUSTRIAL ESTATE CO-OPERATIVE LTD. LONAWALA. 410401. LANDMARK: SBI IE LONAWALA BRANCH"/>
    <s v="Pune"/>
    <s v="Maharashtra"/>
    <x v="1"/>
    <x v="0"/>
    <x v="1"/>
    <s v="Site under Shifting"/>
    <s v="Installed at S10B007339003 - University Road(Pune) Branch (07339) Veer Chaphekar Chowk,1154, Shivajinagar, Pune -411606"/>
    <s v="Nana - 7875777801"/>
    <d v="2023-08-21T00:00:00"/>
    <s v="-"/>
    <s v="By Bus"/>
    <s v="By Bus"/>
    <s v="Delivered"/>
    <n v="653116"/>
    <s v="2120R502304260153"/>
    <s v="Done"/>
    <s v="Sandeep Prajapati"/>
    <d v="2023-08-05T00:00:00"/>
    <s v="DONE"/>
    <m/>
    <m/>
    <m/>
  </r>
  <r>
    <n v="11"/>
    <s v="AdvantageSB"/>
    <d v="2023-08-05T00:00:00"/>
    <s v="Sudhir S"/>
    <s v="-"/>
    <s v="Router"/>
    <s v="-"/>
    <s v="-"/>
    <s v="SBI"/>
    <s v="S1BA000440001"/>
    <s v="10.130.1.30"/>
    <s v="YEOLA ROAD, AT POST - VINCHUR, DIST. NASHIK PIN - 422306"/>
    <s v="Nashik"/>
    <s v="Maharashtra"/>
    <x v="0"/>
    <x v="0"/>
    <x v="4"/>
    <s v="-"/>
    <s v="-"/>
    <s v="Bharat P - 9657765388"/>
    <d v="2023-08-19T00:00:00"/>
    <s v="-"/>
    <s v="By Bus"/>
    <s v="By Bus"/>
    <s v="Delivered"/>
    <n v="653128"/>
    <s v="2120R502304260126"/>
    <s v="Done"/>
    <s v="Sandeep Prajapati"/>
    <d v="2023-08-05T00:00:00"/>
    <s v="DONE"/>
    <m/>
    <m/>
    <m/>
  </r>
  <r>
    <n v="12"/>
    <s v="AdvantageSB"/>
    <d v="2023-08-05T00:00:00"/>
    <s v="Sudhir S"/>
    <s v="-"/>
    <s v="Router"/>
    <s v="-"/>
    <s v="-"/>
    <s v="SBI"/>
    <s v="S1BW006240018"/>
    <s v="10.130.0.6"/>
    <s v="SANPADA RLY STN E ATM-2ABHISHEK CHS,SECTOR 30SANPADA WEST RLWY STATIONNavi Mumbai (M Corp.)Thane"/>
    <s v="Mumbai"/>
    <s v="Maharashtra"/>
    <x v="2"/>
    <x v="0"/>
    <x v="5"/>
    <s v="-"/>
    <s v="-"/>
    <s v="Sagar"/>
    <d v="2023-08-10T00:00:00"/>
    <s v="-"/>
    <s v="By Hand"/>
    <s v="By Hand"/>
    <s v="By Hand"/>
    <n v="653121"/>
    <s v="2120R502304260080"/>
    <s v="Done"/>
    <s v="Sandeep Prajapati"/>
    <d v="2023-08-05T00:00:00"/>
    <s v="DONE"/>
    <m/>
    <m/>
    <m/>
  </r>
  <r>
    <n v="13"/>
    <s v="AdvantageSB"/>
    <d v="2023-08-05T00:00:00"/>
    <s v="Sudhir S"/>
    <s v="-"/>
    <s v="Router"/>
    <s v="-"/>
    <s v="-"/>
    <s v="SBI"/>
    <s v="S1NW006240014"/>
    <s v="10.130.0.10"/>
    <s v="SBOA SCHOOL NERUL ATM-2SBOA PUBLIC SCHOOL,AYYAPPA RD,DR D Y PATIL VIDYANAGAR,SBOA PUBLIC SCHOOLNavi Mumbai (M Corp.)Thane"/>
    <s v="Mumbai"/>
    <s v="Maharashtra"/>
    <x v="2"/>
    <x v="0"/>
    <x v="6"/>
    <s v="-"/>
    <s v="-"/>
    <s v="Kishan"/>
    <d v="2023-08-10T00:00:00"/>
    <s v="-"/>
    <s v="By Hand"/>
    <s v="By Hand"/>
    <s v="By Hand"/>
    <n v="653105"/>
    <s v="2120R502304260063"/>
    <s v="Done"/>
    <s v="Sandeep Prajapati"/>
    <d v="2023-08-05T00:00:00"/>
    <s v="DONE"/>
    <m/>
    <m/>
    <m/>
  </r>
  <r>
    <n v="14"/>
    <s v="AdvantageSB"/>
    <d v="2023-08-05T00:00:00"/>
    <s v="Sudhir S"/>
    <s v="-"/>
    <s v="Router"/>
    <s v="-"/>
    <s v="-"/>
    <s v="SBI"/>
    <s v="S1NG006240081"/>
    <s v="10.130.0.14"/>
    <s v="SECTOR 21 NERULDOCTOR HOUSE, SECTOR 21,DOCTOR HOUSENavi Mumbai (M Corp.)Thane"/>
    <s v="Mumbai"/>
    <s v="Maharashtra"/>
    <x v="2"/>
    <x v="0"/>
    <x v="6"/>
    <s v="-"/>
    <s v="-"/>
    <s v="Kishan"/>
    <d v="2023-08-10T00:00:00"/>
    <s v="-"/>
    <s v="By Hand"/>
    <s v="By Hand"/>
    <s v="By Hand"/>
    <n v="653123"/>
    <s v="2120R502304260113"/>
    <s v="Done"/>
    <s v="Sandeep Prajapati"/>
    <d v="2023-08-05T00:00:00"/>
    <s v="DONE"/>
    <m/>
    <m/>
    <m/>
  </r>
  <r>
    <n v="15"/>
    <s v="AdvantageSB"/>
    <d v="2023-08-05T00:00:00"/>
    <s v="Sudhir S"/>
    <s v="-"/>
    <s v="Router"/>
    <s v="-"/>
    <s v="-"/>
    <s v="SBI"/>
    <s v="S1BB006240040"/>
    <s v="10.130.0.18"/>
    <s v="JNPT ISBI JNPT ATMSBI JNPT ATMNavin ShevaUran"/>
    <s v="Mumbai"/>
    <s v="Maharashtra"/>
    <x v="2"/>
    <x v="0"/>
    <x v="6"/>
    <s v="-"/>
    <s v="-"/>
    <s v="Prashad"/>
    <d v="2023-08-10T00:00:00"/>
    <s v="-"/>
    <s v="By Hand"/>
    <s v="By Hand"/>
    <s v="By Hand"/>
    <n v="653120"/>
    <s v="2120R502304260064"/>
    <s v="Done"/>
    <s v="Sandeep Prajapati"/>
    <d v="2023-08-05T00:00:00"/>
    <s v="DONE"/>
    <m/>
    <m/>
    <m/>
  </r>
  <r>
    <n v="16"/>
    <s v="AdvantageSB"/>
    <d v="2023-08-05T00:00:00"/>
    <s v="Sudhir S"/>
    <s v="-"/>
    <s v="Router"/>
    <s v="-"/>
    <s v="-"/>
    <s v="SBI"/>
    <s v="S1BG006240020"/>
    <s v="10.130.0.22"/>
    <s v="PANVELSBI KHANDA COLONY ATMSBI KHANDA COLONY ATMPanvel (M Cl)Panvel"/>
    <s v="Mumbai"/>
    <s v="Maharashtra"/>
    <x v="2"/>
    <x v="0"/>
    <x v="7"/>
    <s v="-"/>
    <s v="-"/>
    <s v="Kishan"/>
    <d v="2023-08-10T00:00:00"/>
    <s v="-"/>
    <s v="By Hand"/>
    <s v="By Hand"/>
    <s v="By Hand"/>
    <n v="653125"/>
    <s v="2120R502304260078"/>
    <s v="Done"/>
    <s v="Sandeep Prajapati"/>
    <d v="2023-08-05T00:00:00"/>
    <s v="DONE"/>
    <m/>
    <m/>
    <m/>
  </r>
  <r>
    <n v="17"/>
    <s v="AdvantageSB"/>
    <d v="2023-08-05T00:00:00"/>
    <s v="Sudhir S"/>
    <s v="-"/>
    <s v="Router"/>
    <s v="-"/>
    <s v="-"/>
    <s v="SBI"/>
    <s v="S1BW006240101"/>
    <s v="10.130.0.26"/>
    <s v="URANNAGAON  URAN SBI ATMNAGAON  URAN SBI ATM Nagaon Uran"/>
    <s v="Mumbai"/>
    <s v="Maharashtra"/>
    <x v="2"/>
    <x v="0"/>
    <x v="6"/>
    <s v="-"/>
    <s v="-"/>
    <s v="Prashad"/>
    <d v="2023-08-10T00:00:00"/>
    <s v="-"/>
    <s v="By Hand"/>
    <s v="By Hand"/>
    <s v="By Hand"/>
    <n v="653122"/>
    <s v="2120R502304260125"/>
    <s v="Done"/>
    <s v="Sandeep Prajapati"/>
    <d v="2023-08-05T00:00:00"/>
    <s v="DONE"/>
    <m/>
    <m/>
    <m/>
  </r>
  <r>
    <n v="18"/>
    <s v="AdvantageSB"/>
    <d v="2023-08-05T00:00:00"/>
    <s v="Sudhir S"/>
    <s v="-"/>
    <s v="Router"/>
    <s v="-"/>
    <s v="-"/>
    <s v="SBI"/>
    <s v="S1BB006240136"/>
    <s v="10.130.0.30"/>
    <s v="KAMOTHE SECTOR 20106, SION PANVEL EXPY, SECTOR 20,AISHWARYA AUTO STATIONKamothePanvel"/>
    <s v="Mumbai"/>
    <s v="Maharashtra"/>
    <x v="2"/>
    <x v="0"/>
    <x v="7"/>
    <s v="-"/>
    <s v="-"/>
    <s v="Kishan"/>
    <d v="2023-08-10T00:00:00"/>
    <s v="-"/>
    <s v="By Hand"/>
    <s v="By Hand"/>
    <s v="By Hand"/>
    <n v="653118"/>
    <s v="2120R502304260085"/>
    <s v="Done"/>
    <s v="Sandeep Prajapati"/>
    <d v="2023-08-05T00:00:00"/>
    <s v="DONE"/>
    <m/>
    <m/>
    <m/>
  </r>
  <r>
    <n v="19"/>
    <s v="AdvantageSB"/>
    <d v="2023-08-05T00:00:00"/>
    <s v="Sudhir S"/>
    <s v="-"/>
    <s v="Router"/>
    <s v="-"/>
    <s v="-"/>
    <s v="SBI"/>
    <s v="S1BH006240019"/>
    <s v="10.130.0.34"/>
    <s v="PANVELSBI KHANDA COLONY ATMSBI KHANDA COLONY ATMPanvel (M Cl)Panvel"/>
    <s v="Mumbai"/>
    <s v="Maharashtra"/>
    <x v="2"/>
    <x v="0"/>
    <x v="7"/>
    <s v="-"/>
    <s v="-"/>
    <s v="Kishan"/>
    <d v="2023-08-10T00:00:00"/>
    <s v="-"/>
    <s v="By Hand"/>
    <s v="By Hand"/>
    <s v="By Hand"/>
    <n v="653119"/>
    <s v="2120R502304260159"/>
    <s v="Done"/>
    <s v="Sandeep Prajapati"/>
    <d v="2023-08-05T00:00:00"/>
    <s v="DONE"/>
    <m/>
    <m/>
    <m/>
  </r>
  <r>
    <n v="20"/>
    <s v="AdvantageSB"/>
    <d v="2023-08-05T00:00:00"/>
    <s v="Sudhir S"/>
    <s v="-"/>
    <s v="Router"/>
    <s v="-"/>
    <s v="-"/>
    <s v="SBI"/>
    <s v="S1BW006240038"/>
    <s v="10.130.0.38"/>
    <s v="OPP. APNA BAZAR VASHISECTOR 1, VASHIOPP APNA BAZAARNavi Mumbai (M Corp.)Thane"/>
    <s v="Mumbai"/>
    <s v="Maharashtra"/>
    <x v="2"/>
    <x v="0"/>
    <x v="5"/>
    <s v="-"/>
    <s v="-"/>
    <s v="Sagar"/>
    <d v="2023-08-10T00:00:00"/>
    <s v="-"/>
    <s v="By Hand"/>
    <s v="By Hand"/>
    <s v="By Hand"/>
    <n v="653124"/>
    <s v="2120R502304260103"/>
    <s v="Done"/>
    <s v="Sandeep Prajapati"/>
    <d v="2023-08-05T00:00:00"/>
    <s v="DONE"/>
    <m/>
    <m/>
    <m/>
  </r>
  <r>
    <n v="21"/>
    <s v="AdvantageSB"/>
    <d v="2023-08-08T00:00:00"/>
    <s v="Sudhir S"/>
    <s v="-"/>
    <s v="Router"/>
    <s v="-"/>
    <s v="-"/>
    <s v="SBI"/>
    <s v="S1BG007249018"/>
    <s v="10.130.0.74"/>
    <s v="DABOLKAR CORNER NEAR ROYAL PLAZA S T STAND KOLHAPUR 416005"/>
    <s v="Kolhapur"/>
    <s v="Maharashtra"/>
    <x v="3"/>
    <x v="0"/>
    <x v="0"/>
    <s v="-"/>
    <s v="-"/>
    <s v="Amol Vairat - 8999571090(Vendor)"/>
    <d v="2023-08-18T00:00:00"/>
    <s v="-"/>
    <s v="Delivery.com"/>
    <s v="12364010164846"/>
    <s v="Delivered"/>
    <n v="653135"/>
    <s v="2120R502304260099"/>
    <s v="Done"/>
    <s v="Ashish Dubey"/>
    <d v="2023-08-08T00:00:00"/>
    <s v="DONE"/>
    <m/>
    <m/>
    <m/>
  </r>
  <r>
    <n v="22"/>
    <s v="AdvantageSB"/>
    <d v="2023-08-08T00:00:00"/>
    <s v="Sudhir S"/>
    <s v="-"/>
    <s v="Router"/>
    <s v="-"/>
    <s v="-"/>
    <s v="SBI"/>
    <s v="S1BG007249019"/>
    <s v="10.130.0.82"/>
    <s v="DABOLKAR CORNER NEAR ROYAL PLAZA S T STAND KOLHAPUR 416005"/>
    <s v="Kolhapur"/>
    <s v="Maharashtra"/>
    <x v="3"/>
    <x v="0"/>
    <x v="0"/>
    <s v="-"/>
    <s v="-"/>
    <s v="Amol Vairat - 8999571090(Vendor)"/>
    <d v="2023-08-18T00:00:00"/>
    <s v="-"/>
    <s v="Delivery.com"/>
    <s v="12364010164846"/>
    <s v="Delivered"/>
    <n v="653142"/>
    <s v="2120R502304260174"/>
    <s v="Done"/>
    <s v="Ashish Dubey"/>
    <d v="2023-08-08T00:00:00"/>
    <s v="DONE"/>
    <m/>
    <m/>
    <m/>
  </r>
  <r>
    <n v="29"/>
    <s v="AdvantageSB"/>
    <d v="2023-08-08T00:00:00"/>
    <s v="Sudhir S"/>
    <s v="-"/>
    <s v="Router"/>
    <s v="-"/>
    <s v="-"/>
    <s v="SBI"/>
    <s v="S1NB001162005"/>
    <s v="10.130.1.50"/>
    <s v="NAGAR PALIKA COMPLEX, NAVAPUR - 425418 , DIST. DHULE"/>
    <s v="Dhule"/>
    <s v="Maharashtra"/>
    <x v="4"/>
    <x v="0"/>
    <x v="8"/>
    <s v="-"/>
    <s v="-"/>
    <s v="Jitendra C - 9325359264"/>
    <d v="2023-08-21T00:00:00"/>
    <s v="-"/>
    <s v="Delivery.com"/>
    <s v="12364010164850"/>
    <s v="Delivered"/>
    <n v="653156"/>
    <s v="2120R502304260180"/>
    <s v="Done"/>
    <s v="Ashish Dubey"/>
    <d v="2023-08-08T00:00:00"/>
    <s v="DONE"/>
    <m/>
    <m/>
    <m/>
  </r>
  <r>
    <n v="30"/>
    <s v="AdvantageSB"/>
    <d v="2023-08-08T00:00:00"/>
    <s v="Sudhir S"/>
    <s v="-"/>
    <s v="Router"/>
    <s v="-"/>
    <s v="-"/>
    <s v="SBI"/>
    <s v="S1NB001162006"/>
    <s v="10.130.1.54"/>
    <s v="NAGAR PALIKA COMPLEX, NAVAPUR - 425418 , DIST. DHULE"/>
    <s v="Dhule"/>
    <s v="Maharashtra"/>
    <x v="4"/>
    <x v="0"/>
    <x v="8"/>
    <s v="-"/>
    <s v="-"/>
    <s v="Jitendra C - 9325359264"/>
    <d v="2023-08-21T00:00:00"/>
    <s v="-"/>
    <s v="Delivery.com"/>
    <s v="12364010164850"/>
    <s v="Delivered"/>
    <n v="653157"/>
    <s v="2120R502304260172"/>
    <s v="Done"/>
    <s v="Ashish Dubey"/>
    <d v="2023-08-08T00:00:00"/>
    <s v="DONE"/>
    <m/>
    <m/>
    <m/>
  </r>
  <r>
    <n v="25"/>
    <s v="AdvantageSB"/>
    <d v="2023-08-08T00:00:00"/>
    <s v="Sudhir S"/>
    <s v="-"/>
    <s v="Router"/>
    <s v="-"/>
    <s v="-"/>
    <s v="SBI"/>
    <s v="S1BG007249021"/>
    <s v="10.130.0.54"/>
    <s v="HPCL PETROL PUMP, OPP. PARVATI THEATRE, UDHYAMNAGAR INDUSTRIAL ESTATE, KOLHAPUR-416002"/>
    <s v="Kolhapur"/>
    <s v="Maharashtra"/>
    <x v="3"/>
    <x v="0"/>
    <x v="3"/>
    <s v="-"/>
    <s v="-"/>
    <s v="Amol Vairat - 8999571090"/>
    <d v="2023-08-18T00:00:00"/>
    <s v="-"/>
    <s v="Delivery.com"/>
    <s v="12364010164846"/>
    <s v="Delivered"/>
    <n v="653136"/>
    <s v="2120R502304260098"/>
    <s v="Done"/>
    <s v="Ashish Dubey"/>
    <d v="2023-08-08T00:00:00"/>
    <s v="DONE"/>
    <m/>
    <m/>
    <m/>
  </r>
  <r>
    <n v="26"/>
    <s v="AdvantageSB"/>
    <d v="2023-08-08T00:00:00"/>
    <s v="Sudhir S"/>
    <s v="-"/>
    <s v="Router"/>
    <s v="-"/>
    <s v="-"/>
    <s v="SBI"/>
    <s v="S1BG007249052"/>
    <s v="10.130.0.62"/>
    <s v="HPCL PETROL PUMP, OPP. PARVATI THEATRE, UDHYAMNAGAR INDUSTRIAL ESTATE, KOLHAPUR-416002"/>
    <s v="Kolhapur"/>
    <s v="Maharashtra"/>
    <x v="3"/>
    <x v="0"/>
    <x v="3"/>
    <s v="-"/>
    <s v="-"/>
    <s v="Amol Vairat - 8999571090"/>
    <d v="2023-08-18T00:00:00"/>
    <s v="-"/>
    <s v="Delivery.com"/>
    <s v="12364010164846"/>
    <s v="Delivered"/>
    <n v="653148"/>
    <s v="2120R502304260179"/>
    <s v="Done"/>
    <s v="Ashish Dubey"/>
    <d v="2023-08-08T00:00:00"/>
    <s v="DONE"/>
    <s v="Return"/>
    <d v="2023-09-28T00:00:00"/>
    <s v="Ajeet"/>
  </r>
  <r>
    <n v="27"/>
    <s v="AdvantageSB"/>
    <d v="2023-08-08T00:00:00"/>
    <s v="Sudhir S"/>
    <s v="-"/>
    <s v="Router"/>
    <s v="-"/>
    <s v="-"/>
    <s v="SBI"/>
    <s v="S1BG000349014"/>
    <e v="#N/A"/>
    <s v="Jaistambh Chouk, Market Road, Opp Petrol Pump, Chikhli, Dist Buldhana"/>
    <s v="Buldhana"/>
    <s v="Maharashtra"/>
    <x v="5"/>
    <x v="3"/>
    <x v="2"/>
    <s v="-"/>
    <s v="-"/>
    <s v="Yogesh - 9021001191"/>
    <d v="2023-08-19T00:00:00"/>
    <s v="-"/>
    <s v="Trackon"/>
    <s v="500340025565"/>
    <s v="Delivered"/>
    <n v="653172"/>
    <s v="2120R502304260136"/>
    <s v="Done"/>
    <s v="Ashish Dubey"/>
    <d v="2023-08-08T00:00:00"/>
    <s v="DONE"/>
    <s v="Return"/>
    <d v="2023-09-28T00:00:00"/>
    <s v="Ajeet"/>
  </r>
  <r>
    <n v="28"/>
    <s v="AdvantageSB"/>
    <d v="2023-08-08T00:00:00"/>
    <s v="Sudhir S"/>
    <s v="-"/>
    <s v="Router"/>
    <s v="-"/>
    <s v="-"/>
    <s v="SBI"/>
    <s v="S1BG000349015"/>
    <s v="10.130.1.126"/>
    <s v="Jaistambh Chouk, Market Road, Opp Petrol Pump, Chikhli, Dist Buldhana"/>
    <s v="Buldhana"/>
    <s v="Maharashtra"/>
    <x v="5"/>
    <x v="0"/>
    <x v="4"/>
    <s v="-"/>
    <s v="-"/>
    <s v="Yogesh - 9021001191 / Parmeshwar Chavan 97303 26942 / Vishal 8805736615"/>
    <d v="2023-08-19T00:00:00"/>
    <s v="-"/>
    <s v="Trackon"/>
    <s v="500340025565"/>
    <s v="Delivered"/>
    <n v="653173"/>
    <s v="2120R502304260133"/>
    <s v="Done"/>
    <s v="Ashish Dubey"/>
    <d v="2023-08-08T00:00:00"/>
    <s v="DONE"/>
    <m/>
    <m/>
    <m/>
  </r>
  <r>
    <n v="46"/>
    <s v="AdvantageSB"/>
    <d v="2023-08-08T00:00:00"/>
    <s v="Sudhir S"/>
    <s v="-"/>
    <s v="Router"/>
    <s v="-"/>
    <s v="-"/>
    <s v="SBI"/>
    <s v="S1NB001162008"/>
    <s v="10.130.1.42"/>
    <s v="GANDHI CHOWK, NEAR HANUMAN MANDIR, NAVAPUR -425418, DIST. DHULE"/>
    <s v="Dhule"/>
    <s v="Maharashtra"/>
    <x v="4"/>
    <x v="0"/>
    <x v="9"/>
    <s v="-"/>
    <s v="-"/>
    <s v="Jitendra C - 9325359264"/>
    <d v="2023-08-21T00:00:00"/>
    <s v="-"/>
    <s v="Delivery.com"/>
    <s v="12364010164850"/>
    <s v="Delivered"/>
    <n v="653159"/>
    <s v="2120R502304260119"/>
    <s v="Done"/>
    <s v="Ashish Dubey"/>
    <d v="2023-08-08T00:00:00"/>
    <s v="DONE"/>
    <m/>
    <m/>
    <m/>
  </r>
  <r>
    <n v="53"/>
    <s v="AdvantageSB"/>
    <d v="2023-08-08T00:00:00"/>
    <s v="Sudhir S"/>
    <s v="-"/>
    <s v="Router"/>
    <s v="-"/>
    <s v="-"/>
    <s v="SBI"/>
    <s v="S1NG000435019"/>
    <s v="10.130.1.46"/>
    <s v="LAL BAHADUR SHASTRI MARKET, NANDURBAR - 425412"/>
    <s v="NANDURBAR"/>
    <s v="Maharashtra"/>
    <x v="4"/>
    <x v="0"/>
    <x v="8"/>
    <s v="-"/>
    <s v="-"/>
    <s v="Jitendra C - 9325359264"/>
    <d v="2023-08-21T00:00:00"/>
    <s v="-"/>
    <s v="Delivery.com"/>
    <s v="12364010164850"/>
    <s v="Delivered"/>
    <n v="653160"/>
    <s v="2120R502304260084"/>
    <s v="Done"/>
    <s v="Ashish Dubey"/>
    <d v="2023-08-08T00:00:00"/>
    <s v="DONE"/>
    <m/>
    <m/>
    <m/>
  </r>
  <r>
    <n v="54"/>
    <s v="AdvantageSB"/>
    <d v="2023-08-08T00:00:00"/>
    <s v="Sudhir S"/>
    <s v="-"/>
    <s v="Router"/>
    <s v="-"/>
    <s v="-"/>
    <s v="SBI"/>
    <s v="S1NB001162007"/>
    <s v="10.130.1.58"/>
    <s v="MAIN ROAD, OPP. SBI, NAVAPUR - 425418 , DIST. DHULE"/>
    <s v="Dhule"/>
    <s v="Maharashtra"/>
    <x v="4"/>
    <x v="0"/>
    <x v="8"/>
    <s v="-"/>
    <s v="-"/>
    <s v="Jitendra C - 9325359264"/>
    <d v="2023-08-21T00:00:00"/>
    <s v="-"/>
    <s v="Delivery.com"/>
    <s v="12364010164850"/>
    <s v="Delivered"/>
    <n v="653158"/>
    <s v="2120R502304260166"/>
    <s v="Done"/>
    <s v="Ashish Dubey"/>
    <d v="2023-08-08T00:00:00"/>
    <s v="DONE"/>
    <m/>
    <m/>
    <m/>
  </r>
  <r>
    <n v="69"/>
    <s v="AdvantageSB"/>
    <d v="2023-08-08T00:00:00"/>
    <s v="Sudhir S"/>
    <s v="-"/>
    <s v="Router"/>
    <s v="-"/>
    <s v="-"/>
    <s v="SBI"/>
    <s v="S1NH000441014"/>
    <s v="10.130.1.78"/>
    <s v="SARDAR VALLABH PATEL ROAD, JALGAON -424201"/>
    <s v="Jalgaon"/>
    <s v="Maharashtra"/>
    <x v="4"/>
    <x v="0"/>
    <x v="1"/>
    <s v="-"/>
    <s v="-"/>
    <s v="Jitendra C - 9325359264"/>
    <d v="2023-08-23T00:00:00"/>
    <s v="-"/>
    <s v="Delivery.com"/>
    <s v="12364010164850"/>
    <s v="Delivered"/>
    <n v="653197"/>
    <s v="2120R502304260173"/>
    <s v="Done"/>
    <s v="Ashish Dubey"/>
    <d v="2023-08-08T00:00:00"/>
    <s v="DONE"/>
    <m/>
    <m/>
    <m/>
  </r>
  <r>
    <n v="70"/>
    <s v="AdvantageSB"/>
    <d v="2023-08-08T00:00:00"/>
    <s v="Sudhir S"/>
    <s v="-"/>
    <s v="Router"/>
    <s v="-"/>
    <s v="-"/>
    <s v="SBI"/>
    <s v="S1NG000272002"/>
    <s v="10.130.1.82"/>
    <s v="SATOD ROAD, TEHSIL- YAVAL, DIST. JALGAON PN - 425301"/>
    <s v="Jalgaon"/>
    <s v="Maharashtra"/>
    <x v="4"/>
    <x v="0"/>
    <x v="4"/>
    <s v="-"/>
    <s v="-"/>
    <s v="Jitendra C - 9325359264"/>
    <d v="2023-08-22T00:00:00"/>
    <s v="-"/>
    <s v="Delivery.com"/>
    <s v="12364010164850"/>
    <s v="Delivered"/>
    <n v="655176"/>
    <s v="2120R502304260154"/>
    <s v="Done"/>
    <s v="Ashish Dubey"/>
    <d v="2023-08-08T00:00:00"/>
    <s v="DONE"/>
    <m/>
    <m/>
    <m/>
  </r>
  <r>
    <n v="31"/>
    <s v="AdvantageSB"/>
    <d v="2023-08-08T00:00:00"/>
    <s v="Sudhir S"/>
    <s v="-"/>
    <s v="Router"/>
    <s v="-"/>
    <s v="-"/>
    <s v="SBI"/>
    <s v="S1BG006757001"/>
    <s v="10.130.1.158"/>
    <s v="NEAR MANIKGARH CEMENT FACTORY GATE, GADCHANDUR"/>
    <s v="Chandrapur"/>
    <s v="Maharashtra"/>
    <x v="6"/>
    <x v="0"/>
    <x v="4"/>
    <s v="-"/>
    <s v="-"/>
    <s v="Rahul Mishra- 9561689228"/>
    <d v="2023-08-21T00:00:00"/>
    <s v="-"/>
    <s v="Delivery.com"/>
    <s v="12364010164861"/>
    <s v="Delivered"/>
    <n v="653163"/>
    <s v="2120R502304260096"/>
    <s v="Done"/>
    <s v="Ashish Dubey"/>
    <d v="2023-08-08T00:00:00"/>
    <s v="DONE"/>
    <m/>
    <m/>
    <m/>
  </r>
  <r>
    <n v="35"/>
    <s v="AdvantageSB"/>
    <d v="2023-08-08T00:00:00"/>
    <s v="Sudhir S"/>
    <s v="-"/>
    <s v="Router"/>
    <s v="-"/>
    <s v="-"/>
    <s v="SBI"/>
    <s v="S10A007249002"/>
    <s v="10.130.0.86"/>
    <s v="ADITYA CORNER, TARABAI PARK, KOLHAPUR PIN 416003"/>
    <s v="Kolhapur"/>
    <s v="Maharashtra"/>
    <x v="3"/>
    <x v="0"/>
    <x v="4"/>
    <s v="-"/>
    <s v="-"/>
    <s v="Amol Vairat - 8999571090(Vendor)"/>
    <d v="2023-08-18T00:00:00"/>
    <s v="-"/>
    <s v="Delivery.com"/>
    <s v="12364010164846"/>
    <s v="Delivered"/>
    <n v="653150"/>
    <s v="2120R502304260163"/>
    <s v="Done"/>
    <s v="Ashish Dubey"/>
    <d v="2023-08-08T00:00:00"/>
    <s v="DONE"/>
    <m/>
    <m/>
    <m/>
  </r>
  <r>
    <n v="32"/>
    <s v="AdvantageSB"/>
    <d v="2023-08-08T00:00:00"/>
    <s v="Sudhir S"/>
    <s v="-"/>
    <s v="Router"/>
    <s v="-"/>
    <s v="-"/>
    <s v="SBI"/>
    <s v="S1BG006757002"/>
    <s v="10.130.1.166"/>
    <s v="NEAR MANIKGARH CEMENT FACTORY GATE, GADCHANDUR"/>
    <s v="Chandrapur"/>
    <s v="Maharashtra"/>
    <x v="6"/>
    <x v="0"/>
    <x v="4"/>
    <s v="-"/>
    <s v="-"/>
    <s v="Rahul Mishra- 9561689228"/>
    <d v="2023-08-21T00:00:00"/>
    <s v="-"/>
    <s v="Delivery.com"/>
    <s v="12364010164861"/>
    <s v="Delivered"/>
    <n v="653167"/>
    <s v="2120R502304260123"/>
    <s v="Done"/>
    <s v="Ashish Dubey"/>
    <d v="2023-08-08T00:00:00"/>
    <s v="DONE"/>
    <m/>
    <m/>
    <m/>
  </r>
  <r>
    <n v="37"/>
    <s v="AdvantageSB"/>
    <d v="2023-08-08T00:00:00"/>
    <s v="Sudhir S"/>
    <s v="-"/>
    <s v="Router"/>
    <s v="-"/>
    <s v="-"/>
    <s v="SBI"/>
    <s v="S1BH001469107"/>
    <e v="#N/A"/>
    <s v="ATM OWNER REQUESTED TO VACATE ATM LOBBY.NEW LOCATION STILL NOT FINALISED."/>
    <s v="NA"/>
    <s v="Maharashtra"/>
    <x v="7"/>
    <x v="4"/>
    <x v="2"/>
    <s v="-"/>
    <s v="-"/>
    <s v="-"/>
    <s v="-"/>
    <s v="-"/>
    <s v="Delivery.com"/>
    <s v="Pending to Dispatch"/>
    <s v="Delivered"/>
    <n v="653200"/>
    <s v="2120R502304260109"/>
    <s v="Done"/>
    <s v="Ashish Dubey"/>
    <d v="2023-08-08T00:00:00"/>
    <s v="DONE"/>
    <s v="Return"/>
    <d v="2023-09-28T00:00:00"/>
    <s v="Ajeet"/>
  </r>
  <r>
    <n v="36"/>
    <s v="AdvantageSB"/>
    <d v="2023-08-08T00:00:00"/>
    <s v="Sudhir S"/>
    <s v="-"/>
    <s v="Router"/>
    <s v="-"/>
    <s v="-"/>
    <s v="SBI"/>
    <s v="S1NW004711003"/>
    <e v="#N/A"/>
    <s v="ATM IS INRESTRICTED AREA OF ORDINANCE FACTORY, BHADRAWATI"/>
    <s v="BHADRAWATI"/>
    <s v="Maharashtra"/>
    <x v="6"/>
    <x v="5"/>
    <x v="2"/>
    <s v="-"/>
    <s v="-"/>
    <s v="Ravi D - 7710016117"/>
    <d v="2023-08-21T00:00:00"/>
    <s v="-"/>
    <s v="Delivery.com"/>
    <s v="12364010164861"/>
    <s v="Delivered"/>
    <n v="653169"/>
    <s v="2120R502304260081"/>
    <s v="Done"/>
    <s v="Ashish Dubey"/>
    <d v="2023-08-08T00:00:00"/>
    <m/>
    <m/>
    <m/>
    <m/>
  </r>
  <r>
    <n v="38"/>
    <s v="AdvantageSB"/>
    <d v="2023-08-08T00:00:00"/>
    <s v="Sudhir S"/>
    <s v="-"/>
    <s v="Router"/>
    <s v="-"/>
    <s v="-"/>
    <s v="SBI"/>
    <s v="S1BG003078002"/>
    <s v="10.130.1.154"/>
    <s v="BALLARPUR PAPER MILL GATE NO 2 PAPER MILL COLONY, BALLARPUR"/>
    <s v="Chandrapur"/>
    <s v="Maharashtra"/>
    <x v="6"/>
    <x v="0"/>
    <x v="4"/>
    <s v="-"/>
    <s v="-"/>
    <s v="Rahul Mishra- 9561689228"/>
    <d v="2023-08-21T00:00:00"/>
    <s v="-"/>
    <s v="Delivery.com"/>
    <s v="12364010164861"/>
    <s v="Delivered"/>
    <n v="653164"/>
    <s v="2120R502304260074"/>
    <s v="Done"/>
    <s v="Ashish Dubey"/>
    <d v="2023-08-08T00:00:00"/>
    <s v="DONE"/>
    <s v="Return"/>
    <d v="2023-09-28T00:00:00"/>
    <s v="Ajeet"/>
  </r>
  <r>
    <n v="40"/>
    <s v="AdvantageSB"/>
    <d v="2023-08-08T00:00:00"/>
    <s v="Sudhir S"/>
    <s v="-"/>
    <s v="Router"/>
    <s v="-"/>
    <s v="-"/>
    <s v="SBI"/>
    <s v="S1NG007249064"/>
    <s v="10.130.0.42"/>
    <s v="BPC PETROLINK A/P KUMBHOJ TALUKA HATKALANGALE DISTRICT KOLHAPUR PIN 41611"/>
    <s v="Kolhapur"/>
    <s v="Maharashtra"/>
    <x v="3"/>
    <x v="0"/>
    <x v="8"/>
    <s v="-"/>
    <s v="-"/>
    <s v="Amol Vairat - 8999571090(Vendor)"/>
    <d v="2023-08-19T00:00:00"/>
    <s v="-"/>
    <s v="Trackon"/>
    <s v="2366579209"/>
    <s v="Delivered"/>
    <n v="653137"/>
    <s v="2120R502304260135"/>
    <s v="Done"/>
    <s v="Ashish Dubey"/>
    <d v="2023-08-08T00:00:00"/>
    <s v="DONE"/>
    <m/>
    <m/>
    <m/>
  </r>
  <r>
    <n v="41"/>
    <s v="AdvantageSB"/>
    <d v="2023-08-08T00:00:00"/>
    <s v="Sudhir S"/>
    <s v="-"/>
    <s v="Router"/>
    <s v="-"/>
    <s v="-"/>
    <s v="SBI"/>
    <s v="S1NH000363003"/>
    <s v="10.130.1.90"/>
    <s v="BPCL PETROL PUMP, NEAR SBI, DHARANGAON, DIST. JALGAON - 425105"/>
    <s v="Jalgaon"/>
    <s v="Maharashtra"/>
    <x v="4"/>
    <x v="0"/>
    <x v="0"/>
    <s v="-"/>
    <s v="-"/>
    <s v="Jitendra C - 9325359264"/>
    <d v="2023-08-19T00:00:00"/>
    <s v="-"/>
    <s v="Delivery.com"/>
    <s v="12364010164850"/>
    <s v="Delivered"/>
    <n v="653198"/>
    <s v="2120R502304260120"/>
    <s v="Done"/>
    <s v="Ashish Dubey"/>
    <d v="2023-08-08T00:00:00"/>
    <s v="DONE"/>
    <m/>
    <m/>
    <m/>
  </r>
  <r>
    <n v="39"/>
    <s v="AdvantageSB"/>
    <d v="2023-08-08T00:00:00"/>
    <s v="Sudhir S"/>
    <s v="-"/>
    <s v="Router"/>
    <s v="-"/>
    <s v="-"/>
    <s v="SBI"/>
    <s v="S1BG011420001"/>
    <s v="10.130.1.178"/>
    <s v="BHIWAPUR,INFRONT OF SBI BHIWAPUR BRANCH, TAH. UMRED DEIS- NAGPUR"/>
    <s v="Nagpur"/>
    <s v="Maharashtra"/>
    <x v="6"/>
    <x v="0"/>
    <x v="9"/>
    <s v="-"/>
    <s v="-"/>
    <s v="Ravi D - 7710016117"/>
    <d v="2023-08-21T00:00:00"/>
    <s v="-"/>
    <s v="Delivery.com"/>
    <s v="12364010164861"/>
    <s v="Delivered"/>
    <n v="653171"/>
    <s v="2120R502304260161"/>
    <s v="Done"/>
    <s v="Ashish Dubey"/>
    <d v="2023-08-08T00:00:00"/>
    <s v="DONE"/>
    <m/>
    <m/>
    <m/>
  </r>
  <r>
    <n v="43"/>
    <s v="AdvantageSB"/>
    <d v="2023-08-08T00:00:00"/>
    <s v="Sudhir S"/>
    <s v="-"/>
    <s v="Router"/>
    <s v="-"/>
    <s v="-"/>
    <s v="SBI"/>
    <s v="S1BG001415002"/>
    <e v="#N/A"/>
    <s v="CAD PULGAON MILITARY CAMP, PULGAON"/>
    <s v="Wardha"/>
    <s v="Maharashtra"/>
    <x v="6"/>
    <x v="6"/>
    <x v="2"/>
    <s v="-"/>
    <s v="-"/>
    <s v="Vendor"/>
    <d v="2023-08-21T00:00:00"/>
    <s v="-"/>
    <s v="Delivery.com"/>
    <s v="12364010164861"/>
    <s v="Delivered"/>
    <n v="653166"/>
    <s v="2120R502304260168"/>
    <s v="Done"/>
    <s v="Ashish Dubey"/>
    <d v="2023-08-08T00:00:00"/>
    <m/>
    <m/>
    <m/>
    <m/>
  </r>
  <r>
    <n v="48"/>
    <s v="AdvantageSB"/>
    <d v="2023-08-08T00:00:00"/>
    <s v="Sudhir S"/>
    <s v="-"/>
    <s v="Router"/>
    <s v="-"/>
    <s v="-"/>
    <s v="SBI"/>
    <s v="S1NB006757004"/>
    <s v="10.130.1.174"/>
    <s v="GUJJAR COMPLEX NEAR SHIVAJI CHOWK, GADCHANDUR"/>
    <s v="Chandrapur"/>
    <s v="Maharashtra"/>
    <x v="6"/>
    <x v="0"/>
    <x v="4"/>
    <s v="-"/>
    <s v="-"/>
    <s v="Rahul Mishra- 9561689228"/>
    <d v="2023-08-21T00:00:00"/>
    <s v="-"/>
    <s v="Delivery.com"/>
    <s v="12364010164861"/>
    <s v="Delivered"/>
    <n v="653170"/>
    <s v="2120R502304260141"/>
    <s v="Done"/>
    <s v="Ashish Dubey"/>
    <d v="2023-08-08T00:00:00"/>
    <s v="DONE"/>
    <m/>
    <m/>
    <m/>
  </r>
  <r>
    <n v="45"/>
    <s v="AdvantageSB"/>
    <d v="2023-08-08T00:00:00"/>
    <s v="Sudhir S"/>
    <s v="-"/>
    <s v="Router"/>
    <s v="-"/>
    <s v="-"/>
    <s v="SBI"/>
    <s v="S1BG007249057"/>
    <s v="10.130.0.98"/>
    <s v="CPR HOSPITAL CAMPUS, KOLHAPUR 416002"/>
    <s v="Kolhapur"/>
    <s v="Maharashtra"/>
    <x v="3"/>
    <x v="0"/>
    <x v="10"/>
    <s v="-"/>
    <s v="-"/>
    <s v="Amol Vairat - 8999571090"/>
    <d v="2023-08-18T00:00:00"/>
    <s v="-"/>
    <s v="Delivery.com"/>
    <s v="12364010164846"/>
    <s v="Delivered"/>
    <n v="653145"/>
    <s v="2120R502304260121"/>
    <s v="Done"/>
    <s v="Ashish Dubey"/>
    <d v="2023-08-08T00:00:00"/>
    <s v="DONE"/>
    <m/>
    <m/>
    <m/>
  </r>
  <r>
    <n v="57"/>
    <s v="AdvantageSB"/>
    <d v="2023-08-08T00:00:00"/>
    <s v="Sudhir S"/>
    <s v="-"/>
    <s v="Router"/>
    <s v="-"/>
    <s v="-"/>
    <s v="SBI"/>
    <s v="S1NB000501001"/>
    <s v="10.130.1.146"/>
    <s v="NEAR ANANDVAN CHOWK, WARORA"/>
    <s v="Chandrapur"/>
    <s v="Maharashtra"/>
    <x v="6"/>
    <x v="0"/>
    <x v="8"/>
    <s v="-"/>
    <s v="-"/>
    <s v="Ravi D - 7710016117"/>
    <d v="2023-08-21T00:00:00"/>
    <s v="-"/>
    <s v="Delivery.com"/>
    <s v="12364010164861"/>
    <s v="Delivered"/>
    <n v="653162"/>
    <s v="2120R502304260164"/>
    <s v="Done"/>
    <s v="Ashish Dubey"/>
    <d v="2023-08-08T00:00:00"/>
    <s v="DONE"/>
    <m/>
    <m/>
    <m/>
  </r>
  <r>
    <n v="47"/>
    <s v="AdvantageSB"/>
    <d v="2023-08-08T00:00:00"/>
    <s v="Sudhir S"/>
    <s v="-"/>
    <s v="Router"/>
    <s v="-"/>
    <s v="-"/>
    <s v="SBI"/>
    <s v="S1BG007249026"/>
    <s v="10.130.0.66"/>
    <s v="GHODAVAT GROUP FACTORY, SANGLI ROAD, JAYSINGHPUR-416101"/>
    <s v="Sangli"/>
    <s v="Maharashtra"/>
    <x v="3"/>
    <x v="0"/>
    <x v="9"/>
    <s v="-"/>
    <s v="-"/>
    <s v="Amol Vairat - 8999571090(Vendor)"/>
    <d v="2023-08-21T00:00:00"/>
    <s v="-"/>
    <s v="Delivery.com"/>
    <s v="12364010164846"/>
    <s v="Delivered"/>
    <n v="653147"/>
    <s v="2120R502304260165"/>
    <s v="Done"/>
    <s v="Ashish Dubey"/>
    <d v="2023-08-08T00:00:00"/>
    <s v="DONE"/>
    <m/>
    <m/>
    <m/>
  </r>
  <r>
    <n v="58"/>
    <s v="AdvantageSB"/>
    <d v="2023-08-08T00:00:00"/>
    <s v="Sudhir S"/>
    <s v="-"/>
    <s v="Router"/>
    <s v="-"/>
    <s v="-"/>
    <s v="SBI"/>
    <s v="S1BG004711002"/>
    <s v="10.130.1.162"/>
    <s v="NEAR BHADRAWATI ORDINANCE FACTORY MAIN GATE, BHADRAWATI"/>
    <s v="BHADRAWATI"/>
    <s v="Maharashtra"/>
    <x v="6"/>
    <x v="0"/>
    <x v="1"/>
    <s v="-"/>
    <s v="-"/>
    <s v="Ravi D - 7710016117"/>
    <d v="2023-08-21T00:00:00"/>
    <s v="-"/>
    <s v="Delivery.com"/>
    <s v="12364010164861"/>
    <s v="Delivered"/>
    <n v="653168"/>
    <s v="2120R502304260105"/>
    <s v="Done"/>
    <s v="Ashish Dubey"/>
    <d v="2023-08-08T00:00:00"/>
    <s v="DONE"/>
    <m/>
    <m/>
    <m/>
  </r>
  <r>
    <n v="66"/>
    <s v="AdvantageSB"/>
    <d v="2023-08-08T00:00:00"/>
    <s v="Sudhir S"/>
    <s v="-"/>
    <s v="Router"/>
    <s v="-"/>
    <s v="-"/>
    <s v="SBI"/>
    <s v="S1NG000298007"/>
    <s v="10.130.1.150"/>
    <s v="RADHE BUILDINGCHAMROSHI ROAD GADCHIROLLI"/>
    <s v="GADCHIROLLI"/>
    <s v="Maharashtra"/>
    <x v="6"/>
    <x v="0"/>
    <x v="9"/>
    <s v="-"/>
    <s v="-"/>
    <s v="Ravi D - 7710016117"/>
    <d v="2023-08-21T00:00:00"/>
    <s v="-"/>
    <s v="Delivery.com"/>
    <s v="12364010164861"/>
    <s v="Delivered"/>
    <n v="653165"/>
    <s v="2120R502304260108"/>
    <s v="Done"/>
    <s v="Ashish Dubey"/>
    <d v="2023-08-08T00:00:00"/>
    <s v="DONE"/>
    <m/>
    <m/>
    <m/>
  </r>
  <r>
    <n v="50"/>
    <s v="AdvantageSB"/>
    <d v="2023-08-08T00:00:00"/>
    <s v="Sudhir S"/>
    <s v="-"/>
    <s v="Router"/>
    <s v="-"/>
    <s v="-"/>
    <s v="SBI"/>
    <s v="S10F000393006"/>
    <s v="10.130.1.86"/>
    <s v="JAMNER ROAD, NERI, DIST. JALGAON, PIN - 424104"/>
    <s v="Jalgaon"/>
    <s v="Maharashtra"/>
    <x v="4"/>
    <x v="0"/>
    <x v="0"/>
    <s v="-"/>
    <s v="-"/>
    <s v="Jitendra C - 9325359264"/>
    <d v="2023-08-19T00:00:00"/>
    <s v="-"/>
    <s v="Delivery.com"/>
    <s v="12364010164850"/>
    <s v="Delivered"/>
    <n v="653177"/>
    <s v="2120R502304260143"/>
    <s v="Done"/>
    <s v="Ashish Dubey"/>
    <d v="2023-08-08T00:00:00"/>
    <s v="DONE"/>
    <m/>
    <m/>
    <m/>
  </r>
  <r>
    <n v="51"/>
    <s v="AdvantageSB"/>
    <d v="2023-08-08T00:00:00"/>
    <s v="Sudhir S"/>
    <s v="-"/>
    <s v="Router"/>
    <s v="-"/>
    <s v="-"/>
    <s v="SBI"/>
    <s v="S1BH007249023"/>
    <s v="10.130.0.46"/>
    <s v="KORGAONKAR PETROL PUMP, SANGLI PHATA, SHIROLI, DIST. KOLHAPUR-416122"/>
    <s v="Kolhapur"/>
    <s v="Maharashtra"/>
    <x v="3"/>
    <x v="0"/>
    <x v="4"/>
    <s v="-"/>
    <s v="-"/>
    <s v="Amol Vairat - 8999571090(Vendor)"/>
    <d v="2023-08-18T00:00:00"/>
    <s v="-"/>
    <s v="Delivery.com"/>
    <s v="12364010164846"/>
    <s v="Delivered"/>
    <n v="653139"/>
    <s v="2120R502304260167"/>
    <s v="Done"/>
    <s v="Ashish Dubey"/>
    <d v="2023-08-08T00:00:00"/>
    <s v="DONE"/>
    <m/>
    <m/>
    <m/>
  </r>
  <r>
    <n v="52"/>
    <s v="AdvantageSB"/>
    <d v="2023-08-08T00:00:00"/>
    <s v="Sudhir S"/>
    <s v="-"/>
    <s v="Router"/>
    <s v="-"/>
    <s v="-"/>
    <s v="SBI"/>
    <s v="S1BG007249059"/>
    <s v="10.130.0.90"/>
    <s v="KRISHNA PETROLEUM, BPCL,  TAKALA AREA, KOLHAPUR-416008"/>
    <s v="Kolhapur"/>
    <s v="Maharashtra"/>
    <x v="3"/>
    <x v="0"/>
    <x v="4"/>
    <s v="-"/>
    <s v="-"/>
    <s v="Amol Vairat - 8999571090(Vendor)"/>
    <d v="2023-08-17T00:00:00"/>
    <s v="-"/>
    <s v="Delivery.com"/>
    <s v="12364010164846"/>
    <s v="Delivered"/>
    <n v="653140"/>
    <s v="2120R502304260151"/>
    <s v="Done"/>
    <s v="Ashish Dubey"/>
    <d v="2023-08-08T00:00:00"/>
    <s v="DONE"/>
    <m/>
    <m/>
    <m/>
  </r>
  <r>
    <n v="33"/>
    <s v="AdvantageSB"/>
    <d v="2023-08-08T00:00:00"/>
    <s v="Sudhir S"/>
    <s v="-"/>
    <s v="Router"/>
    <s v="-"/>
    <s v="-"/>
    <s v="SBI"/>
    <s v="S1NG000527005"/>
    <s v="10.130.0.102"/>
    <s v="RADKAKRISHNA COMPLEX, OPP. ST STAND, A/P VITA, DIST. SANGLI -415311"/>
    <s v="Sangli"/>
    <s v="Maharashtra"/>
    <x v="3"/>
    <x v="0"/>
    <x v="9"/>
    <s v="-"/>
    <s v="-"/>
    <s v="Amol Vairat - 8999571090(Vendor)"/>
    <d v="2023-08-19T00:00:00"/>
    <s v="-"/>
    <s v="Delivery.com"/>
    <s v="12364010164846"/>
    <s v="Delivered"/>
    <n v="653144"/>
    <s v="2120R502304260156"/>
    <s v="Done"/>
    <s v="Ashish Dubey"/>
    <d v="2023-08-08T00:00:00"/>
    <s v="DONE"/>
    <m/>
    <m/>
    <m/>
  </r>
  <r>
    <n v="34"/>
    <s v="AdvantageSB"/>
    <d v="2023-08-08T00:00:00"/>
    <s v="Sudhir S"/>
    <s v="-"/>
    <s v="Router"/>
    <s v="-"/>
    <s v="-"/>
    <s v="SBI"/>
    <s v="S1NG000527006"/>
    <s v="10.130.0.114"/>
    <s v="RADKAKRISHNA COMPLEX, OPP. ST STAND, A/P VITA, DIST. SANGLI -415311"/>
    <s v="Sangli"/>
    <s v="Maharashtra"/>
    <x v="3"/>
    <x v="0"/>
    <x v="9"/>
    <s v="-"/>
    <s v="-"/>
    <s v="Amol Vairat - 8999571090(Vendor)"/>
    <d v="2023-08-19T00:00:00"/>
    <s v="-"/>
    <s v="Delivery.com"/>
    <s v="12364010164846"/>
    <s v="Delivered"/>
    <n v="653153"/>
    <s v="2120R502304260171"/>
    <s v="Done"/>
    <s v="Ashish Dubey"/>
    <d v="2023-08-08T00:00:00"/>
    <s v="DONE"/>
    <m/>
    <m/>
    <m/>
  </r>
  <r>
    <n v="55"/>
    <s v="AdvantageSB"/>
    <d v="2023-08-08T00:00:00"/>
    <s v="Sudhir S"/>
    <s v="-"/>
    <s v="Router"/>
    <s v="-"/>
    <s v="-"/>
    <s v="SBI"/>
    <s v="S1NH001207004"/>
    <s v="10.130.1.94"/>
    <s v="MARWADI LANE, ERANDOL, DIST. JALGAON , ERANDOL -425109"/>
    <s v="Jalgaon"/>
    <s v="Maharashtra"/>
    <x v="4"/>
    <x v="0"/>
    <x v="0"/>
    <s v="-"/>
    <s v="-"/>
    <s v="Jitendra C - 9325359264"/>
    <d v="2023-08-19T00:00:00"/>
    <s v="-"/>
    <s v="Delivery.com"/>
    <s v="12364010164850"/>
    <s v="Delivered"/>
    <n v="653199"/>
    <s v="2120R502304260144"/>
    <s v="Done"/>
    <s v="Ashish Dubey"/>
    <d v="2023-08-08T00:00:00"/>
    <s v="DONE"/>
    <m/>
    <m/>
    <m/>
  </r>
  <r>
    <n v="56"/>
    <s v="AdvantageSB"/>
    <d v="2023-08-08T00:00:00"/>
    <s v="Sudhir S"/>
    <s v="-"/>
    <s v="Router"/>
    <s v="-"/>
    <s v="-"/>
    <s v="SBI"/>
    <s v="S1NG000325008"/>
    <s v="10.130.0.126"/>
    <s v="MOHAN KUNJ , PARANDA ROAD BARSHI SOLAPUR PIN 413411"/>
    <s v="Solapur"/>
    <s v="Maharashtra"/>
    <x v="8"/>
    <x v="0"/>
    <x v="8"/>
    <s v="-"/>
    <s v="-"/>
    <s v="Hamid - 9503707672"/>
    <d v="2023-08-24T00:00:00"/>
    <s v="-"/>
    <s v="Trackon"/>
    <s v="500340025574"/>
    <s v="Delivered"/>
    <n v="653143"/>
    <s v="2120R502304260145"/>
    <s v="Done"/>
    <s v="Ashish Dubey"/>
    <d v="2023-08-08T00:00:00"/>
    <s v="DONE"/>
    <s v="Done"/>
    <m/>
    <m/>
  </r>
  <r>
    <n v="42"/>
    <s v="AdvantageSB"/>
    <d v="2023-08-08T00:00:00"/>
    <s v="Sudhir S"/>
    <s v="-"/>
    <s v="Router"/>
    <s v="-"/>
    <s v="-"/>
    <s v="SBI"/>
    <s v="S10G001372001"/>
    <s v="10.130.0.106"/>
    <s v="C/O SHRI RAMCHANDRA PANDURANG RAUT, A/P PATAN, LIBRARY CHOWK, PATAN, DIST. SATARA. PIN 415206"/>
    <s v="SATARA"/>
    <s v="Maharashtra"/>
    <x v="3"/>
    <x v="0"/>
    <x v="1"/>
    <s v="-"/>
    <s v="-"/>
    <s v="Amol Vairat - 8999571090(Vendor)"/>
    <d v="2023-08-21T00:00:00"/>
    <s v="-"/>
    <s v="Delivery.com"/>
    <s v="12364010164846"/>
    <s v="Delivered"/>
    <n v="653155"/>
    <s v="2120R502304260169"/>
    <s v="Done"/>
    <s v="Ashish Dubey"/>
    <d v="2023-08-08T00:00:00"/>
    <s v="DONE"/>
    <m/>
    <m/>
    <m/>
  </r>
  <r>
    <n v="59"/>
    <s v="AdvantageSB"/>
    <d v="2023-08-08T00:00:00"/>
    <s v="Sudhir S"/>
    <s v="-"/>
    <s v="Router"/>
    <s v="-"/>
    <s v="-"/>
    <s v="SBI"/>
    <s v="S1NG000527007"/>
    <s v="10.130.0.110"/>
    <s v="NEAR GANAPATI TEMPLE, GURUWAR PETH, A/P. TASGAON, DIST. SANGLI-416312"/>
    <s v="Sangli"/>
    <s v="Maharashtra"/>
    <x v="3"/>
    <x v="0"/>
    <x v="1"/>
    <s v="-"/>
    <s v="-"/>
    <s v="Amol Vairat - 8999571090(Vendor)"/>
    <d v="2023-08-19T00:00:00"/>
    <s v="-"/>
    <s v="Delivery.com"/>
    <s v="12364010164846"/>
    <s v="Delivered"/>
    <n v="653154"/>
    <s v="2120R502304260147"/>
    <s v="Done"/>
    <s v="Ashish Dubey"/>
    <d v="2023-08-08T00:00:00"/>
    <s v="DONE"/>
    <m/>
    <m/>
    <m/>
  </r>
  <r>
    <n v="62"/>
    <s v="AdvantageSB"/>
    <d v="2023-08-08T00:00:00"/>
    <s v="Sudhir S"/>
    <s v="-"/>
    <s v="Router"/>
    <s v="-"/>
    <s v="-"/>
    <s v="SBI"/>
    <s v="S1NW000471067"/>
    <s v="10.130.0.94"/>
    <s v="OPPOSITE VASANTDADA SAKHAR KARKHANA, MADHAVNAGAR ROAD, SANGLI 416416"/>
    <s v="Sangli"/>
    <s v="Maharashtra"/>
    <x v="3"/>
    <x v="0"/>
    <x v="9"/>
    <s v="-"/>
    <s v="-"/>
    <s v="Amol Vairat - 8999571090(Vendor)"/>
    <d v="2023-08-19T00:00:00"/>
    <s v="-"/>
    <s v="Delivery.com"/>
    <s v="12364010164846"/>
    <s v="Delivered"/>
    <n v="653146"/>
    <s v="2120R502304260110"/>
    <s v="Done"/>
    <s v="Ashish Dubey"/>
    <d v="2023-08-08T00:00:00"/>
    <s v="DONE"/>
    <m/>
    <m/>
    <m/>
  </r>
  <r>
    <n v="60"/>
    <s v="AdvantageSB"/>
    <d v="2023-08-08T00:00:00"/>
    <s v="Sudhir S"/>
    <s v="-"/>
    <s v="Router"/>
    <s v="-"/>
    <s v="-"/>
    <s v="SBI"/>
    <s v="S1NW000325009"/>
    <s v="10.130.0.122"/>
    <s v="NEAR S T STAND, TULJAPUR ROAD, OPP. SBI BARSHI BRANCH, BARSHI DIST. SOLAPUR 413411."/>
    <s v="Solapur"/>
    <s v="Maharashtra"/>
    <x v="8"/>
    <x v="0"/>
    <x v="11"/>
    <s v="-"/>
    <s v="-"/>
    <s v="Hamid - 9503707672"/>
    <d v="2023-08-24T00:00:00"/>
    <s v="-"/>
    <s v="Trackon"/>
    <s v="500340025574"/>
    <s v="Delivered"/>
    <n v="653151"/>
    <s v="2120R502304260148"/>
    <s v="Done"/>
    <s v="Ashish Dubey"/>
    <d v="2023-08-08T00:00:00"/>
    <s v="DONE"/>
    <s v="Done"/>
    <m/>
    <m/>
  </r>
  <r>
    <n v="61"/>
    <s v="AdvantageSB"/>
    <d v="2023-08-08T00:00:00"/>
    <s v="Sudhir S"/>
    <s v="-"/>
    <s v="Router"/>
    <s v="-"/>
    <s v="-"/>
    <s v="SBI"/>
    <s v="S1NG000335013"/>
    <s v="10.130.1.62"/>
    <s v="OPP. SANTOSHI MATA HALL, BHUSAWAL - 425201, DIST. JALGAON"/>
    <s v="Jalgaon"/>
    <s v="Maharashtra"/>
    <x v="4"/>
    <x v="0"/>
    <x v="3"/>
    <s v="-"/>
    <s v="-"/>
    <s v="Jitendra C - 9325359264"/>
    <d v="2023-08-18T00:00:00"/>
    <s v="-"/>
    <s v="Delivery.com"/>
    <s v="12364010164850"/>
    <s v="Delivered"/>
    <n v="653193"/>
    <s v="2120R502304260158"/>
    <s v="Done"/>
    <s v="Ashish Dubey"/>
    <d v="2023-08-08T00:00:00"/>
    <s v="DONE"/>
    <s v="Return"/>
    <d v="2023-09-28T00:00:00"/>
    <s v="Ajeet"/>
  </r>
  <r>
    <n v="23"/>
    <s v="AdvantageSB"/>
    <d v="2023-08-08T00:00:00"/>
    <s v="Sudhir S"/>
    <s v="-"/>
    <s v="Router"/>
    <s v="-"/>
    <s v="-"/>
    <s v="SBI"/>
    <s v="S1BH000311003"/>
    <s v="10.130.1.106"/>
    <s v="Deorankar Nagar, Kanwar Nagar, Guruchhaya Colony, Opp RK Bar&amp; Restaurent, Samarth School Road, Amravati 444601"/>
    <s v="Amravati"/>
    <s v="Maharashtra"/>
    <x v="9"/>
    <x v="0"/>
    <x v="1"/>
    <s v="-"/>
    <s v="-"/>
    <s v="Utkarsh G-9923441558"/>
    <d v="2023-08-22T00:00:00"/>
    <s v="-"/>
    <s v="Trackon"/>
    <s v="500340025547"/>
    <s v="Delivered"/>
    <n v="653192"/>
    <s v="2120R502304260075"/>
    <s v="Done"/>
    <s v="Ashish Dubey"/>
    <d v="2023-08-08T00:00:00"/>
    <s v="DONE"/>
    <m/>
    <m/>
    <m/>
  </r>
  <r>
    <n v="63"/>
    <s v="AdvantageSB"/>
    <d v="2023-08-08T00:00:00"/>
    <s v="Sudhir S"/>
    <s v="-"/>
    <s v="Router"/>
    <s v="-"/>
    <s v="-"/>
    <s v="SBI"/>
    <s v="S1NG000335012"/>
    <s v="10.130.1.70"/>
    <s v="PANCHMUKHI MANDIR, JALGAON ROAD, BHUSAWAL - 425201, DIST. NASHIK"/>
    <s v="Nashik"/>
    <s v="Maharashtra"/>
    <x v="10"/>
    <x v="0"/>
    <x v="3"/>
    <s v="-"/>
    <s v="-"/>
    <s v="Jitendra C - 9325359264"/>
    <d v="2023-08-18T00:00:00"/>
    <s v="-"/>
    <s v="Trackon"/>
    <s v="2366579200"/>
    <s v="Delivered"/>
    <n v="653195"/>
    <s v="2120R502304260092"/>
    <s v="Done"/>
    <s v="Ashish Dubey"/>
    <d v="2023-08-08T00:00:00"/>
    <s v="DONE"/>
    <m/>
    <m/>
    <m/>
  </r>
  <r>
    <n v="64"/>
    <s v="AdvantageSB"/>
    <d v="2023-08-08T00:00:00"/>
    <s v="Sudhir S"/>
    <s v="-"/>
    <s v="Router"/>
    <s v="-"/>
    <s v="-"/>
    <s v="SBI"/>
    <s v="S1BG007249144"/>
    <s v="10.130.0.58"/>
    <s v="POLICE PETROL PUMP, BAVADA ROAD, OPP. NANA NANI PARK, TARABAI PARK, KOLHAPUR 416002"/>
    <s v="Kolhapur"/>
    <s v="Maharashtra"/>
    <x v="3"/>
    <x v="0"/>
    <x v="4"/>
    <s v="-"/>
    <s v="-"/>
    <s v="Amol Vairat - 8999571090(Vendor)"/>
    <d v="2023-08-18T00:00:00"/>
    <s v="-"/>
    <s v="Delivery.com"/>
    <s v="12364010164846"/>
    <s v="Delivered"/>
    <n v="653149"/>
    <s v="2120R502304260134"/>
    <s v="Done"/>
    <s v="Ashish Dubey"/>
    <d v="2023-08-08T00:00:00"/>
    <s v="DONE"/>
    <m/>
    <m/>
    <m/>
  </r>
  <r>
    <n v="24"/>
    <s v="AdvantageSB"/>
    <d v="2023-08-08T00:00:00"/>
    <s v="Sudhir S"/>
    <s v="-"/>
    <s v="Router"/>
    <s v="-"/>
    <s v="-"/>
    <s v="SBI"/>
    <s v="S1BH000311010"/>
    <s v="10.130.1.118"/>
    <s v="Deorankar Nagar, Kanwar Nagar, Guruchhaya Colony, Opp RK Bar&amp; Restaurent, Samarth School Road, Amravati 444601"/>
    <s v="Amravati"/>
    <s v="Maharashtra"/>
    <x v="9"/>
    <x v="0"/>
    <x v="1"/>
    <s v="-"/>
    <s v="-"/>
    <s v="Utkarsh G-9923441558"/>
    <d v="2023-08-22T00:00:00"/>
    <s v="-"/>
    <s v="Trackon"/>
    <s v="500340025547"/>
    <s v="Delivered"/>
    <n v="653178"/>
    <s v="2120R502304260073"/>
    <s v="Done"/>
    <s v="Ashish Dubey"/>
    <d v="2023-08-08T00:00:00"/>
    <s v="DONE"/>
    <m/>
    <m/>
    <m/>
  </r>
  <r>
    <n v="44"/>
    <s v="AdvantageSB"/>
    <d v="2023-08-08T00:00:00"/>
    <s v="Sudhir S"/>
    <s v="-"/>
    <s v="Router"/>
    <s v="-"/>
    <s v="-"/>
    <s v="SBI"/>
    <s v="S1NC000311013"/>
    <s v="10.130.1.114"/>
    <s v="Chandur Rly Road, near Wadali Garden, Amravati 444602"/>
    <s v="Amravati"/>
    <s v="Maharashtra"/>
    <x v="9"/>
    <x v="0"/>
    <x v="12"/>
    <s v="-"/>
    <s v="-"/>
    <s v="Utkarsh G-9923441558"/>
    <d v="2023-08-22T00:00:00"/>
    <s v="-"/>
    <s v="Trackon"/>
    <s v="500340025547"/>
    <s v="Delivered"/>
    <n v="653179"/>
    <s v="2120R502304260091"/>
    <s v="Done"/>
    <s v="Ashish Dubey"/>
    <d v="2023-08-08T00:00:00"/>
    <s v="DONE"/>
    <m/>
    <m/>
    <m/>
  </r>
  <r>
    <n v="67"/>
    <s v="AdvantageSB"/>
    <d v="2023-08-08T00:00:00"/>
    <s v="Sudhir S"/>
    <s v="-"/>
    <s v="Router"/>
    <s v="-"/>
    <s v="-"/>
    <s v="SBI"/>
    <s v="S1NH000407003"/>
    <s v="10.130.1.130"/>
    <s v="Railway Station Campus, Main Road, Khamgaon, Dist. Buldhana 444303"/>
    <s v="Buldhana"/>
    <s v="Maharashtra"/>
    <x v="5"/>
    <x v="0"/>
    <x v="8"/>
    <s v="-"/>
    <s v="-"/>
    <s v="Yogesh - 9021001191"/>
    <d v="2023-08-19T00:00:00"/>
    <s v="-"/>
    <s v="Trackon"/>
    <s v="500340025565"/>
    <s v="Delivered"/>
    <n v="653174"/>
    <s v="2120R502304260157"/>
    <s v="Done"/>
    <s v="Ashish Dubey"/>
    <d v="2023-08-08T00:00:00"/>
    <s v="DONE"/>
    <m/>
    <m/>
    <m/>
  </r>
  <r>
    <n v="68"/>
    <s v="AdvantageSB"/>
    <d v="2023-08-08T00:00:00"/>
    <s v="Sudhir S"/>
    <s v="-"/>
    <s v="Router"/>
    <s v="-"/>
    <s v="-"/>
    <s v="SBI"/>
    <s v="S1BG007249053"/>
    <s v="10.130.0.70"/>
    <s v="RATNA PETROLEUM,  NEW WASHI NAKA, RADHANAGARI ROAD, KOLHAPUR-416002"/>
    <s v="Kolhapur"/>
    <s v="Maharashtra"/>
    <x v="3"/>
    <x v="0"/>
    <x v="0"/>
    <s v="-"/>
    <s v="-"/>
    <s v="Amol Vairat - 8999571090(Vendor)"/>
    <d v="2023-08-17T00:00:00"/>
    <s v="-"/>
    <s v="Delivery.com"/>
    <s v="12364010164846"/>
    <s v="Delivered"/>
    <n v="653132"/>
    <s v="2120R502304260089"/>
    <s v="Done"/>
    <s v="Ashish Dubey"/>
    <d v="2023-08-08T00:00:00"/>
    <s v="DONE"/>
    <m/>
    <m/>
    <m/>
  </r>
  <r>
    <n v="49"/>
    <s v="AdvantageSB"/>
    <d v="2023-08-08T00:00:00"/>
    <s v="Sudhir S"/>
    <s v="-"/>
    <s v="Router"/>
    <s v="-"/>
    <s v="-"/>
    <s v="SBI"/>
    <s v="S1BH000311005"/>
    <s v="10.130.1.102"/>
    <s v="Gulshan Arcade, Railway Station Chouk, Bus Stand Road, Amravati 444606"/>
    <s v="Amravati"/>
    <s v="Maharashtra"/>
    <x v="9"/>
    <x v="0"/>
    <x v="12"/>
    <s v="-"/>
    <s v="-"/>
    <s v="Utkarsh G-9923441558"/>
    <d v="2023-08-23T00:00:00"/>
    <s v="-"/>
    <s v="Trackon"/>
    <n v="500340025547"/>
    <s v="Delivered"/>
    <n v="653191"/>
    <s v="2120R502304260162"/>
    <s v="Done"/>
    <s v="Ashish Dubey"/>
    <d v="2023-08-08T00:00:00"/>
    <s v="DONE"/>
    <m/>
    <m/>
    <m/>
  </r>
  <r>
    <n v="65"/>
    <s v="AdvantageSB"/>
    <d v="2023-08-08T00:00:00"/>
    <s v="Sudhir S"/>
    <s v="-"/>
    <s v="Router"/>
    <s v="-"/>
    <s v="S1BG003866048"/>
    <s v="SBI"/>
    <s v="S1BH000311008"/>
    <s v="10.130.1.110"/>
    <s v="Prof. Ram Meghe Square, Anjangaon Bari Road, Badnera 444701"/>
    <s v="Amravati"/>
    <s v="Maharashtra"/>
    <x v="9"/>
    <x v="0"/>
    <x v="13"/>
    <s v="-"/>
    <s v="-"/>
    <s v="Utkarsh G-9923441558"/>
    <d v="2023-08-23T00:00:00"/>
    <s v="-"/>
    <s v="Trackon"/>
    <s v="500340025547"/>
    <s v="Delivered"/>
    <n v="653180"/>
    <s v="2120R502304260069"/>
    <s v="Done"/>
    <s v="Ashish Dubey"/>
    <d v="2023-08-08T00:00:00"/>
    <s v="DONE"/>
    <m/>
    <m/>
    <m/>
  </r>
  <r>
    <n v="71"/>
    <s v="AdvantageSB"/>
    <d v="2023-08-08T00:00:00"/>
    <s v="Sudhir S"/>
    <s v="-"/>
    <s v="Router"/>
    <s v="-"/>
    <s v="-"/>
    <s v="SBI"/>
    <s v="S1BG000335030"/>
    <s v="10.130.1.66"/>
    <s v="SBI BHUSAWAL MAIN BRANCH, BHUSAWAL - 425201, DIST. JALGAON"/>
    <s v="Jalgaon"/>
    <s v="Maharashtra"/>
    <x v="4"/>
    <x v="0"/>
    <x v="3"/>
    <s v="-"/>
    <s v="-"/>
    <s v="Jitendra C - 9325359264"/>
    <d v="2023-08-18T00:00:00"/>
    <s v="-"/>
    <s v="Delivery.com"/>
    <s v="12364010164850"/>
    <s v="Delivered"/>
    <n v="653194"/>
    <s v="2120R502304260142"/>
    <s v="Done"/>
    <s v="Ashish Dubey"/>
    <d v="2023-08-08T00:00:00"/>
    <s v="DONE"/>
    <m/>
    <m/>
    <m/>
  </r>
  <r>
    <n v="72"/>
    <s v="AdvantageSB"/>
    <d v="2023-08-08T00:00:00"/>
    <s v="Sudhir S"/>
    <s v="-"/>
    <s v="Router"/>
    <s v="-"/>
    <s v="-"/>
    <s v="SBI"/>
    <s v="S1BG000471063"/>
    <s v="10.130.0.50"/>
    <s v="SP OFFICE, SANGLI, VISHRAMBAG, SANGLI, 416416"/>
    <s v="Sangli"/>
    <s v="Maharashtra"/>
    <x v="3"/>
    <x v="0"/>
    <x v="9"/>
    <s v="-"/>
    <s v="-"/>
    <s v="Amol Vairat - 8999571090(Vendor)"/>
    <d v="2023-08-21T00:00:00"/>
    <s v="-"/>
    <s v="Delivery.com"/>
    <s v="12364010164846"/>
    <s v="Delivered"/>
    <n v="653134"/>
    <s v="2120R502304260101"/>
    <s v="Done"/>
    <s v="Ashish Dubey"/>
    <d v="2023-08-08T00:00:00"/>
    <s v="DONE"/>
    <m/>
    <m/>
    <m/>
  </r>
  <r>
    <n v="73"/>
    <s v="AdvantageSB"/>
    <d v="2023-08-08T00:00:00"/>
    <s v="Sudhir S"/>
    <s v="-"/>
    <s v="Router"/>
    <s v="-"/>
    <s v="-"/>
    <s v="SBI"/>
    <s v="S1NH002176002"/>
    <s v="10.130.1.134"/>
    <s v="SSGMCE, SBI Colony, Shegaon, Dist Buldhana 444203"/>
    <s v="Buldhana"/>
    <s v="Maharashtra"/>
    <x v="5"/>
    <x v="0"/>
    <x v="8"/>
    <s v="-"/>
    <s v="-"/>
    <s v="Yogesh - 9021001191"/>
    <d v="2023-08-19T00:00:00"/>
    <s v="-"/>
    <s v="Trackon"/>
    <s v="500340025565"/>
    <s v="Delivered"/>
    <n v="653175"/>
    <s v="2120R502304260170"/>
    <s v="Done"/>
    <s v="Ashish Dubey"/>
    <d v="2023-08-08T00:00:00"/>
    <s v="DONE"/>
    <m/>
    <m/>
    <m/>
  </r>
  <r>
    <n v="74"/>
    <s v="AdvantageSB"/>
    <d v="2023-08-08T00:00:00"/>
    <s v="Sudhir S"/>
    <s v="-"/>
    <s v="Router"/>
    <s v="-"/>
    <s v="-"/>
    <s v="SBI"/>
    <s v="S1BW000483058"/>
    <s v="10.130.0.118"/>
    <s v="Survey no 110/1b , Sant Tukaram nagar, Vijapur Road, Solapur. 413004."/>
    <s v="Solapur"/>
    <s v="Maharashtra"/>
    <x v="8"/>
    <x v="0"/>
    <x v="0"/>
    <s v="-"/>
    <s v="-"/>
    <s v="Hamid - 9503707672"/>
    <d v="2023-08-21T00:00:00"/>
    <s v="-"/>
    <s v="Trackon"/>
    <s v="500340025574"/>
    <s v="Delivered"/>
    <n v="653152"/>
    <s v="2120R502304260112"/>
    <s v="Done"/>
    <s v="Ashish Dubey"/>
    <d v="2023-08-08T00:00:00"/>
    <s v="DONE"/>
    <s v="Done"/>
    <m/>
    <m/>
  </r>
  <r>
    <n v="75"/>
    <s v="AdvantageSB"/>
    <d v="2023-08-08T00:00:00"/>
    <s v="Sudhir S"/>
    <s v="-"/>
    <s v="Router"/>
    <s v="-"/>
    <s v="-"/>
    <s v="SBI"/>
    <s v="S1BB001252002"/>
    <s v="10.130.1.138"/>
    <s v="WCL COLONY WAGHODA, SAONER"/>
    <s v="Nagpur"/>
    <s v="Maharashtra"/>
    <x v="6"/>
    <x v="0"/>
    <x v="3"/>
    <s v="-"/>
    <s v="-"/>
    <s v="Ravi D - 7710016117"/>
    <d v="2023-08-18T00:00:00"/>
    <s v="-"/>
    <s v="Delivery.com"/>
    <s v="12364010164861"/>
    <s v="Delivered"/>
    <n v="653161"/>
    <s v="2120R502304260070"/>
    <s v="Done"/>
    <s v="Ashish Dubey"/>
    <d v="2023-08-08T00:00:00"/>
    <s v="DONE"/>
    <m/>
    <m/>
    <m/>
  </r>
  <r>
    <n v="76"/>
    <s v="AdvantageSB"/>
    <d v="2023-08-08T00:00:00"/>
    <s v="Sudhir S"/>
    <s v="-"/>
    <s v="Router"/>
    <s v="-"/>
    <s v="-"/>
    <s v="SBI"/>
    <s v="S1NW000471068"/>
    <s v="10.130.0.78"/>
    <s v="ZULELAL CHOWK, NEAR S T STAND SANGLI 416416"/>
    <s v="Sangli"/>
    <s v="Maharashtra"/>
    <x v="3"/>
    <x v="0"/>
    <x v="8"/>
    <s v="-"/>
    <s v="-"/>
    <s v="Amol Vairat - 8999571090(Vendor)"/>
    <d v="2023-08-21T00:00:00"/>
    <s v="-"/>
    <s v="Delivery.com"/>
    <s v="12364010164846"/>
    <s v="Delivered"/>
    <n v="653138"/>
    <s v="2120R502304260140"/>
    <s v="Done"/>
    <s v="Ashish Dubey"/>
    <d v="2023-08-08T00:00:00"/>
    <s v="DONE"/>
    <m/>
    <m/>
    <m/>
  </r>
  <r>
    <s v=" "/>
    <s v="AdvantageSB"/>
    <d v="2023-07-27T00:00:00"/>
    <s v="Sudhir S"/>
    <s v="-"/>
    <s v="Router"/>
    <s v="-"/>
    <s v="-"/>
    <s v="SBI"/>
    <s v="S1NW003667003"/>
    <s v="10.130.0.198"/>
    <s v="NEAR PEDHA HANUMAN TEMPLE PARBHANI"/>
    <s v="PARABHANI"/>
    <s v="Maharashtra"/>
    <x v="11"/>
    <x v="0"/>
    <x v="14"/>
    <s v="-"/>
    <s v="-"/>
    <s v="Kishore 97677 11023"/>
    <s v="-"/>
    <s v="-"/>
    <s v="overseasairfreight"/>
    <s v="17942710003010"/>
    <s v="Delivered"/>
    <s v="ADV_05"/>
    <s v="2120R502304260094"/>
    <s v="Done"/>
    <s v="Received in WH"/>
    <d v="2023-08-16T00:00:00"/>
    <s v="DONE"/>
    <m/>
    <m/>
    <m/>
  </r>
  <r>
    <n v="78"/>
    <s v="AdvantageSB"/>
    <d v="2023-07-27T00:00:00"/>
    <s v="Sudhir S"/>
    <s v="-"/>
    <s v="Router"/>
    <s v="-"/>
    <s v="-"/>
    <s v="SBI"/>
    <s v="S1NB003667026"/>
    <s v="10.130.0.210"/>
    <s v="NEAR PEDHA HANUMAN TEMPLE PARBHANI"/>
    <s v="PARABHANI"/>
    <s v="Maharashtra"/>
    <x v="11"/>
    <x v="0"/>
    <x v="14"/>
    <s v="-"/>
    <s v="-"/>
    <s v="Kishore 97677 11023"/>
    <s v="-"/>
    <s v="-"/>
    <s v="overseasairfreight"/>
    <s v="17942710003010"/>
    <s v="Delivered"/>
    <s v="ADV_12"/>
    <s v="2120R502304260102"/>
    <s v="Done"/>
    <s v="Received in WH"/>
    <d v="2023-08-16T00:00:00"/>
    <s v="DONE"/>
    <m/>
    <m/>
    <m/>
  </r>
  <r>
    <n v="79"/>
    <s v="AdvantageSB"/>
    <d v="2023-07-27T00:00:00"/>
    <s v="Sudhir S"/>
    <s v="-"/>
    <s v="Router"/>
    <s v="-"/>
    <s v="-"/>
    <s v="SBI"/>
    <s v="S1NG020029006"/>
    <s v="ip Not Found"/>
    <s v="NEAR SHIVAJI CHOWK AMBAJOGAI TAL AMBAJOGAI DIST BEED"/>
    <s v="Beed"/>
    <s v="Maharashtra"/>
    <x v="5"/>
    <x v="1"/>
    <x v="2"/>
    <s v="-"/>
    <s v="-"/>
    <s v="Hamid Pathan - 9503707672"/>
    <s v="-"/>
    <s v="-"/>
    <s v="overseasairfreight"/>
    <s v="500340025898"/>
    <s v="Delivered"/>
    <s v="ADV_03"/>
    <s v="2120R502304260061"/>
    <s v="Done"/>
    <s v="Received in WH"/>
    <d v="2023-08-16T00:00:00"/>
    <s v="DONE"/>
    <m/>
    <m/>
    <m/>
  </r>
  <r>
    <n v="80"/>
    <s v="AdvantageSB"/>
    <d v="2023-07-27T00:00:00"/>
    <s v="Sudhir S"/>
    <s v="-"/>
    <s v="Router"/>
    <s v="-"/>
    <s v="-"/>
    <s v="SBI"/>
    <s v="S1BG020029001"/>
    <s v="10.130.0.250"/>
    <s v="NEAR SHIVAJI CHOWK AMBAJOGAI TAL AMBAJOGAI DIST BEED"/>
    <s v="Beed"/>
    <s v="Maharashtra"/>
    <x v="5"/>
    <x v="0"/>
    <x v="12"/>
    <s v="-"/>
    <s v="-"/>
    <s v="Hamid Pathan - 9503707672"/>
    <s v="-"/>
    <s v="-"/>
    <s v="overseasairfreight"/>
    <s v="500340025898"/>
    <s v="Delivered"/>
    <s v="ADV_08"/>
    <s v="2120R502304260066"/>
    <s v="Done"/>
    <s v="Received in WH"/>
    <d v="2023-08-16T00:00:00"/>
    <s v="DONE"/>
    <m/>
    <m/>
    <m/>
  </r>
  <r>
    <n v="81"/>
    <s v="AdvantageSB"/>
    <d v="2023-07-27T00:00:00"/>
    <s v="Sudhir S"/>
    <s v="-"/>
    <s v="Router"/>
    <s v="-"/>
    <s v="-"/>
    <s v="SBI"/>
    <s v="S1NG020027002"/>
    <s v="NOT Installed"/>
    <s v="BEED NAGAR ROAD NEAR COLLECTOR OFFICE BEED"/>
    <s v="Beed"/>
    <s v="Maharashtra"/>
    <x v="12"/>
    <x v="7"/>
    <x v="2"/>
    <s v="-"/>
    <m/>
    <s v="Hamid"/>
    <s v="-"/>
    <s v="-"/>
    <s v="overseasairfreight"/>
    <s v="500340025898"/>
    <s v="Delivered"/>
    <s v="ADV_21"/>
    <s v="2120R502304260090"/>
    <s v="Done"/>
    <s v="Received in WH"/>
    <d v="2023-08-16T00:00:00"/>
    <m/>
    <m/>
    <m/>
    <m/>
  </r>
  <r>
    <n v="82"/>
    <s v="AdvantageSB"/>
    <d v="2023-07-27T00:00:00"/>
    <s v="Sudhir S"/>
    <s v="-"/>
    <s v="Router"/>
    <s v="-"/>
    <s v="-"/>
    <s v="SBI"/>
    <s v="S10G011151001"/>
    <s v="10.130.0.222"/>
    <s v="CRPF CAMPUS NANDED MUDKHED ROAD TAL MUDKHED DIST NANDED"/>
    <s v="NANDED"/>
    <s v="Maharashtra"/>
    <x v="11"/>
    <x v="0"/>
    <x v="1"/>
    <s v="-"/>
    <s v="-"/>
    <s v="Kishore Bahadure- 9767711023"/>
    <s v="-"/>
    <s v="-"/>
    <s v="overseasairfreight"/>
    <s v="17942710003010"/>
    <s v="Delivered"/>
    <s v="ADV_24"/>
    <s v="2120R502304260065"/>
    <s v="Done"/>
    <s v="Received in WH"/>
    <d v="2023-08-16T00:00:00"/>
    <s v="DONE"/>
    <m/>
    <m/>
    <m/>
  </r>
  <r>
    <n v="83"/>
    <s v="AdvantageSB"/>
    <d v="2023-07-27T00:00:00"/>
    <s v="Sudhir S"/>
    <s v="-"/>
    <s v="Router"/>
    <s v="-"/>
    <s v="-"/>
    <s v="SBI"/>
    <s v="S1NH000282008"/>
    <s v="NOT Installed"/>
    <s v="DAMBE BUILDING,TALERE BAZAAR, BELOW NEW FLY OVER, TALERE, MAHARASHTRA 416801"/>
    <s v="SINDHUDURG"/>
    <s v="Maharashtra"/>
    <x v="13"/>
    <x v="5"/>
    <x v="2"/>
    <s v="-"/>
    <s v="-"/>
    <s v="Anil Shinde- 9637704878"/>
    <s v="-"/>
    <s v="-"/>
    <s v="overseasairfreight"/>
    <s v="17255810043234"/>
    <s v="Delivered"/>
    <n v="653185"/>
    <s v="2120R502304260130"/>
    <s v="Done"/>
    <s v="Received in WH"/>
    <d v="2023-08-16T00:00:00"/>
    <m/>
    <m/>
    <m/>
    <m/>
  </r>
  <r>
    <n v="84"/>
    <s v="AdvantageSB"/>
    <d v="2023-07-27T00:00:00"/>
    <s v="Sudhir S"/>
    <s v="-"/>
    <s v="Router"/>
    <s v="-"/>
    <s v="-"/>
    <s v="SBI"/>
    <s v="S1NH020023005"/>
    <e v="#N/A"/>
    <s v="DOCTORS LANE GANGAKHED NEAR AMBEDKAR STATUE POLICE STATION GANGAKHED DIST PARABHANI"/>
    <s v="PARABHANI"/>
    <s v="Maharashtra"/>
    <x v="11"/>
    <x v="8"/>
    <x v="2"/>
    <s v="-"/>
    <s v="-"/>
    <s v="Vishal- 7721977207"/>
    <s v="-"/>
    <s v="-"/>
    <s v="overseasairfreight"/>
    <n v="17942710003010"/>
    <s v="Delivered"/>
    <s v="ADV_04"/>
    <s v="2120R502304260122"/>
    <s v="Done"/>
    <s v="Received in WH"/>
    <d v="2023-08-16T00:00:00"/>
    <m/>
    <m/>
    <m/>
    <m/>
  </r>
  <r>
    <n v="85"/>
    <s v="AdvantageSB"/>
    <d v="2023-07-27T00:00:00"/>
    <s v="Sudhir S"/>
    <s v="-"/>
    <s v="Router"/>
    <s v="-"/>
    <s v="-"/>
    <s v="SBI"/>
    <s v="S1NW000282007"/>
    <s v="10.130.0.142"/>
    <s v="FERNANDES GALA, MALVAN ROAD, ACHARE TITHA, ACHARE, MALVAN MAHARASHTRA - 416614"/>
    <s v="SINDHUDURG"/>
    <s v="Maharashtra"/>
    <x v="13"/>
    <x v="0"/>
    <x v="12"/>
    <s v="-"/>
    <s v="-"/>
    <s v="Anil Shinde- 9637704878"/>
    <s v="-"/>
    <s v="-"/>
    <s v="overseasairfreight"/>
    <s v="17255810043234"/>
    <s v="Delivered"/>
    <n v="653184"/>
    <s v="2120R502304260155"/>
    <s v="Done"/>
    <s v="Received in WH"/>
    <d v="2023-08-16T00:00:00"/>
    <s v="DONE"/>
    <m/>
    <m/>
    <m/>
  </r>
  <r>
    <n v="86"/>
    <s v="AdvantageSB"/>
    <d v="2023-07-27T00:00:00"/>
    <s v="Sudhir S"/>
    <s v="-"/>
    <s v="Router"/>
    <s v="-"/>
    <s v="-"/>
    <s v="SBI"/>
    <s v="S1BG008851009"/>
    <s v="10.130.0.130"/>
    <s v="GOA MEDICAL COLLEGE, BAMBOLIM, TISWADI GOA - 403202"/>
    <s v="North Goa"/>
    <s v="Goa"/>
    <x v="14"/>
    <x v="0"/>
    <x v="1"/>
    <s v="-"/>
    <s v="-"/>
    <s v="Harendra Singh - 7385818988"/>
    <s v="-"/>
    <s v="-"/>
    <s v="overseasairfreight"/>
    <s v="500340025871"/>
    <s v="Delivered"/>
    <n v="653181"/>
    <s v="2120R502304260150"/>
    <s v="Done"/>
    <s v="Received in WH"/>
    <d v="2023-08-16T00:00:00"/>
    <s v="DONE"/>
    <m/>
    <m/>
    <m/>
  </r>
  <r>
    <n v="87"/>
    <s v="AdvantageSB"/>
    <d v="2023-07-27T00:00:00"/>
    <s v="Sudhir S"/>
    <s v="-"/>
    <s v="Router"/>
    <s v="-"/>
    <s v="-"/>
    <s v="SBI"/>
    <s v="S1BC000495001"/>
    <s v="10.130.0.154"/>
    <s v="HOTEL LAUKIK BLDG, BAZARPETH ROAD, VENGURLA, SINDHUDURG, MAHARASHTRA- 416516"/>
    <s v="SINDHUDURG"/>
    <s v="Maharashtra"/>
    <x v="13"/>
    <x v="0"/>
    <x v="11"/>
    <s v="-"/>
    <s v="-"/>
    <s v="Anil Shinde- 9637704878"/>
    <s v="-"/>
    <s v="-"/>
    <s v="overseasairfreight"/>
    <s v="17255810043234"/>
    <s v="Delivered"/>
    <n v="653187"/>
    <s v="2120R502304260175"/>
    <s v="Done"/>
    <s v="Received in WH"/>
    <d v="2023-08-16T00:00:00"/>
    <s v="DONE"/>
    <m/>
    <m/>
    <m/>
  </r>
  <r>
    <n v="88"/>
    <s v="AdvantageSB"/>
    <d v="2023-07-27T00:00:00"/>
    <s v="Sudhir S"/>
    <s v="-"/>
    <s v="Router"/>
    <s v="-"/>
    <s v="-"/>
    <s v="SBI"/>
    <s v="S1NG020037010"/>
    <s v="10.130.0.238"/>
    <s v="INSIDE GOVERNMENT MEDICAL COLLEGE LATUR"/>
    <s v="Latur"/>
    <s v="Maharashtra"/>
    <x v="15"/>
    <x v="0"/>
    <x v="11"/>
    <s v="-"/>
    <s v="-"/>
    <s v="Abhay- 9665157126"/>
    <s v="-"/>
    <s v="-"/>
    <s v="overseasairfreight"/>
    <s v="500340025880"/>
    <s v="Delivered"/>
    <s v="ADV_23"/>
    <s v="2120R502304260178"/>
    <s v="Done"/>
    <s v="Received in WH"/>
    <d v="2023-08-16T00:00:00"/>
    <s v="DONE"/>
    <m/>
    <m/>
    <m/>
  </r>
  <r>
    <n v="89"/>
    <s v="AdvantageSB"/>
    <d v="2023-07-27T00:00:00"/>
    <s v="Sudhir S"/>
    <s v="-"/>
    <s v="Router"/>
    <s v="-"/>
    <s v="-"/>
    <s v="SBI"/>
    <s v="S1NG020049029"/>
    <s v="10.130.0.214"/>
    <s v="INSIDE HUZUR SAHIB NANDED RAILWAY STATION PREMICES , NANDED RAILWATY STATION TAL DIST NANDED"/>
    <s v="NANDED"/>
    <s v="Maharashtra"/>
    <x v="11"/>
    <x v="0"/>
    <x v="1"/>
    <s v="-"/>
    <s v="-"/>
    <s v="Kishore Bahadure- 9767711023"/>
    <s v="-"/>
    <s v="-"/>
    <s v="overseasairfreight"/>
    <s v="17942710003010"/>
    <s v="Delivered"/>
    <s v="ADV_16"/>
    <s v="2120R502304260129"/>
    <s v="Done"/>
    <s v="Received in WH"/>
    <d v="2023-08-16T00:00:00"/>
    <s v="DONE"/>
    <m/>
    <m/>
    <m/>
  </r>
  <r>
    <n v="90"/>
    <s v="AdvantageSB"/>
    <d v="2023-07-27T00:00:00"/>
    <s v="Sudhir S"/>
    <s v="-"/>
    <s v="Router"/>
    <s v="-"/>
    <s v="-"/>
    <s v="SBI"/>
    <s v="S1NG020049028"/>
    <s v="10.130.0.226"/>
    <s v="INSIDE SGGS COLLEGE PREMICES VISHNUPURI NANDED"/>
    <s v="NANDED"/>
    <s v="Maharashtra"/>
    <x v="11"/>
    <x v="0"/>
    <x v="1"/>
    <s v="-"/>
    <s v="-"/>
    <s v="Kishore Bahadure- 9767711023"/>
    <s v="-"/>
    <s v="-"/>
    <s v="overseasairfreight"/>
    <s v="17942710003010"/>
    <s v="Delivered"/>
    <s v="ADV_01"/>
    <s v="2120R502304260177"/>
    <s v="Done"/>
    <s v="Received in WH"/>
    <d v="2023-08-16T00:00:00"/>
    <s v="DONE"/>
    <m/>
    <m/>
    <m/>
  </r>
  <r>
    <n v="91"/>
    <s v="AdvantageSB"/>
    <d v="2023-07-27T00:00:00"/>
    <s v="Sudhir S"/>
    <s v="-"/>
    <s v="Router"/>
    <s v="-"/>
    <s v="-"/>
    <s v="SBI"/>
    <s v="S1NG020039015"/>
    <s v="10.130.1.6"/>
    <s v="JANTRE COMPLEX DHOKI ROAD KALAMB DIST OSMANABAD"/>
    <s v="OSMANABAD"/>
    <s v="Maharashtra"/>
    <x v="8"/>
    <x v="0"/>
    <x v="12"/>
    <s v="-"/>
    <s v="-"/>
    <s v="Hamid Pathan - 9503707672"/>
    <s v="-"/>
    <s v="-"/>
    <s v="overseasairfreight"/>
    <s v="500340025880"/>
    <s v="Delivered"/>
    <s v="ADV_18"/>
    <s v="2120R502304260104"/>
    <s v="Done"/>
    <s v="Received in WH"/>
    <d v="2023-08-16T00:00:00"/>
    <s v="DONE"/>
    <s v="Done"/>
    <m/>
    <m/>
  </r>
  <r>
    <n v="92"/>
    <s v="AdvantageSB"/>
    <d v="2023-07-27T00:00:00"/>
    <s v="Sudhir S"/>
    <s v="-"/>
    <s v="Router"/>
    <s v="-"/>
    <s v="-"/>
    <s v="SBI"/>
    <s v="S1NW011158001"/>
    <e v="#N/A"/>
    <s v="LANJA, RATNAGIRI - 416701"/>
    <s v="RATNAGIRI"/>
    <s v="Maharashtra"/>
    <x v="13"/>
    <x v="9"/>
    <x v="2"/>
    <s v="-"/>
    <s v="-"/>
    <s v="Vendor"/>
    <s v="-"/>
    <s v="-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m/>
    <m/>
    <m/>
    <m/>
  </r>
  <r>
    <n v="93"/>
    <s v="AdvantageSB"/>
    <d v="2023-07-27T00:00:00"/>
    <s v="Sudhir S"/>
    <s v="-"/>
    <s v="Router"/>
    <s v="-"/>
    <s v="-"/>
    <s v="SBI"/>
    <s v="S1NH020047001"/>
    <s v="10.130.1.14"/>
    <s v="MAIN ROAD PARANDA DIST OSMANABAD "/>
    <s v="OSMANABAD"/>
    <s v="Maharashtra"/>
    <x v="8"/>
    <x v="0"/>
    <x v="11"/>
    <s v="-"/>
    <s v="-"/>
    <s v="Hamid Pathan - 9503707672"/>
    <s v="-"/>
    <s v="-"/>
    <s v="overseasairfreight"/>
    <s v="500340025880"/>
    <s v="Delivered"/>
    <s v="ADV_19"/>
    <s v="2120R502304260100"/>
    <s v="Done"/>
    <s v="Received in WH"/>
    <d v="2023-08-16T00:00:00"/>
    <s v="DONE"/>
    <s v="Done"/>
    <m/>
    <m/>
  </r>
  <r>
    <n v="94"/>
    <s v="AdvantageSB"/>
    <d v="2023-07-27T00:00:00"/>
    <s v="Sudhir S"/>
    <s v="-"/>
    <s v="Router"/>
    <s v="-"/>
    <s v="-"/>
    <s v="SBI"/>
    <s v="S1NW020029003"/>
    <s v="10.130.0.242"/>
    <s v="MONDHA ROAD TAL AMBAJOGAI DIST BEED"/>
    <s v="Beed"/>
    <s v="Maharashtra"/>
    <x v="5"/>
    <x v="0"/>
    <x v="12"/>
    <s v="-"/>
    <s v="-"/>
    <s v="Hamid Pathan - 9503707672"/>
    <s v="-"/>
    <s v="-"/>
    <s v="overseasairfreight"/>
    <s v="500340025898"/>
    <s v="Delivered"/>
    <s v="ADV_09"/>
    <s v="2120R502304260062"/>
    <s v="Done"/>
    <s v="Received in WH"/>
    <d v="2023-08-16T00:00:00"/>
    <s v="DONE"/>
    <m/>
    <m/>
    <m/>
  </r>
  <r>
    <n v="95"/>
    <s v="AdvantageSB"/>
    <d v="2023-07-27T00:00:00"/>
    <s v="Sudhir S"/>
    <s v="-"/>
    <s v="Router"/>
    <s v="-"/>
    <s v="-"/>
    <s v="SBI"/>
    <s v="S1NG009905003"/>
    <s v="10.130.0.250"/>
    <s v="NEAR DEOGAON PHATA JINTUR MANTA HIGHWAY AT POST DEOGAON TAL SAILU."/>
    <s v="PARABHANI"/>
    <s v="Maharashtra"/>
    <x v="11"/>
    <x v="0"/>
    <x v="11"/>
    <s v="-"/>
    <s v="-"/>
    <s v="Kishore Bahadure- 9767711023"/>
    <s v="-"/>
    <s v="-"/>
    <s v="overseasairfreight"/>
    <s v="17942710003010"/>
    <s v="Delivered"/>
    <s v="ADV_02"/>
    <s v="2120R502304260115"/>
    <s v="Done"/>
    <s v="Received in WH"/>
    <d v="2023-08-16T00:00:00"/>
    <s v="DONE"/>
    <m/>
    <m/>
    <m/>
  </r>
  <r>
    <n v="96"/>
    <s v="AdvantageSB"/>
    <d v="2023-07-27T00:00:00"/>
    <s v="Sudhir S"/>
    <s v="-"/>
    <s v="Router"/>
    <s v="-"/>
    <s v="-"/>
    <s v="SBI"/>
    <s v="S1BW017554145"/>
    <s v="10.130.0.178"/>
    <s v="NEAR HOTEL KAILASH VERUL AURANGABAD"/>
    <s v="Aurangabad"/>
    <s v="Maharashtra"/>
    <x v="5"/>
    <x v="0"/>
    <x v="12"/>
    <s v="-"/>
    <s v="-"/>
    <s v="Yogesh - 9021001191"/>
    <s v="-"/>
    <s v="-"/>
    <s v="overseasairfreight"/>
    <s v="500340025898"/>
    <s v="Delivered"/>
    <s v="ADV_07"/>
    <s v="2120R502304260086"/>
    <s v="Done"/>
    <s v="Received in WH"/>
    <d v="2023-08-16T00:00:00"/>
    <s v="DONE"/>
    <m/>
    <m/>
    <m/>
  </r>
  <r>
    <n v="97"/>
    <s v="AdvantageSB"/>
    <d v="2023-07-27T00:00:00"/>
    <s v="Sudhir S"/>
    <s v="-"/>
    <s v="Router"/>
    <s v="-"/>
    <s v="-"/>
    <s v="SBI"/>
    <s v="S1BW017554056"/>
    <s v="10.130.0.182"/>
    <s v="NEAR MORESHWAR IOCL PETROL PUMP SHAHAGUNJ AURANGABAD"/>
    <s v="Aurangabad"/>
    <s v="Maharashtra"/>
    <x v="5"/>
    <x v="0"/>
    <x v="11"/>
    <s v="-"/>
    <s v="-"/>
    <s v="Yogesh - 9021001191"/>
    <s v="-"/>
    <s v="-"/>
    <s v="overseasairfreight"/>
    <s v="500340025898"/>
    <s v="Delivered"/>
    <s v="ADV_26"/>
    <s v="2120R502304260152"/>
    <s v="Done"/>
    <s v="Received in WH"/>
    <d v="2023-08-16T00:00:00"/>
    <s v="DONE"/>
    <m/>
    <m/>
    <m/>
  </r>
  <r>
    <n v="98"/>
    <s v="AdvantageSB"/>
    <d v="2023-07-27T00:00:00"/>
    <s v="Sudhir S"/>
    <s v="-"/>
    <s v="Router"/>
    <s v="-"/>
    <s v="-"/>
    <s v="SBI"/>
    <s v="S1NW020024001"/>
    <s v="10.130.0.202"/>
    <s v="NEAR OLD POLICE STATION TAL HINGOLI"/>
    <s v="HINGOLI"/>
    <s v="Maharashtra"/>
    <x v="16"/>
    <x v="0"/>
    <x v="12"/>
    <s v="-"/>
    <s v="-"/>
    <s v="Santosh Sir 90113 80867  / 9763552375 Kalamanuri"/>
    <s v="-"/>
    <s v="-"/>
    <s v="Pending to Dispatch"/>
    <s v="Delivered"/>
    <s v="Delivered"/>
    <s v="ADV_15"/>
    <s v="2120R502304260072"/>
    <s v="Done"/>
    <s v="Received in WH"/>
    <d v="2023-08-16T00:00:00"/>
    <s v="DONE"/>
    <m/>
    <m/>
    <m/>
  </r>
  <r>
    <n v="99"/>
    <s v="AdvantageSB"/>
    <d v="2023-07-27T00:00:00"/>
    <s v="Sudhir S"/>
    <s v="-"/>
    <s v="Router"/>
    <s v="-"/>
    <s v="-"/>
    <s v="SBI"/>
    <s v="S1NG003667028"/>
    <s v="10.130.0.190"/>
    <s v="NEAR RAILWAY STATION PARABHANI"/>
    <s v="PARABHANI"/>
    <s v="Maharashtra"/>
    <x v="11"/>
    <x v="0"/>
    <x v="11"/>
    <s v="-"/>
    <s v="-"/>
    <s v="Vishal- 7721977207"/>
    <s v="-"/>
    <s v="-"/>
    <s v="overseasairfreight"/>
    <s v="17942710003010"/>
    <s v="Delivered"/>
    <s v="ADV_27"/>
    <s v="2120R502304260106"/>
    <s v="Done"/>
    <s v="Received in WH"/>
    <d v="2023-08-16T00:00:00"/>
    <s v="DONE"/>
    <m/>
    <m/>
    <m/>
  </r>
  <r>
    <n v="100"/>
    <s v="AdvantageSB"/>
    <d v="2023-07-27T00:00:00"/>
    <s v="Sudhir S"/>
    <s v="-"/>
    <s v="Router"/>
    <s v="-"/>
    <s v="-"/>
    <s v="SBI"/>
    <s v="S1NG006039007"/>
    <e v="#N/A"/>
    <s v="NEAR RAJESHWARI GENERAL STORES SHIVAJI CHOWK UDGIR TAL UDGIR DIST LATUR"/>
    <s v="Latur"/>
    <s v="Maharashtra"/>
    <x v="15"/>
    <x v="7"/>
    <x v="2"/>
    <s v="-"/>
    <s v="-"/>
    <s v="Abhay- 9665157126"/>
    <s v="-"/>
    <s v="-"/>
    <s v="overseasairfreight"/>
    <s v="500340025880"/>
    <s v="Delivered"/>
    <s v="ADV_13"/>
    <s v="2120R502304260137"/>
    <s v="Done"/>
    <s v="Received in WH"/>
    <d v="2023-08-16T00:00:00"/>
    <m/>
    <m/>
    <m/>
    <m/>
  </r>
  <r>
    <n v="101"/>
    <s v="AdvantageSB"/>
    <d v="2023-07-27T00:00:00"/>
    <s v="Sudhir S"/>
    <s v="-"/>
    <s v="Router"/>
    <s v="-"/>
    <s v="-"/>
    <s v="SBI"/>
    <s v="S1NW017554067"/>
    <s v="10.130.0.186"/>
    <s v="NEAR SHENDRABAN PUMP SHAHAGUNJ AURANGABAD"/>
    <s v="Aurangabad"/>
    <s v="Maharashtra"/>
    <x v="5"/>
    <x v="0"/>
    <x v="11"/>
    <s v="-"/>
    <s v="-"/>
    <s v="Yogesh - 9021001191"/>
    <s v="-"/>
    <s v="-"/>
    <s v="overseasairfreight"/>
    <s v="500340025898"/>
    <s v="Delivered"/>
    <s v="ADV_11"/>
    <s v="2120R502304260117"/>
    <s v="Done"/>
    <s v="Received in WH"/>
    <d v="2023-08-16T00:00:00"/>
    <s v="DONE"/>
    <m/>
    <m/>
    <m/>
  </r>
  <r>
    <n v="102"/>
    <s v="AdvantageSB"/>
    <d v="2023-07-27T00:00:00"/>
    <s v="Sudhir S"/>
    <s v="-"/>
    <s v="Router"/>
    <s v="-"/>
    <s v="-"/>
    <s v="SBI"/>
    <s v="S1NG003670003"/>
    <s v="10.130.1.10"/>
    <s v="NEAR SHIVAJI CHOWK NILANGA TAL NILANGA DIST LATUR"/>
    <s v="Latur"/>
    <s v="Maharashtra"/>
    <x v="15"/>
    <x v="0"/>
    <x v="12"/>
    <s v="-"/>
    <s v="9503707672"/>
    <s v="Abhay- 9665157126"/>
    <s v="-"/>
    <s v="-"/>
    <s v="overseasairfreight"/>
    <s v="500340025880"/>
    <s v="Delivered"/>
    <s v="ADV_22"/>
    <s v="2120R502304260082"/>
    <s v="Done"/>
    <s v="Received in WH"/>
    <d v="2023-08-16T00:00:00"/>
    <s v="DONE"/>
    <m/>
    <m/>
    <m/>
  </r>
  <r>
    <n v="103"/>
    <s v="AdvantageSB"/>
    <d v="2023-07-27T00:00:00"/>
    <s v="Sudhir S"/>
    <s v="-"/>
    <s v="Router"/>
    <s v="-"/>
    <s v="-"/>
    <s v="SBI"/>
    <s v="S1NW020962001"/>
    <s v="10.130.0.254"/>
    <s v="NEAR SRT MEDICAL COLLEGE AMBAJOGAI"/>
    <s v="Beed"/>
    <s v="Maharashtra"/>
    <x v="5"/>
    <x v="0"/>
    <x v="12"/>
    <s v="-"/>
    <s v="-"/>
    <s v="Hamid Pathan - 9503707672"/>
    <s v="-"/>
    <s v="-"/>
    <s v="overseasairfreight"/>
    <s v="500340025898"/>
    <s v="Delivered"/>
    <s v="ADV_06"/>
    <s v="2120R502304260124"/>
    <s v="Done"/>
    <s v="Received in WH"/>
    <d v="2023-08-16T00:00:00"/>
    <s v="DONE"/>
    <m/>
    <m/>
    <m/>
  </r>
  <r>
    <n v="104"/>
    <s v="AdvantageSB"/>
    <d v="2023-07-27T00:00:00"/>
    <s v="Sudhir S"/>
    <s v="-"/>
    <s v="Router"/>
    <s v="-"/>
    <s v="-"/>
    <s v="SBI"/>
    <s v="S1BG008851006"/>
    <s v="10.130.0.138"/>
    <s v="NEAR TREASURY PANAJI BRANCH."/>
    <s v="North Goa"/>
    <s v="Goa"/>
    <x v="14"/>
    <x v="0"/>
    <x v="9"/>
    <s v="-"/>
    <s v="-"/>
    <s v="Harendra Singh - 7385818988"/>
    <s v="-"/>
    <s v="-"/>
    <s v="overseasairfreight"/>
    <s v="500340025871"/>
    <s v="Delivered"/>
    <n v="653183"/>
    <s v="2120R502304260068"/>
    <s v="Done"/>
    <s v="Received in WH"/>
    <d v="2023-08-16T00:00:00"/>
    <s v="DONE"/>
    <m/>
    <m/>
    <m/>
  </r>
  <r>
    <n v="105"/>
    <s v="AdvantageSB"/>
    <d v="2023-07-27T00:00:00"/>
    <s v="Sudhir S"/>
    <s v="-"/>
    <s v="Router"/>
    <s v="-"/>
    <s v="-"/>
    <s v="SBI"/>
    <s v="S1BG000471064"/>
    <e v="#N/A"/>
    <s v="OPPOSITE MARKET YARD, MIRAJ ROAD, SANGLI, DIST SANGLI-416446"/>
    <s v="Sangli"/>
    <s v="Maharashtra"/>
    <x v="3"/>
    <x v="9"/>
    <x v="2"/>
    <s v="-"/>
    <s v="-"/>
    <s v="Amol Vairat - 8999571090(Vendor)"/>
    <s v="-"/>
    <s v="-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m/>
    <m/>
    <m/>
  </r>
  <r>
    <n v="106"/>
    <s v="AdvantageSB"/>
    <d v="2023-07-27T00:00:00"/>
    <s v="Sudhir S"/>
    <s v="-"/>
    <s v="Router"/>
    <s v="-"/>
    <s v="-"/>
    <s v="SBI"/>
    <s v="S10A000393004"/>
    <s v="10.130.1.74"/>
    <s v="RAILWAY STATION, JALGAON- 425002"/>
    <s v="Jalgaon"/>
    <s v="Maharashtra"/>
    <x v="4"/>
    <x v="0"/>
    <x v="12"/>
    <s v="-"/>
    <s v="-"/>
    <s v="Jitendra C - 9325359264"/>
    <s v="-"/>
    <s v="-"/>
    <s v="overseasairfreight"/>
    <s v="2366579353"/>
    <s v="Delivered"/>
    <n v="653196"/>
    <s v="2120R502304260128"/>
    <s v="Done"/>
    <s v="Received in WH"/>
    <d v="2023-08-16T00:00:00"/>
    <s v="DONE"/>
    <m/>
    <m/>
    <m/>
  </r>
  <r>
    <n v="107"/>
    <s v="AdvantageSB"/>
    <d v="2023-07-27T00:00:00"/>
    <s v="Sudhir S"/>
    <s v="-"/>
    <s v="Router"/>
    <s v="-"/>
    <s v="-"/>
    <s v="SBI"/>
    <s v="S1NG020056001"/>
    <s v="10.130.0.230"/>
    <s v="SHIVAJI CHOWK NEAR STATE BANK OF INDIA KANDHAR TAL KANDHAR DIST NANDED"/>
    <s v="NANDED"/>
    <s v="Maharashtra"/>
    <x v="11"/>
    <x v="0"/>
    <x v="13"/>
    <s v="-"/>
    <s v="-"/>
    <s v="Kishore Bahadure- 9767711023"/>
    <s v="-"/>
    <s v="-"/>
    <s v="overseasairfreight"/>
    <s v="17942710003010"/>
    <s v="Delivered"/>
    <s v="ADV_17"/>
    <s v="2120R502304260127"/>
    <s v="Done"/>
    <s v="Received in WH"/>
    <d v="2023-08-16T00:00:00"/>
    <s v="DONE"/>
    <m/>
    <m/>
    <m/>
  </r>
  <r>
    <n v="108"/>
    <s v="AdvantageSB"/>
    <d v="2023-07-27T00:00:00"/>
    <s v="Sudhir S"/>
    <s v="-"/>
    <s v="Router"/>
    <s v="-"/>
    <s v="-"/>
    <s v="SBI"/>
    <s v="S1NW008851057"/>
    <s v="NOT Installed"/>
    <s v="SHRIDHAR APARTMENT COOP HSG SOC., SHOP NO 3, MERCES, NEAR MERCES GRAM PANCHAYAT, ILHAS GOA 403005"/>
    <s v="North Goa"/>
    <s v="Goa"/>
    <x v="14"/>
    <x v="10"/>
    <x v="2"/>
    <s v="-"/>
    <s v="-"/>
    <s v="Harendra Singh - 7385818988"/>
    <s v="-"/>
    <s v="-"/>
    <s v="overseasairfreight"/>
    <s v="500340025871"/>
    <s v="Delivered"/>
    <n v="653182"/>
    <s v="2120R502304260067"/>
    <s v="Done"/>
    <s v="Received in WH"/>
    <d v="2023-08-16T00:00:00"/>
    <m/>
    <m/>
    <m/>
    <m/>
  </r>
  <r>
    <n v="109"/>
    <s v="AdvantageSB"/>
    <d v="2023-07-27T00:00:00"/>
    <s v="Sudhir S"/>
    <s v="-"/>
    <s v="Router"/>
    <s v="-"/>
    <s v="-"/>
    <s v="SBI"/>
    <s v="S1NG020049018"/>
    <s v="10.130.0.218"/>
    <s v="ZILLA PARISHAD MAIN BUILDING OPP SHIVAJI MAHARAJ STATUE RAILWAY STATION ROAD NANDED"/>
    <s v="NANDED"/>
    <s v="Maharashtra"/>
    <x v="11"/>
    <x v="0"/>
    <x v="9"/>
    <s v="-"/>
    <s v="-"/>
    <s v="Kishore Bahadure- 9767711023"/>
    <s v="-"/>
    <s v="-"/>
    <s v="overseasairfreight"/>
    <s v="17942710003010"/>
    <s v="Delivered"/>
    <s v="ADV_25"/>
    <s v="2120R502304260083"/>
    <s v="Done"/>
    <s v="Received in WH"/>
    <d v="2023-08-16T00:00:00"/>
    <s v="DONE"/>
    <m/>
    <m/>
    <m/>
  </r>
  <r>
    <n v="110"/>
    <s v="AdvantageSB"/>
    <d v="2023-08-05T00:00:00"/>
    <s v="Sudhir S"/>
    <s v="-"/>
    <s v="Router"/>
    <s v="-"/>
    <s v="-"/>
    <s v="SBI"/>
    <s v="S1BW006240024"/>
    <s v="10.130.0.2"/>
    <s v="VASHI RAILWAY STATIONVASHI RAILWAY STATION, NAVI MUMBAIVASHI RAILWAY STATIONNavi Mumbai (M Corp.)Thane"/>
    <s v="Mumbai"/>
    <s v="Maharashtra"/>
    <x v="2"/>
    <x v="0"/>
    <x v="15"/>
    <s v="-"/>
    <s v="-"/>
    <s v="Sagar"/>
    <d v="2023-08-05T00:00:00"/>
    <s v="-"/>
    <s v="By Hand"/>
    <s v="By Hand"/>
    <s v="Delivered"/>
    <s v="-"/>
    <s v="2120R502304260146"/>
    <s v="Handover Directly to Engineer by Advantage Team"/>
    <s v="Handover Directly to Engineer by Advantage Team"/>
    <d v="2023-08-05T00:00:00"/>
    <s v="DONE"/>
    <m/>
    <m/>
    <m/>
  </r>
  <r>
    <n v="111"/>
    <s v="AdvantageSB"/>
    <d v="2023-07-27T00:00:00"/>
    <s v="Sudhir S"/>
    <s v="-"/>
    <s v="Router"/>
    <s v="ONSITE"/>
    <s v="-"/>
    <s v="SBI"/>
    <s v="S10B007339003"/>
    <s v="10.130.1.34"/>
    <s v=" University Road(Pune) Branch (07339) Veer Chaphekar Chowk,1154, Shivajinagar, Pune -411606"/>
    <s v="Pune"/>
    <s v="Maharashtra"/>
    <x v="1"/>
    <x v="0"/>
    <x v="11"/>
    <s v="-"/>
    <s v="-"/>
    <s v="Nana - 7875777801"/>
    <d v="2023-08-21T00:00:00"/>
    <s v="-"/>
    <s v="By Bus"/>
    <s v="By Bus"/>
    <s v="Delivered"/>
    <n v="653116"/>
    <s v="2120R502304260131"/>
    <s v="Done"/>
    <s v="DONE"/>
    <m/>
    <m/>
    <m/>
    <m/>
    <m/>
  </r>
  <r>
    <n v="112"/>
    <s v="AdvantageSB"/>
    <d v="2023-07-27T00:00:00"/>
    <s v="Sudhir S"/>
    <s v="-"/>
    <s v="Router"/>
    <s v="ONSITE"/>
    <s v="-"/>
    <s v="SBI"/>
    <s v="S1BB007339004"/>
    <s v="10.130.1.22"/>
    <s v=" University Road(Pune) Branch (07339) Veer Chaphekar Chowk,1154, Shivajinagar, Pune -411606"/>
    <s v="Pune"/>
    <s v="Maharashtra"/>
    <x v="1"/>
    <x v="0"/>
    <x v="11"/>
    <s v="-"/>
    <s v="-"/>
    <s v="Nana - 7875777801"/>
    <d v="2023-08-21T00:00:00"/>
    <s v="-"/>
    <s v="By Bus"/>
    <s v="By Bus"/>
    <s v="Delivered"/>
    <n v="653116"/>
    <s v="2120R502304260097"/>
    <s v="Done"/>
    <s v="DONE"/>
    <m/>
    <m/>
    <m/>
    <m/>
    <m/>
  </r>
  <r>
    <n v="113"/>
    <s v="AdvantageSB"/>
    <d v="2023-07-27T00:00:00"/>
    <s v="Sudhir S"/>
    <s v="-"/>
    <s v="Router"/>
    <s v="-"/>
    <s v="-"/>
    <s v="SBI"/>
    <s v="S1BW021332001"/>
    <s v="10.130.0.246"/>
    <s v="Ambajogai- Ahmedpur road, Ghatnandur,431519"/>
    <s v="Beed"/>
    <s v="Maharashtra"/>
    <x v="5"/>
    <x v="0"/>
    <x v="12"/>
    <s v="-"/>
    <s v="-"/>
    <s v="Hamid Pathan - 9503707672"/>
    <d v="2023-08-21T00:00:00"/>
    <s v="-"/>
    <s v="By Bus"/>
    <s v="By Bus"/>
    <s v="Delivered"/>
    <n v="653116"/>
    <s v="2120R502304260061"/>
    <s v="Done"/>
    <m/>
    <m/>
    <s v="DONE"/>
    <m/>
    <m/>
    <m/>
  </r>
  <r>
    <n v="114"/>
    <s v="AdvantageSB"/>
    <d v="2023-09-28T00:00:00"/>
    <s v="Sudhir S"/>
    <s v="-"/>
    <s v="Router"/>
    <s v="-"/>
    <s v="-"/>
    <s v="SBI"/>
    <s v="SIBW000454561"/>
    <e v="#N/A"/>
    <s v="SARANG SOC. SAHAKAR NAGAR PUNE"/>
    <s v="Pune"/>
    <s v="Maharashtra"/>
    <x v="1"/>
    <x v="6"/>
    <x v="2"/>
    <s v="-"/>
    <s v="-"/>
    <s v="Kishore 97677 11023"/>
    <d v="2023-08-21T00:00:00"/>
    <s v="-"/>
    <s v="-"/>
    <s v="-"/>
    <s v="-"/>
    <s v="-"/>
    <s v="-"/>
    <s v="Done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n v="1"/>
    <s v="AdvantageSB"/>
    <d v="2023-08-05T00:00:00"/>
    <s v="Sudhir S"/>
    <s v="-"/>
    <s v="Router"/>
    <m/>
    <s v="-"/>
    <s v="SBI"/>
    <s v="S1BH001469028"/>
    <s v="10.130.1.26"/>
    <s v="493/267, SATPUR GANGAPUR LINK ROAD , ASHOK NAGAR, NASHIK - 422012"/>
    <s v="Nashik"/>
    <x v="0"/>
    <s v="Bharat P"/>
    <x v="0"/>
    <d v="2023-08-21T00:00:00"/>
    <s v="-"/>
    <s v="-"/>
    <s v="Bharat P - 9657765388"/>
    <d v="2023-08-17T00:00:00"/>
    <s v="-"/>
    <s v="By Bus"/>
    <s v="By Bus"/>
    <s v="Delivered"/>
    <n v="653127"/>
    <s v="2120R502304260095"/>
    <s v="Done"/>
    <s v="Sandeep Prajapati"/>
    <d v="2023-08-05T00:00:00"/>
    <s v="DONE"/>
    <m/>
    <m/>
    <m/>
    <s v="HITACHI(MS20)"/>
    <s v="DIEBOLD"/>
    <s v="27ES/2023/01657"/>
    <d v="2023-10-31T00:00:00"/>
  </r>
  <r>
    <n v="2"/>
    <s v="AdvantageSB"/>
    <d v="2023-08-05T00:00:00"/>
    <s v="Sudhir S"/>
    <s v="-"/>
    <s v="Router"/>
    <s v="-"/>
    <s v="-"/>
    <s v="SBI"/>
    <s v="S1BG000410001"/>
    <s v="10.130.0.174"/>
    <s v="C/OO SHRI SURESH KONDHARE, SHRI KSHETRA BHIMASHANKAR, TAL KHED, PUNE 410509. LANDKARK: OPP BHIMASHANKAR TEMPLE"/>
    <s v="Pune"/>
    <x v="0"/>
    <s v="Kailash R"/>
    <x v="0"/>
    <d v="2023-08-25T00:00:00"/>
    <s v="Site under Shifting"/>
    <s v="Installed at S1BB007339004 - University Road(Pune) Branch (07339) Veer Chaphekar Chowk,1154, Shivajinagar, Pune -411606"/>
    <s v="Nana - 7875777801"/>
    <d v="2023-08-21T00:00:00"/>
    <s v="-"/>
    <s v="By Bus"/>
    <s v="By Bus"/>
    <s v="Delivered"/>
    <n v="653111"/>
    <s v="2120R502304260093"/>
    <s v="Done"/>
    <s v="Sandeep Prajapati"/>
    <d v="2023-08-05T00:00:00"/>
    <s v="DONE"/>
    <m/>
    <m/>
    <m/>
    <s v="HITACHI(MS20)"/>
    <s v="DIEBOLD"/>
    <s v="27ES/2023/01657"/>
    <d v="2023-10-31T00:00:00"/>
  </r>
  <r>
    <n v="3"/>
    <s v="AdvantageSB"/>
    <d v="2023-08-05T00:00:00"/>
    <s v="Sudhir S"/>
    <s v="-"/>
    <s v="Router"/>
    <s v="-"/>
    <s v="-"/>
    <s v="SBI"/>
    <s v="S1BH001469019"/>
    <e v="#N/A"/>
    <s v="CDO, MERI COLONY, DINDORI ROAD, NASHIK - 422003"/>
    <s v="Nashik"/>
    <x v="0"/>
    <s v="Bharat P"/>
    <x v="1"/>
    <s v="NA"/>
    <s v="No Network"/>
    <s v="-"/>
    <s v="Bharat P - 9657765388"/>
    <d v="2023-08-17T00:00:00"/>
    <s v="-"/>
    <s v="By Bus"/>
    <s v="By Bus"/>
    <s v="Delivered"/>
    <n v="653117"/>
    <s v="2120R502304260097"/>
    <s v="Done"/>
    <s v="Sandeep Prajapati"/>
    <d v="2023-08-05T00:00:00"/>
    <s v="DONE"/>
    <m/>
    <m/>
    <m/>
    <s v="No Network"/>
    <m/>
    <s v="NA"/>
    <s v="NA"/>
  </r>
  <r>
    <n v="4"/>
    <s v="AdvantageSB"/>
    <d v="2023-08-05T00:00:00"/>
    <s v="Sudhir S"/>
    <s v="-"/>
    <s v="Router"/>
    <s v="-"/>
    <s v="-"/>
    <s v="SBI"/>
    <s v="S1NG000454433"/>
    <s v="10.130.0.158"/>
    <s v="DR. SUJATA RAVAT, 42/1, SHANTA CLINIC &amp; GYM, NEAR SHIVRAJ SCHOOL, GANESH NAGAR, PUNE"/>
    <s v="Pune"/>
    <x v="0"/>
    <s v="Kailash R"/>
    <x v="0"/>
    <d v="2023-08-18T00:00:00"/>
    <s v="-"/>
    <s v="-"/>
    <s v="Mahesh Mahendra kamble - 9881996778"/>
    <d v="2023-08-18T00:00:00"/>
    <s v="-"/>
    <s v="By Bus"/>
    <s v="By Bus"/>
    <s v="Delivered"/>
    <n v="653112"/>
    <s v="2120R502304260118"/>
    <s v="Done"/>
    <s v="Sandeep Prajapati"/>
    <d v="2023-08-05T00:00:00"/>
    <s v="DONE"/>
    <m/>
    <m/>
    <m/>
    <s v="HITACHI(MS20)"/>
    <s v="DIEBOLD"/>
    <s v="27ES/2023/01657"/>
    <d v="2023-10-31T00:00:00"/>
  </r>
  <r>
    <n v="5"/>
    <s v="AdvantageSB"/>
    <d v="2023-08-05T00:00:00"/>
    <s v="Sudhir S"/>
    <s v="-"/>
    <s v="Router"/>
    <s v="-"/>
    <s v="-"/>
    <s v="SBI"/>
    <s v="S1BB000410003"/>
    <s v="10.130.0.170"/>
    <s v="KRISHI UTPANN BAJAR SAMITI, CHHANTRAPATI SHIVAJI MARKET YARD, RAJGURUNAGAR (KHED), PUNE 410505."/>
    <s v="Pune"/>
    <x v="0"/>
    <s v="Kailash R"/>
    <x v="0"/>
    <d v="2023-08-18T00:00:00"/>
    <s v="-"/>
    <s v="-"/>
    <s v="Kiran gadhave - 9763838782"/>
    <d v="2023-08-18T00:00:00"/>
    <s v="-"/>
    <s v="By Bus"/>
    <s v="By Bus"/>
    <s v="Delivered"/>
    <n v="653115"/>
    <s v="2120R502304260107"/>
    <s v="Done"/>
    <s v="Sandeep Prajapati"/>
    <d v="2023-08-05T00:00:00"/>
    <s v="DONE"/>
    <m/>
    <m/>
    <m/>
    <s v="HITACHI(MS20)"/>
    <s v="NCR"/>
    <s v="27ES/2023/01657"/>
    <d v="2023-10-31T00:00:00"/>
  </r>
  <r>
    <n v="6"/>
    <s v="AdvantageSB"/>
    <d v="2023-08-05T00:00:00"/>
    <s v="Sudhir S"/>
    <s v="-"/>
    <s v="Router"/>
    <s v="-"/>
    <s v="-"/>
    <s v="SBI"/>
    <s v="S1NG005392007"/>
    <s v="10.130.1.38"/>
    <s v="NEAR GANGADHAR TALKIES, AT POST SINNAR , DIST NASHIK, PIN - 422103"/>
    <s v="Nashik"/>
    <x v="0"/>
    <s v="Bharat P"/>
    <x v="0"/>
    <d v="2023-08-22T00:00:00"/>
    <s v="-"/>
    <s v="-"/>
    <s v="Bharat P - 9657765388"/>
    <d v="2023-08-17T00:00:00"/>
    <s v="-"/>
    <s v="By Bus"/>
    <s v="By Bus"/>
    <s v="Delivered"/>
    <n v="653130"/>
    <s v="2120R502304260176"/>
    <s v="Done"/>
    <s v="Sandeep Prajapati"/>
    <d v="2023-08-05T00:00:00"/>
    <s v="DONE"/>
    <m/>
    <m/>
    <m/>
    <s v="HITACHI(MS20)"/>
    <s v="DIEBOLD"/>
    <s v="27ES/2023/01657"/>
    <d v="2023-10-31T00:00:00"/>
  </r>
  <r>
    <n v="7"/>
    <s v="AdvantageSB"/>
    <d v="2023-08-05T00:00:00"/>
    <s v="Sudhir S"/>
    <s v="-"/>
    <s v="Router"/>
    <s v="-"/>
    <s v="-"/>
    <s v="SBI"/>
    <s v="S1BW001469101"/>
    <s v="10.130.1.18"/>
    <s v="POOJA AVENUE, SHANTI PARK, UPNAGAR, NASHIK - 422006"/>
    <s v="Nashik"/>
    <x v="0"/>
    <s v="Bharat P"/>
    <x v="0"/>
    <d v="2023-08-21T00:00:00"/>
    <s v="-"/>
    <s v="-"/>
    <s v="Bharat P - 9657765388"/>
    <d v="2023-08-21T00:00:00"/>
    <s v="-"/>
    <s v="By Bus"/>
    <s v="By Bus"/>
    <s v="Delivered"/>
    <n v="653126"/>
    <s v="2120R502304260116"/>
    <s v="Done"/>
    <s v="Sandeep Prajapati"/>
    <d v="2023-08-05T00:00:00"/>
    <s v="DONE"/>
    <m/>
    <m/>
    <m/>
    <s v="HITACHI(MS20)"/>
    <s v="HYOSUNG"/>
    <s v="27ES/2023/01657"/>
    <d v="2023-10-31T00:00:00"/>
  </r>
  <r>
    <n v="8"/>
    <s v="AdvantageSB"/>
    <d v="2023-08-05T00:00:00"/>
    <s v="Sudhir S"/>
    <s v="-"/>
    <s v="Router"/>
    <s v="-"/>
    <s v="-"/>
    <s v="SBI"/>
    <s v="S1NW005539003"/>
    <e v="#N/A"/>
    <s v="SBI  PIMPALGAON BRANCH BLDG, DIST. NASHIK , PIMPALGAON - 422209"/>
    <s v="Nashik"/>
    <x v="0"/>
    <s v="Bharat P"/>
    <x v="2"/>
    <s v="NA"/>
    <s v="-"/>
    <s v="-"/>
    <s v="Bharat P - 9657765388"/>
    <d v="2023-08-19T00:00:00"/>
    <s v="-"/>
    <s v="By Bus"/>
    <s v="By Bus"/>
    <s v="Delivered"/>
    <n v="653129"/>
    <s v="2120R502304260131"/>
    <s v="Done"/>
    <s v="Sandeep Prajapati"/>
    <d v="2023-08-05T00:00:00"/>
    <m/>
    <m/>
    <m/>
    <m/>
    <s v="Site Shifted to other location- Mini branch"/>
    <m/>
    <s v="NA"/>
    <s v="NA"/>
  </r>
  <r>
    <n v="9"/>
    <s v="AdvantageSB"/>
    <d v="2023-08-05T00:00:00"/>
    <s v="Sudhir S"/>
    <s v="-"/>
    <s v="Router"/>
    <s v="-"/>
    <s v="-"/>
    <s v="SBI"/>
    <s v="S1NW000454187"/>
    <s v="10.130.0.162"/>
    <s v="SHOP NO.A/7, ARJUN PARK, KALE-PADAL ROAD, SASANENAGAR, PUNE 411028. LANDMARK: SBI SASANENAGAR BRANCH"/>
    <s v="Pune"/>
    <x v="0"/>
    <s v="Kailash R"/>
    <x v="0"/>
    <d v="2023-08-18T00:00:00"/>
    <s v="-"/>
    <s v="-"/>
    <s v="Abhijeet Chandrakant Kamlapure - 8888378457"/>
    <d v="2023-08-18T00:00:00"/>
    <s v="-"/>
    <s v="By Bus"/>
    <s v="By Bus"/>
    <s v="Delivered"/>
    <n v="653113"/>
    <s v="2120R502304260071"/>
    <s v="Done"/>
    <s v="Sandeep Prajapati"/>
    <d v="2023-08-05T00:00:00"/>
    <s v="DONE"/>
    <m/>
    <m/>
    <m/>
    <s v="HITACHI(MS20)"/>
    <s v="HYOSUNG"/>
    <s v="27ES/2023/01657"/>
    <d v="2023-10-31T00:00:00"/>
  </r>
  <r>
    <n v="10"/>
    <s v="AdvantageSB"/>
    <d v="2023-08-05T00:00:00"/>
    <s v="Sudhir S"/>
    <s v="-"/>
    <s v="Router"/>
    <s v="-"/>
    <s v="-"/>
    <s v="SBI"/>
    <s v="S1NG000555005"/>
    <s v="10.130.0.166"/>
    <s v="THE LONAWALA INDUSTRIAL ESTATE CO-OPERATIVE LTD. LONAWALA. 410401. LANDMARK: SBI IE LONAWALA BRANCH"/>
    <s v="Pune"/>
    <x v="0"/>
    <s v="Kailash R"/>
    <x v="0"/>
    <d v="2023-08-25T00:00:00"/>
    <s v="Site under Shifting"/>
    <s v="Installed at S10B007339003 - University Road(Pune) Branch (07339) Veer Chaphekar Chowk,1154, Shivajinagar, Pune -411606"/>
    <s v="Nana - 7875777801"/>
    <d v="2023-08-21T00:00:00"/>
    <s v="-"/>
    <s v="By Bus"/>
    <s v="By Bus"/>
    <s v="Delivered"/>
    <n v="653116"/>
    <s v="2120R502304260153"/>
    <s v="Done"/>
    <s v="Sandeep Prajapati"/>
    <d v="2023-08-05T00:00:00"/>
    <s v="DONE"/>
    <m/>
    <m/>
    <m/>
    <s v="HITACHI(MS20)"/>
    <s v="DIEBOLD"/>
    <s v="27ES/2023/01657"/>
    <d v="2023-10-31T00:00:00"/>
  </r>
  <r>
    <n v="11"/>
    <s v="AdvantageSB"/>
    <d v="2023-08-05T00:00:00"/>
    <s v="Sudhir S"/>
    <s v="-"/>
    <s v="Router"/>
    <s v="-"/>
    <s v="-"/>
    <s v="SBI"/>
    <s v="S1BA000440001"/>
    <s v="10.130.1.30"/>
    <s v="YEOLA ROAD, AT POST - VINCHUR, DIST. NASHIK PIN - 422306"/>
    <s v="Nashik"/>
    <x v="0"/>
    <s v="Bharat P"/>
    <x v="0"/>
    <d v="2023-08-22T00:00:00"/>
    <s v="-"/>
    <s v="-"/>
    <s v="Bharat P - 9657765388"/>
    <d v="2023-08-19T00:00:00"/>
    <s v="-"/>
    <s v="By Bus"/>
    <s v="By Bus"/>
    <s v="Delivered"/>
    <n v="653128"/>
    <s v="2120R502304260126"/>
    <s v="Done"/>
    <s v="Sandeep Prajapati"/>
    <d v="2023-08-05T00:00:00"/>
    <s v="DONE"/>
    <m/>
    <m/>
    <m/>
    <s v="HITACHI(MS20)"/>
    <s v="NCR"/>
    <s v="27ES/2023/01657"/>
    <d v="2023-10-31T00:00:00"/>
  </r>
  <r>
    <n v="12"/>
    <s v="AdvantageSB"/>
    <d v="2023-08-05T00:00:00"/>
    <s v="Sudhir S"/>
    <s v="-"/>
    <s v="Router"/>
    <s v="-"/>
    <s v="-"/>
    <s v="SBI"/>
    <s v="S1BW006240018"/>
    <s v="10.130.0.6"/>
    <s v="SANPADA RLY STN E ATM-2ABHISHEK CHS,SECTOR 30SANPADA WEST RLWY STATIONNavi Mumbai (M Corp.)Thane"/>
    <s v="Mumbai"/>
    <x v="0"/>
    <s v="Ashish J"/>
    <x v="0"/>
    <d v="2023-08-10T00:00:00"/>
    <s v="-"/>
    <s v="-"/>
    <s v="Sagar"/>
    <d v="2023-08-10T00:00:00"/>
    <s v="-"/>
    <s v="By Hand"/>
    <s v="By Hand"/>
    <s v="By Hand"/>
    <n v="653121"/>
    <s v="2120R502304260080"/>
    <s v="Done"/>
    <s v="Sandeep Prajapati"/>
    <d v="2023-08-05T00:00:00"/>
    <s v="DONE"/>
    <m/>
    <m/>
    <m/>
    <s v="HITACHI(MS20)"/>
    <s v="HYOSUNG"/>
    <s v="27ES/2023/01657"/>
    <d v="2023-10-31T00:00:00"/>
  </r>
  <r>
    <n v="13"/>
    <s v="AdvantageSB"/>
    <d v="2023-08-05T00:00:00"/>
    <s v="Sudhir S"/>
    <s v="-"/>
    <s v="Router"/>
    <s v="-"/>
    <s v="-"/>
    <s v="SBI"/>
    <s v="S1NW006240014"/>
    <s v="10.130.0.10"/>
    <s v="SBOA SCHOOL NERUL ATM-2SBOA PUBLIC SCHOOL,AYYAPPA RD,DR D Y PATIL VIDYANAGAR,SBOA PUBLIC SCHOOLNavi Mumbai (M Corp.)Thane"/>
    <s v="Mumbai"/>
    <x v="0"/>
    <s v="Ashish J"/>
    <x v="0"/>
    <d v="2023-08-14T00:00:00"/>
    <s v="-"/>
    <s v="-"/>
    <s v="Kishan"/>
    <d v="2023-08-10T00:00:00"/>
    <s v="-"/>
    <s v="By Hand"/>
    <s v="By Hand"/>
    <s v="By Hand"/>
    <n v="653105"/>
    <s v="2120R502304260063"/>
    <s v="Done"/>
    <s v="Sandeep Prajapati"/>
    <d v="2023-08-05T00:00:00"/>
    <s v="DONE"/>
    <m/>
    <m/>
    <m/>
    <s v="HITACHI(MS20)"/>
    <s v="HYOSUNG"/>
    <s v="27ES/2023/01657"/>
    <d v="2023-10-31T00:00:00"/>
  </r>
  <r>
    <n v="14"/>
    <s v="AdvantageSB"/>
    <d v="2023-08-05T00:00:00"/>
    <s v="Sudhir S"/>
    <s v="-"/>
    <s v="Router"/>
    <s v="-"/>
    <s v="-"/>
    <s v="SBI"/>
    <s v="S1NG006240081"/>
    <s v="10.130.0.14"/>
    <s v="SECTOR 21 NERULDOCTOR HOUSE, SECTOR 21,DOCTOR HOUSENavi Mumbai (M Corp.)Thane"/>
    <s v="Mumbai"/>
    <x v="0"/>
    <s v="Ashish J"/>
    <x v="0"/>
    <d v="2023-08-14T00:00:00"/>
    <s v="-"/>
    <s v="-"/>
    <s v="Kishan"/>
    <d v="2023-08-10T00:00:00"/>
    <s v="-"/>
    <s v="By Hand"/>
    <s v="By Hand"/>
    <s v="By Hand"/>
    <n v="653123"/>
    <s v="2120R502304260113"/>
    <s v="Done"/>
    <s v="Sandeep Prajapati"/>
    <d v="2023-08-05T00:00:00"/>
    <s v="DONE"/>
    <m/>
    <m/>
    <m/>
    <s v="HITACHI(MS20)"/>
    <s v="DIEBOLD"/>
    <s v="27ES/2023/01657"/>
    <d v="2023-10-31T00:00:00"/>
  </r>
  <r>
    <n v="15"/>
    <s v="AdvantageSB"/>
    <d v="2023-08-05T00:00:00"/>
    <s v="Sudhir S"/>
    <s v="-"/>
    <s v="Router"/>
    <s v="-"/>
    <s v="-"/>
    <s v="SBI"/>
    <s v="S1BB006240040"/>
    <s v="10.130.0.18"/>
    <s v="JNPT ISBI JNPT ATMSBI JNPT ATMNavin ShevaUran"/>
    <s v="Mumbai"/>
    <x v="0"/>
    <s v="Ashish J"/>
    <x v="0"/>
    <d v="2023-08-14T00:00:00"/>
    <s v="-"/>
    <s v="-"/>
    <s v="Prashad"/>
    <d v="2023-08-10T00:00:00"/>
    <s v="-"/>
    <s v="By Hand"/>
    <s v="By Hand"/>
    <s v="By Hand"/>
    <n v="653120"/>
    <s v="2120R502304260064"/>
    <s v="Done"/>
    <s v="Sandeep Prajapati"/>
    <d v="2023-08-05T00:00:00"/>
    <s v="DONE"/>
    <m/>
    <m/>
    <m/>
    <s v="HITACHI(MS20)"/>
    <s v="NCR"/>
    <s v="27ES/2023/01657"/>
    <d v="2023-10-31T00:00:00"/>
  </r>
  <r>
    <n v="16"/>
    <s v="AdvantageSB"/>
    <d v="2023-08-05T00:00:00"/>
    <s v="Sudhir S"/>
    <s v="-"/>
    <s v="Router"/>
    <s v="-"/>
    <s v="-"/>
    <s v="SBI"/>
    <s v="S1BG006240020"/>
    <s v="10.130.0.22"/>
    <s v="PANVELSBI KHANDA COLONY ATMSBI KHANDA COLONY ATMPanvel (M Cl)Panvel"/>
    <s v="Mumbai"/>
    <x v="0"/>
    <s v="Ashish J"/>
    <x v="0"/>
    <d v="2023-08-11T00:00:00"/>
    <s v="-"/>
    <s v="-"/>
    <s v="Kishan"/>
    <d v="2023-08-10T00:00:00"/>
    <s v="-"/>
    <s v="By Hand"/>
    <s v="By Hand"/>
    <s v="By Hand"/>
    <n v="653125"/>
    <s v="2120R502304260078"/>
    <s v="Done"/>
    <s v="Sandeep Prajapati"/>
    <d v="2023-08-05T00:00:00"/>
    <s v="DONE"/>
    <m/>
    <m/>
    <m/>
    <s v="HITACHI(MS20)"/>
    <s v="DIEBOLD"/>
    <s v="27ES/2023/01657"/>
    <d v="2023-10-31T00:00:00"/>
  </r>
  <r>
    <n v="17"/>
    <s v="AdvantageSB"/>
    <d v="2023-08-05T00:00:00"/>
    <s v="Sudhir S"/>
    <s v="-"/>
    <s v="Router"/>
    <s v="-"/>
    <s v="-"/>
    <s v="SBI"/>
    <s v="S1BW006240101"/>
    <s v="10.130.0.26"/>
    <s v="URANNAGAON  URAN SBI ATMNAGAON  URAN SBI ATM Nagaon Uran"/>
    <s v="Mumbai"/>
    <x v="0"/>
    <s v="Ashish J"/>
    <x v="0"/>
    <d v="2023-08-14T00:00:00"/>
    <s v="-"/>
    <s v="-"/>
    <s v="Prashad"/>
    <d v="2023-08-10T00:00:00"/>
    <s v="-"/>
    <s v="By Hand"/>
    <s v="By Hand"/>
    <s v="By Hand"/>
    <n v="653122"/>
    <s v="2120R502304260125"/>
    <s v="Done"/>
    <s v="Sandeep Prajapati"/>
    <d v="2023-08-05T00:00:00"/>
    <s v="DONE"/>
    <m/>
    <m/>
    <m/>
    <s v="HITACHI(MS20)"/>
    <s v="HYOSUNG"/>
    <s v="27ES/2023/01657"/>
    <d v="2023-10-31T00:00:00"/>
  </r>
  <r>
    <n v="18"/>
    <s v="AdvantageSB"/>
    <d v="2023-08-05T00:00:00"/>
    <s v="Sudhir S"/>
    <s v="-"/>
    <s v="Router"/>
    <s v="-"/>
    <s v="-"/>
    <s v="SBI"/>
    <s v="S1BB006240136"/>
    <s v="10.130.0.30"/>
    <s v="KAMOTHE SECTOR 20106, SION PANVEL EXPY, SECTOR 20,AISHWARYA AUTO STATIONKamothePanvel"/>
    <s v="Mumbai"/>
    <x v="0"/>
    <s v="Ashish J"/>
    <x v="0"/>
    <d v="2023-08-11T00:00:00"/>
    <s v="-"/>
    <s v="-"/>
    <s v="Kishan"/>
    <d v="2023-08-10T00:00:00"/>
    <s v="-"/>
    <s v="By Hand"/>
    <s v="By Hand"/>
    <s v="By Hand"/>
    <n v="653118"/>
    <s v="2120R502304260085"/>
    <s v="Done"/>
    <s v="Sandeep Prajapati"/>
    <d v="2023-08-05T00:00:00"/>
    <s v="DONE"/>
    <m/>
    <m/>
    <m/>
    <s v="HITACHI(MS20)"/>
    <s v="NCR"/>
    <s v="27ES/2023/01657"/>
    <d v="2023-10-31T00:00:00"/>
  </r>
  <r>
    <n v="19"/>
    <s v="AdvantageSB"/>
    <d v="2023-08-05T00:00:00"/>
    <s v="Sudhir S"/>
    <s v="-"/>
    <s v="Router"/>
    <s v="-"/>
    <s v="-"/>
    <s v="SBI"/>
    <s v="S1BH006240019"/>
    <s v="10.130.0.34"/>
    <s v="PANVELSBI KHANDA COLONY ATMSBI KHANDA COLONY ATMPanvel (M Cl)Panvel"/>
    <s v="Mumbai"/>
    <x v="0"/>
    <s v="Ashish J"/>
    <x v="0"/>
    <d v="2023-08-11T00:00:00"/>
    <s v="-"/>
    <s v="-"/>
    <s v="Kishan"/>
    <d v="2023-08-10T00:00:00"/>
    <s v="-"/>
    <s v="By Hand"/>
    <s v="By Hand"/>
    <s v="By Hand"/>
    <n v="653119"/>
    <s v="2120R502304260159"/>
    <s v="Done"/>
    <s v="Sandeep Prajapati"/>
    <d v="2023-08-05T00:00:00"/>
    <s v="DONE"/>
    <m/>
    <m/>
    <m/>
    <s v="HITACHI(MS20)"/>
    <s v="DIEBOLD"/>
    <s v="27ES/2023/01657"/>
    <d v="2023-10-31T00:00:00"/>
  </r>
  <r>
    <n v="20"/>
    <s v="AdvantageSB"/>
    <d v="2023-08-05T00:00:00"/>
    <s v="Sudhir S"/>
    <s v="-"/>
    <s v="Router"/>
    <s v="-"/>
    <s v="-"/>
    <s v="SBI"/>
    <s v="S1BW006240038"/>
    <s v="10.130.0.38"/>
    <s v="OPP. APNA BAZAR VASHISECTOR 1, VASHIOPP APNA BAZAARNavi Mumbai (M Corp.)Thane"/>
    <s v="Mumbai"/>
    <x v="0"/>
    <s v="Ashish J"/>
    <x v="0"/>
    <d v="2023-08-10T00:00:00"/>
    <s v="-"/>
    <s v="-"/>
    <s v="Sagar"/>
    <d v="2023-08-10T00:00:00"/>
    <s v="-"/>
    <s v="By Hand"/>
    <s v="By Hand"/>
    <s v="By Hand"/>
    <n v="653124"/>
    <s v="2120R502304260103"/>
    <s v="Done"/>
    <s v="Sandeep Prajapati"/>
    <d v="2023-08-05T00:00:00"/>
    <s v="DONE"/>
    <m/>
    <m/>
    <m/>
    <s v="HITACHI(MS20)"/>
    <s v="HYOSUNG"/>
    <s v="27ES/2023/01657"/>
    <d v="2023-10-31T00:00:00"/>
  </r>
  <r>
    <n v="21"/>
    <s v="AdvantageSB"/>
    <d v="2023-08-08T00:00:00"/>
    <s v="Sudhir S"/>
    <s v="-"/>
    <s v="Router"/>
    <s v="-"/>
    <s v="-"/>
    <s v="SBI"/>
    <s v="S1BG007249018"/>
    <s v="10.130.0.74"/>
    <s v="DABOLKAR CORNER NEAR ROYAL PLAZA S T STAND KOLHAPUR 416005"/>
    <s v="Kolhapur"/>
    <x v="0"/>
    <s v="Shankar G"/>
    <x v="0"/>
    <d v="2023-08-21T00:00:00"/>
    <s v="-"/>
    <s v="-"/>
    <s v="Amol Vairat - 8999571090(Vendor)"/>
    <d v="2023-08-18T00:00:00"/>
    <s v="-"/>
    <s v="Delivery.com"/>
    <s v="12364010164846"/>
    <s v="Delivered"/>
    <n v="653135"/>
    <s v="2120R502304260099"/>
    <s v="Done"/>
    <s v="Ashish Dubey"/>
    <d v="2023-08-08T00:00:00"/>
    <s v="DONE"/>
    <m/>
    <m/>
    <m/>
    <s v="HITACHI(MS20)"/>
    <s v="DIEBOLD"/>
    <s v="27ES/2023/01657"/>
    <d v="2023-10-31T00:00:00"/>
  </r>
  <r>
    <n v="22"/>
    <s v="AdvantageSB"/>
    <d v="2023-08-08T00:00:00"/>
    <s v="Sudhir S"/>
    <s v="-"/>
    <s v="Router"/>
    <s v="-"/>
    <s v="-"/>
    <s v="SBI"/>
    <s v="S1BG007249019"/>
    <s v="10.130.0.82"/>
    <s v="DABOLKAR CORNER NEAR ROYAL PLAZA S T STAND KOLHAPUR 416005"/>
    <s v="Kolhapur"/>
    <x v="0"/>
    <s v="Shankar G"/>
    <x v="0"/>
    <d v="2023-08-21T00:00:00"/>
    <s v="-"/>
    <s v="-"/>
    <s v="Amol Vairat - 8999571090(Vendor)"/>
    <d v="2023-08-18T00:00:00"/>
    <s v="-"/>
    <s v="Delivery.com"/>
    <s v="12364010164846"/>
    <s v="Delivered"/>
    <n v="653142"/>
    <s v="2120R502304260174"/>
    <s v="Done"/>
    <s v="Ashish Dubey"/>
    <d v="2023-08-08T00:00:00"/>
    <s v="DONE"/>
    <m/>
    <m/>
    <m/>
    <s v="HITACHI(MS20)"/>
    <s v="DIEBOLD"/>
    <s v="27ES/2023/01657"/>
    <d v="2023-10-31T00:00:00"/>
  </r>
  <r>
    <n v="29"/>
    <s v="AdvantageSB"/>
    <d v="2023-08-08T00:00:00"/>
    <s v="Sudhir S"/>
    <s v="-"/>
    <s v="Router"/>
    <s v="-"/>
    <s v="-"/>
    <s v="SBI"/>
    <s v="S1NB001162005"/>
    <s v="10.130.1.50"/>
    <s v="NAGAR PALIKA COMPLEX, NAVAPUR - 425418 , DIST. DHULE"/>
    <s v="Dhule"/>
    <x v="0"/>
    <s v="Mahendra M"/>
    <x v="0"/>
    <d v="2023-08-23T00:00:00"/>
    <s v="-"/>
    <s v="-"/>
    <s v="Jitendra C - 9325359264"/>
    <d v="2023-08-21T00:00:00"/>
    <s v="-"/>
    <s v="Delivery.com"/>
    <s v="12364010164850"/>
    <s v="Delivered"/>
    <n v="653156"/>
    <s v="2120R502304260180"/>
    <s v="Done"/>
    <s v="Ashish Dubey"/>
    <d v="2023-08-08T00:00:00"/>
    <s v="DONE"/>
    <m/>
    <m/>
    <m/>
    <s v="CMS(MS20)"/>
    <s v="NCR"/>
    <s v="27ES/2023/01657"/>
    <d v="2023-10-31T00:00:00"/>
  </r>
  <r>
    <n v="30"/>
    <s v="AdvantageSB"/>
    <d v="2023-08-08T00:00:00"/>
    <s v="Sudhir S"/>
    <s v="-"/>
    <s v="Router"/>
    <s v="-"/>
    <s v="-"/>
    <s v="SBI"/>
    <s v="S1NB001162006"/>
    <s v="10.130.1.54"/>
    <s v="NAGAR PALIKA COMPLEX, NAVAPUR - 425418 , DIST. DHULE"/>
    <s v="Dhule"/>
    <x v="0"/>
    <s v="Mahendra M"/>
    <x v="0"/>
    <d v="2023-08-23T00:00:00"/>
    <s v="-"/>
    <s v="-"/>
    <s v="Jitendra C - 9325359264"/>
    <d v="2023-08-21T00:00:00"/>
    <s v="-"/>
    <s v="Delivery.com"/>
    <s v="12364010164850"/>
    <s v="Delivered"/>
    <n v="653157"/>
    <s v="2120R502304260172"/>
    <s v="Done"/>
    <s v="Ashish Dubey"/>
    <d v="2023-08-08T00:00:00"/>
    <s v="DONE"/>
    <m/>
    <m/>
    <m/>
    <s v="CMS(MS20)"/>
    <s v="NCR"/>
    <s v="27ES/2023/01657"/>
    <d v="2023-10-31T00:00:00"/>
  </r>
  <r>
    <n v="25"/>
    <s v="AdvantageSB"/>
    <d v="2023-08-08T00:00:00"/>
    <s v="Sudhir S"/>
    <s v="-"/>
    <s v="Router"/>
    <s v="-"/>
    <s v="-"/>
    <s v="SBI"/>
    <s v="S1BG007249021"/>
    <s v="10.130.0.54"/>
    <s v="HPCL PETROL PUMP, OPP. PARVATI THEATRE, UDHYAMNAGAR INDUSTRIAL ESTATE, KOLHAPUR-416002"/>
    <s v="Kolhapur"/>
    <x v="0"/>
    <s v="Shankar G"/>
    <x v="0"/>
    <d v="2023-08-18T00:00:00"/>
    <s v="-"/>
    <s v="-"/>
    <s v="Amol Vairat - 8999571090"/>
    <d v="2023-08-18T00:00:00"/>
    <s v="-"/>
    <s v="Delivery.com"/>
    <s v="12364010164846"/>
    <s v="Delivered"/>
    <n v="653136"/>
    <s v="2120R502304260098"/>
    <s v="Done"/>
    <s v="Ashish Dubey"/>
    <d v="2023-08-08T00:00:00"/>
    <s v="DONE"/>
    <m/>
    <m/>
    <m/>
    <s v="HITACHI(MS20)"/>
    <s v="DIEBOLD"/>
    <s v="27ES/2023/01657"/>
    <d v="2023-10-31T00:00:00"/>
  </r>
  <r>
    <n v="26"/>
    <s v="AdvantageSB"/>
    <d v="2023-08-08T00:00:00"/>
    <s v="Sudhir S"/>
    <s v="-"/>
    <s v="Router"/>
    <s v="-"/>
    <s v="-"/>
    <s v="SBI"/>
    <s v="S1BG007249052"/>
    <s v="10.130.0.62"/>
    <s v="HPCL PETROL PUMP, OPP. PARVATI THEATRE, UDHYAMNAGAR INDUSTRIAL ESTATE, KOLHAPUR-416002"/>
    <s v="Kolhapur"/>
    <x v="0"/>
    <s v="Shankar G"/>
    <x v="0"/>
    <d v="2023-08-18T00:00:00"/>
    <s v="-"/>
    <s v="-"/>
    <s v="Amol Vairat - 8999571090"/>
    <d v="2023-08-18T00:00:00"/>
    <s v="-"/>
    <s v="Delivery.com"/>
    <s v="12364010164846"/>
    <s v="Delivered"/>
    <n v="653148"/>
    <s v="2120R502304260179"/>
    <s v="Done"/>
    <s v="Ashish Dubey"/>
    <d v="2023-08-08T00:00:00"/>
    <s v="DONE"/>
    <s v="Return"/>
    <d v="2023-09-28T00:00:00"/>
    <s v="Ajeet"/>
    <s v="HITACHI(MS20)"/>
    <s v="DIEBOLD"/>
    <s v="27ES/2023/01657"/>
    <d v="2023-10-31T00:00:00"/>
  </r>
  <r>
    <n v="27"/>
    <s v="AdvantageSB"/>
    <d v="2023-08-08T00:00:00"/>
    <s v="Sudhir S"/>
    <s v="-"/>
    <s v="Router"/>
    <s v="-"/>
    <s v="-"/>
    <s v="SBI"/>
    <s v="S1BG000349014"/>
    <e v="#N/A"/>
    <s v="Jaistambh Chouk, Market Road, Opp Petrol Pump, Chikhli, Dist Buldhana"/>
    <s v="Buldhana"/>
    <x v="0"/>
    <s v="Jakindra P"/>
    <x v="3"/>
    <s v="NA"/>
    <s v="-"/>
    <s v="-"/>
    <s v="Yogesh - 9021001191"/>
    <d v="2023-08-19T00:00:00"/>
    <s v="-"/>
    <s v="Trackon"/>
    <s v="500340025565"/>
    <s v="Delivered"/>
    <n v="653172"/>
    <s v="2120R502304260136"/>
    <s v="Done"/>
    <s v="Ashish Dubey"/>
    <d v="2023-08-08T00:00:00"/>
    <s v="DONE"/>
    <s v="Return"/>
    <d v="2023-09-28T00:00:00"/>
    <s v="Ajeet"/>
    <s v="machine under shifting"/>
    <m/>
    <s v="NA"/>
    <s v="NA"/>
  </r>
  <r>
    <n v="28"/>
    <s v="AdvantageSB"/>
    <d v="2023-08-08T00:00:00"/>
    <s v="Sudhir S"/>
    <s v="-"/>
    <s v="Router"/>
    <s v="-"/>
    <s v="-"/>
    <s v="SBI"/>
    <s v="S1BG000349015"/>
    <s v="10.130.1.126"/>
    <s v="Jaistambh Chouk, Market Road, Opp Petrol Pump, Chikhli, Dist Buldhana"/>
    <s v="Buldhana"/>
    <x v="0"/>
    <s v="Jakindra P"/>
    <x v="0"/>
    <d v="2023-08-22T00:00:00"/>
    <s v="-"/>
    <s v="-"/>
    <s v="Yogesh - 9021001191 / Parmeshwar Chavan 97303 26942 / Vishal 8805736615"/>
    <d v="2023-08-19T00:00:00"/>
    <s v="-"/>
    <s v="Trackon"/>
    <s v="500340025565"/>
    <s v="Delivered"/>
    <n v="653173"/>
    <s v="2120R502304260133"/>
    <s v="Done"/>
    <s v="Ashish Dubey"/>
    <d v="2023-08-08T00:00:00"/>
    <s v="DONE"/>
    <m/>
    <m/>
    <m/>
    <s v="HITACHI(MS20)"/>
    <s v="DIEBOLD"/>
    <s v="27ES/2023/01657"/>
    <d v="2023-10-31T00:00:00"/>
  </r>
  <r>
    <n v="46"/>
    <s v="AdvantageSB"/>
    <d v="2023-08-08T00:00:00"/>
    <s v="Sudhir S"/>
    <s v="-"/>
    <s v="Router"/>
    <s v="-"/>
    <s v="-"/>
    <s v="SBI"/>
    <s v="S1NB001162008"/>
    <s v="10.130.1.42"/>
    <s v="GANDHI CHOWK, NEAR HANUMAN MANDIR, NAVAPUR -425418, DIST. DHULE"/>
    <s v="Dhule"/>
    <x v="0"/>
    <s v="Mahendra M"/>
    <x v="0"/>
    <d v="2023-08-24T00:00:00"/>
    <s v="-"/>
    <s v="-"/>
    <s v="Jitendra C - 9325359264"/>
    <d v="2023-08-21T00:00:00"/>
    <s v="-"/>
    <s v="Delivery.com"/>
    <s v="12364010164850"/>
    <s v="Delivered"/>
    <n v="653159"/>
    <s v="2120R502304260119"/>
    <s v="Done"/>
    <s v="Ashish Dubey"/>
    <d v="2023-08-08T00:00:00"/>
    <s v="DONE"/>
    <m/>
    <m/>
    <m/>
    <s v="CMS(MS20)"/>
    <s v="NCR"/>
    <s v="27ES/2023/01657"/>
    <d v="2023-10-31T00:00:00"/>
  </r>
  <r>
    <n v="53"/>
    <s v="AdvantageSB"/>
    <d v="2023-08-08T00:00:00"/>
    <s v="Sudhir S"/>
    <s v="-"/>
    <s v="Router"/>
    <s v="-"/>
    <s v="-"/>
    <s v="SBI"/>
    <s v="S1NG000435019"/>
    <s v="10.130.1.46"/>
    <s v="LAL BAHADUR SHASTRI MARKET, NANDURBAR - 425412"/>
    <s v="NANDURBAR"/>
    <x v="0"/>
    <s v="Mahendra M"/>
    <x v="0"/>
    <d v="2023-08-23T00:00:00"/>
    <s v="-"/>
    <s v="-"/>
    <s v="Jitendra C - 9325359264"/>
    <d v="2023-08-21T00:00:00"/>
    <s v="-"/>
    <s v="Delivery.com"/>
    <s v="12364010164850"/>
    <s v="Delivered"/>
    <n v="653160"/>
    <s v="2120R502304260084"/>
    <s v="Done"/>
    <s v="Ashish Dubey"/>
    <d v="2023-08-08T00:00:00"/>
    <s v="DONE"/>
    <m/>
    <m/>
    <m/>
    <s v="HITACHI(MS20)"/>
    <s v="DIEBOLD"/>
    <s v="27ES/2023/01657"/>
    <d v="2023-10-31T00:00:00"/>
  </r>
  <r>
    <n v="54"/>
    <s v="AdvantageSB"/>
    <d v="2023-08-08T00:00:00"/>
    <s v="Sudhir S"/>
    <s v="-"/>
    <s v="Router"/>
    <s v="-"/>
    <s v="-"/>
    <s v="SBI"/>
    <s v="S1NB001162007"/>
    <s v="10.130.1.58"/>
    <s v="MAIN ROAD, OPP. SBI, NAVAPUR - 425418 , DIST. DHULE"/>
    <s v="Dhule"/>
    <x v="0"/>
    <s v="Mahendra M"/>
    <x v="0"/>
    <d v="2023-08-23T00:00:00"/>
    <s v="-"/>
    <s v="-"/>
    <s v="Jitendra C - 9325359264"/>
    <d v="2023-08-21T00:00:00"/>
    <s v="-"/>
    <s v="Delivery.com"/>
    <s v="12364010164850"/>
    <s v="Delivered"/>
    <n v="653158"/>
    <s v="2120R502304260166"/>
    <s v="Done"/>
    <s v="Ashish Dubey"/>
    <d v="2023-08-08T00:00:00"/>
    <s v="DONE"/>
    <m/>
    <m/>
    <m/>
    <s v="CMS(MS20)"/>
    <s v="NCR"/>
    <s v="27ES/2023/01657"/>
    <d v="2023-10-31T00:00:00"/>
  </r>
  <r>
    <n v="69"/>
    <s v="AdvantageSB"/>
    <d v="2023-08-08T00:00:00"/>
    <s v="Sudhir S"/>
    <s v="-"/>
    <s v="Router"/>
    <s v="-"/>
    <s v="-"/>
    <s v="SBI"/>
    <s v="S1NH000441014"/>
    <s v="10.130.1.78"/>
    <s v="SARDAR VALLABH PATEL ROAD, JALGAON -424201"/>
    <s v="Jalgaon"/>
    <x v="0"/>
    <s v="Mahendra M"/>
    <x v="0"/>
    <d v="2023-08-25T00:00:00"/>
    <s v="-"/>
    <s v="-"/>
    <s v="Jitendra C - 9325359264"/>
    <d v="2023-08-23T00:00:00"/>
    <s v="-"/>
    <s v="Delivery.com"/>
    <s v="12364010164850"/>
    <s v="Delivered"/>
    <n v="653197"/>
    <s v="2120R502304260173"/>
    <s v="Done"/>
    <s v="Ashish Dubey"/>
    <d v="2023-08-08T00:00:00"/>
    <s v="DONE"/>
    <m/>
    <m/>
    <m/>
    <s v="CMS(MS20)"/>
    <s v="DIEBOLD"/>
    <s v="27ES/2023/01657"/>
    <d v="2023-10-31T00:00:00"/>
  </r>
  <r>
    <n v="70"/>
    <s v="AdvantageSB"/>
    <d v="2023-08-08T00:00:00"/>
    <s v="Sudhir S"/>
    <s v="-"/>
    <s v="Router"/>
    <s v="-"/>
    <s v="-"/>
    <s v="SBI"/>
    <s v="S1NG000272002"/>
    <s v="10.130.1.82"/>
    <s v="SATOD ROAD, TEHSIL- YAVAL, DIST. JALGAON PN - 425301"/>
    <s v="Jalgaon"/>
    <x v="0"/>
    <s v="Mahendra M"/>
    <x v="0"/>
    <d v="2023-08-22T00:00:00"/>
    <s v="-"/>
    <s v="-"/>
    <s v="Jitendra C - 9325359264"/>
    <d v="2023-08-22T00:00:00"/>
    <s v="-"/>
    <s v="Delivery.com"/>
    <s v="12364010164850"/>
    <s v="Delivered"/>
    <n v="655176"/>
    <s v="2120R502304260154"/>
    <s v="Done"/>
    <s v="Ashish Dubey"/>
    <d v="2023-08-08T00:00:00"/>
    <s v="DONE"/>
    <m/>
    <m/>
    <m/>
    <s v="CMS(MS20)"/>
    <s v="DIEBOLD"/>
    <s v="27ES/2023/01657"/>
    <d v="2023-10-31T00:00:00"/>
  </r>
  <r>
    <n v="31"/>
    <s v="AdvantageSB"/>
    <d v="2023-08-08T00:00:00"/>
    <s v="Sudhir S"/>
    <s v="-"/>
    <s v="Router"/>
    <s v="-"/>
    <s v="-"/>
    <s v="SBI"/>
    <s v="S1BG006757001"/>
    <s v="10.130.1.158"/>
    <s v="NEAR MANIKGARH CEMENT FACTORY GATE, GADCHANDUR"/>
    <s v="Chandrapur"/>
    <x v="0"/>
    <s v="Ravikant D"/>
    <x v="0"/>
    <d v="2023-08-22T00:00:00"/>
    <s v="-"/>
    <s v="-"/>
    <s v="Rahul Mishra- 9561689228"/>
    <d v="2023-08-21T00:00:00"/>
    <s v="-"/>
    <s v="Delivery.com"/>
    <s v="12364010164861"/>
    <s v="Delivered"/>
    <n v="653163"/>
    <s v="2120R502304260096"/>
    <s v="Done"/>
    <s v="Ashish Dubey"/>
    <d v="2023-08-08T00:00:00"/>
    <s v="DONE"/>
    <m/>
    <m/>
    <m/>
    <s v="CMS(MS20)"/>
    <s v="DIEBOLD"/>
    <s v="27ES/2023/01657"/>
    <d v="2023-10-31T00:00:00"/>
  </r>
  <r>
    <n v="35"/>
    <s v="AdvantageSB"/>
    <d v="2023-08-08T00:00:00"/>
    <s v="Sudhir S"/>
    <s v="-"/>
    <s v="Router"/>
    <s v="-"/>
    <s v="-"/>
    <s v="SBI"/>
    <s v="S10A007249002"/>
    <s v="10.130.0.86"/>
    <s v="ADITYA CORNER, TARABAI PARK, KOLHAPUR PIN 416003"/>
    <s v="Kolhapur"/>
    <x v="0"/>
    <s v="Shankar G"/>
    <x v="0"/>
    <d v="2023-08-22T00:00:00"/>
    <s v="-"/>
    <s v="-"/>
    <s v="Amol Vairat - 8999571090(Vendor)"/>
    <d v="2023-08-18T00:00:00"/>
    <s v="-"/>
    <s v="Delivery.com"/>
    <s v="12364010164846"/>
    <s v="Delivered"/>
    <n v="653150"/>
    <s v="2120R502304260163"/>
    <s v="Done"/>
    <s v="Ashish Dubey"/>
    <d v="2023-08-08T00:00:00"/>
    <s v="DONE"/>
    <m/>
    <m/>
    <m/>
    <s v="HITACHI(MS20)"/>
    <s v="NCR"/>
    <s v="27ES/2023/01657"/>
    <d v="2023-10-31T00:00:00"/>
  </r>
  <r>
    <n v="32"/>
    <s v="AdvantageSB"/>
    <d v="2023-08-08T00:00:00"/>
    <s v="Sudhir S"/>
    <s v="-"/>
    <s v="Router"/>
    <s v="-"/>
    <s v="-"/>
    <s v="SBI"/>
    <s v="S1BG006757002"/>
    <s v="10.130.1.166"/>
    <s v="NEAR MANIKGARH CEMENT FACTORY GATE, GADCHANDUR"/>
    <s v="Chandrapur"/>
    <x v="0"/>
    <s v="Ravikant D"/>
    <x v="0"/>
    <d v="2023-08-22T00:00:00"/>
    <s v="-"/>
    <s v="-"/>
    <s v="Rahul Mishra- 9561689228"/>
    <d v="2023-08-21T00:00:00"/>
    <s v="-"/>
    <s v="Delivery.com"/>
    <s v="12364010164861"/>
    <s v="Delivered"/>
    <n v="653167"/>
    <s v="2120R502304260123"/>
    <s v="Done"/>
    <s v="Ashish Dubey"/>
    <d v="2023-08-08T00:00:00"/>
    <s v="DONE"/>
    <m/>
    <m/>
    <m/>
    <s v="CMS(MS20)"/>
    <s v="DIEBOLD"/>
    <s v="27ES/2023/01657"/>
    <d v="2023-10-31T00:00:00"/>
  </r>
  <r>
    <n v="37"/>
    <s v="AdvantageSB"/>
    <d v="2023-08-08T00:00:00"/>
    <s v="Sudhir S"/>
    <s v="-"/>
    <s v="Router"/>
    <s v="-"/>
    <s v="-"/>
    <s v="SBI"/>
    <s v="S1BH001469107"/>
    <e v="#N/A"/>
    <s v="ATM OWNER REQUESTED TO VACATE ATM LOBBY.NEW LOCATION STILL NOT FINALISED."/>
    <s v="NA"/>
    <x v="0"/>
    <s v="NA"/>
    <x v="4"/>
    <s v="NA"/>
    <s v="-"/>
    <s v="-"/>
    <s v="-"/>
    <s v="-"/>
    <s v="-"/>
    <s v="Delivery.com"/>
    <s v="Pending to Dispatch"/>
    <s v="Delivered"/>
    <n v="653200"/>
    <s v="2120R502304260109"/>
    <s v="Done"/>
    <s v="Ashish Dubey"/>
    <d v="2023-08-08T00:00:00"/>
    <s v="DONE"/>
    <s v="Return"/>
    <d v="2023-09-28T00:00:00"/>
    <s v="Ajeet"/>
    <s v="Held Up"/>
    <m/>
    <s v="NA"/>
    <s v="NA"/>
  </r>
  <r>
    <n v="36"/>
    <s v="AdvantageSB"/>
    <d v="2023-08-08T00:00:00"/>
    <s v="Sudhir S"/>
    <s v="-"/>
    <s v="Router"/>
    <s v="-"/>
    <s v="-"/>
    <s v="SBI"/>
    <s v="S1NW004711003"/>
    <e v="#N/A"/>
    <s v="ATM IS INRESTRICTED AREA OF ORDINANCE FACTORY, BHADRAWATI"/>
    <s v="BHADRAWATI"/>
    <x v="0"/>
    <s v="Ravikant D"/>
    <x v="5"/>
    <s v="NA"/>
    <s v="-"/>
    <s v="-"/>
    <s v="Ravi D - 7710016117"/>
    <d v="2023-08-21T00:00:00"/>
    <s v="-"/>
    <s v="Delivery.com"/>
    <s v="12364010164861"/>
    <s v="Delivered"/>
    <n v="653169"/>
    <s v="2120R502304260081"/>
    <s v="Done"/>
    <s v="Ashish Dubey"/>
    <d v="2023-08-08T00:00:00"/>
    <m/>
    <m/>
    <m/>
    <m/>
    <s v="network issue at site"/>
    <m/>
    <s v="NA"/>
    <s v="NA"/>
  </r>
  <r>
    <n v="38"/>
    <s v="AdvantageSB"/>
    <d v="2023-08-08T00:00:00"/>
    <s v="Sudhir S"/>
    <s v="-"/>
    <s v="Router"/>
    <s v="-"/>
    <s v="-"/>
    <s v="SBI"/>
    <s v="S1BG003078002"/>
    <s v="10.130.1.154"/>
    <s v="BALLARPUR PAPER MILL GATE NO 2 PAPER MILL COLONY, BALLARPUR"/>
    <s v="Chandrapur"/>
    <x v="0"/>
    <s v="Ravikant D"/>
    <x v="0"/>
    <d v="2023-08-22T00:00:00"/>
    <s v="-"/>
    <s v="-"/>
    <s v="Rahul Mishra- 9561689228"/>
    <d v="2023-08-21T00:00:00"/>
    <s v="-"/>
    <s v="Delivery.com"/>
    <s v="12364010164861"/>
    <s v="Delivered"/>
    <n v="653164"/>
    <s v="2120R502304260074"/>
    <s v="Done"/>
    <s v="Ashish Dubey"/>
    <d v="2023-08-08T00:00:00"/>
    <s v="DONE"/>
    <s v="Return"/>
    <d v="2023-09-28T00:00:00"/>
    <s v="Ajeet"/>
    <s v="CMS(MS20)"/>
    <s v="DIEBOLD"/>
    <s v="27ES/2023/01657"/>
    <d v="2023-10-31T00:00:00"/>
  </r>
  <r>
    <n v="40"/>
    <s v="AdvantageSB"/>
    <d v="2023-08-08T00:00:00"/>
    <s v="Sudhir S"/>
    <s v="-"/>
    <s v="Router"/>
    <s v="-"/>
    <s v="-"/>
    <s v="SBI"/>
    <s v="S1NG007249064"/>
    <s v="10.130.0.42"/>
    <s v="BPC PETROLINK A/P KUMBHOJ TALUKA HATKALANGALE DISTRICT KOLHAPUR PIN 41611"/>
    <s v="Kolhapur"/>
    <x v="0"/>
    <s v="Shankar G"/>
    <x v="0"/>
    <d v="2023-08-23T00:00:00"/>
    <s v="-"/>
    <s v="-"/>
    <s v="Amol Vairat - 8999571090(Vendor)"/>
    <d v="2023-08-19T00:00:00"/>
    <s v="-"/>
    <s v="Trackon"/>
    <s v="2366579209"/>
    <s v="Delivered"/>
    <n v="653137"/>
    <s v="2120R502304260135"/>
    <s v="Done"/>
    <s v="Ashish Dubey"/>
    <d v="2023-08-08T00:00:00"/>
    <s v="DONE"/>
    <m/>
    <m/>
    <m/>
    <s v="HITACHI(MS20)"/>
    <s v="DIEBOLD"/>
    <s v="27ES/2023/01657"/>
    <d v="2023-10-31T00:00:00"/>
  </r>
  <r>
    <n v="41"/>
    <s v="AdvantageSB"/>
    <d v="2023-08-08T00:00:00"/>
    <s v="Sudhir S"/>
    <s v="-"/>
    <s v="Router"/>
    <s v="-"/>
    <s v="-"/>
    <s v="SBI"/>
    <s v="S1NH000363003"/>
    <s v="10.130.1.90"/>
    <s v="BPCL PETROL PUMP, NEAR SBI, DHARANGAON, DIST. JALGAON - 425105"/>
    <s v="Jalgaon"/>
    <x v="0"/>
    <s v="Mahendra M"/>
    <x v="0"/>
    <d v="2023-08-21T00:00:00"/>
    <s v="-"/>
    <s v="-"/>
    <s v="Jitendra C - 9325359264"/>
    <d v="2023-08-19T00:00:00"/>
    <s v="-"/>
    <s v="Delivery.com"/>
    <s v="12364010164850"/>
    <s v="Delivered"/>
    <n v="653198"/>
    <s v="2120R502304260120"/>
    <s v="Done"/>
    <s v="Ashish Dubey"/>
    <d v="2023-08-08T00:00:00"/>
    <s v="DONE"/>
    <m/>
    <m/>
    <m/>
    <s v="CMS(MS20)"/>
    <s v="DIEBOLD"/>
    <s v="27ES/2023/01657"/>
    <d v="2023-10-31T00:00:00"/>
  </r>
  <r>
    <n v="39"/>
    <s v="AdvantageSB"/>
    <d v="2023-08-08T00:00:00"/>
    <s v="Sudhir S"/>
    <s v="-"/>
    <s v="Router"/>
    <s v="-"/>
    <s v="-"/>
    <s v="SBI"/>
    <s v="S1BG011420001"/>
    <s v="10.130.1.178"/>
    <s v="BHIWAPUR,INFRONT OF SBI BHIWAPUR BRANCH, TAH. UMRED DEIS- NAGPUR"/>
    <s v="Nagpur"/>
    <x v="0"/>
    <s v="Ravikant D"/>
    <x v="0"/>
    <d v="2023-08-24T00:00:00"/>
    <s v="-"/>
    <s v="-"/>
    <s v="Ravi D - 7710016117"/>
    <d v="2023-08-21T00:00:00"/>
    <s v="-"/>
    <s v="Delivery.com"/>
    <s v="12364010164861"/>
    <s v="Delivered"/>
    <n v="653171"/>
    <s v="2120R502304260161"/>
    <s v="Done"/>
    <s v="Ashish Dubey"/>
    <d v="2023-08-08T00:00:00"/>
    <s v="DONE"/>
    <m/>
    <m/>
    <m/>
    <s v="CMS(MS20)"/>
    <s v="DIEBOLD"/>
    <s v="27ES/2023/01657"/>
    <d v="2023-10-31T00:00:00"/>
  </r>
  <r>
    <n v="43"/>
    <s v="AdvantageSB"/>
    <d v="2023-08-08T00:00:00"/>
    <s v="Sudhir S"/>
    <s v="-"/>
    <s v="Router"/>
    <s v="-"/>
    <s v="-"/>
    <s v="SBI"/>
    <s v="S1BG001415002"/>
    <e v="#N/A"/>
    <s v="CAD PULGAON MILITARY CAMP, PULGAON"/>
    <s v="Wardha"/>
    <x v="0"/>
    <s v="Ravikant D"/>
    <x v="6"/>
    <s v="NA"/>
    <s v="-"/>
    <s v="-"/>
    <s v="Vendor"/>
    <d v="2023-08-21T00:00:00"/>
    <s v="-"/>
    <s v="Delivery.com"/>
    <s v="12364010164861"/>
    <s v="Delivered"/>
    <n v="653166"/>
    <s v="2120R502304260168"/>
    <s v="Done"/>
    <s v="Ashish Dubey"/>
    <d v="2023-08-08T00:00:00"/>
    <m/>
    <m/>
    <m/>
    <m/>
    <s v="Kept on hold by BM due to renovation work"/>
    <m/>
    <s v="NA"/>
    <s v="NA"/>
  </r>
  <r>
    <n v="48"/>
    <s v="AdvantageSB"/>
    <d v="2023-08-08T00:00:00"/>
    <s v="Sudhir S"/>
    <s v="-"/>
    <s v="Router"/>
    <s v="-"/>
    <s v="-"/>
    <s v="SBI"/>
    <s v="S1NB006757004"/>
    <s v="10.130.1.174"/>
    <s v="GUJJAR COMPLEX NEAR SHIVAJI CHOWK, GADCHANDUR"/>
    <s v="Chandrapur"/>
    <x v="0"/>
    <s v="Ravikant D"/>
    <x v="0"/>
    <d v="2023-08-22T00:00:00"/>
    <s v="-"/>
    <s v="-"/>
    <s v="Rahul Mishra- 9561689228"/>
    <d v="2023-08-21T00:00:00"/>
    <s v="-"/>
    <s v="Delivery.com"/>
    <s v="12364010164861"/>
    <s v="Delivered"/>
    <n v="653170"/>
    <s v="2120R502304260141"/>
    <s v="Done"/>
    <s v="Ashish Dubey"/>
    <d v="2023-08-08T00:00:00"/>
    <s v="DONE"/>
    <m/>
    <m/>
    <m/>
    <s v="CMS(MS20)"/>
    <s v="NCR"/>
    <s v="27ES/2023/01657"/>
    <d v="2023-10-31T00:00:00"/>
  </r>
  <r>
    <n v="45"/>
    <s v="AdvantageSB"/>
    <d v="2023-08-08T00:00:00"/>
    <s v="Sudhir S"/>
    <s v="-"/>
    <s v="Router"/>
    <s v="-"/>
    <s v="-"/>
    <s v="SBI"/>
    <s v="S1BG007249057"/>
    <s v="10.130.0.98"/>
    <s v="CPR HOSPITAL CAMPUS, KOLHAPUR 416002"/>
    <s v="Kolhapur"/>
    <x v="0"/>
    <s v="Shankar G"/>
    <x v="0"/>
    <d v="2023-08-19T00:00:00"/>
    <s v="-"/>
    <s v="-"/>
    <s v="Amol Vairat - 8999571090"/>
    <d v="2023-08-18T00:00:00"/>
    <s v="-"/>
    <s v="Delivery.com"/>
    <s v="12364010164846"/>
    <s v="Delivered"/>
    <n v="653145"/>
    <s v="2120R502304260121"/>
    <s v="Done"/>
    <s v="Ashish Dubey"/>
    <d v="2023-08-08T00:00:00"/>
    <s v="DONE"/>
    <m/>
    <m/>
    <m/>
    <s v="HITACHI(MS20)"/>
    <s v="DIEBOLD"/>
    <s v="27ES/2023/01657"/>
    <d v="2023-10-31T00:00:00"/>
  </r>
  <r>
    <n v="57"/>
    <s v="AdvantageSB"/>
    <d v="2023-08-08T00:00:00"/>
    <s v="Sudhir S"/>
    <s v="-"/>
    <s v="Router"/>
    <s v="-"/>
    <s v="-"/>
    <s v="SBI"/>
    <s v="S1NB000501001"/>
    <s v="10.130.1.146"/>
    <s v="NEAR ANANDVAN CHOWK, WARORA"/>
    <s v="Chandrapur"/>
    <x v="0"/>
    <s v="Ravikant D"/>
    <x v="0"/>
    <d v="2023-08-23T00:00:00"/>
    <s v="-"/>
    <s v="-"/>
    <s v="Ravi D - 7710016117"/>
    <d v="2023-08-21T00:00:00"/>
    <s v="-"/>
    <s v="Delivery.com"/>
    <s v="12364010164861"/>
    <s v="Delivered"/>
    <n v="653162"/>
    <s v="2120R502304260164"/>
    <s v="Done"/>
    <s v="Ashish Dubey"/>
    <d v="2023-08-08T00:00:00"/>
    <s v="DONE"/>
    <m/>
    <m/>
    <m/>
    <s v="CMS(MS20)"/>
    <s v="NCR"/>
    <s v="27ES/2023/01657"/>
    <d v="2023-10-31T00:00:00"/>
  </r>
  <r>
    <n v="47"/>
    <s v="AdvantageSB"/>
    <d v="2023-08-08T00:00:00"/>
    <s v="Sudhir S"/>
    <s v="-"/>
    <s v="Router"/>
    <s v="-"/>
    <s v="-"/>
    <s v="SBI"/>
    <s v="S1BG007249026"/>
    <s v="10.130.0.66"/>
    <s v="GHODAVAT GROUP FACTORY, SANGLI ROAD, JAYSINGHPUR-416101"/>
    <s v="Sangli"/>
    <x v="0"/>
    <s v="Shankar G"/>
    <x v="0"/>
    <d v="2023-08-24T00:00:00"/>
    <s v="-"/>
    <s v="-"/>
    <s v="Amol Vairat - 8999571090(Vendor)"/>
    <d v="2023-08-21T00:00:00"/>
    <s v="-"/>
    <s v="Delivery.com"/>
    <s v="12364010164846"/>
    <s v="Delivered"/>
    <n v="653147"/>
    <s v="2120R502304260165"/>
    <s v="Done"/>
    <s v="Ashish Dubey"/>
    <d v="2023-08-08T00:00:00"/>
    <s v="DONE"/>
    <m/>
    <m/>
    <m/>
    <s v="HITACHI(MS20)"/>
    <s v="DIEBOLD"/>
    <s v="27ES/2023/01657"/>
    <d v="2023-10-31T00:00:00"/>
  </r>
  <r>
    <n v="58"/>
    <s v="AdvantageSB"/>
    <d v="2023-08-08T00:00:00"/>
    <s v="Sudhir S"/>
    <s v="-"/>
    <s v="Router"/>
    <s v="-"/>
    <s v="-"/>
    <s v="SBI"/>
    <s v="S1BG004711002"/>
    <s v="10.130.1.162"/>
    <s v="NEAR BHADRAWATI ORDINANCE FACTORY MAIN GATE, BHADRAWATI"/>
    <s v="BHADRAWATI"/>
    <x v="0"/>
    <s v="Ravikant D"/>
    <x v="0"/>
    <d v="2023-08-25T00:00:00"/>
    <s v="-"/>
    <s v="-"/>
    <s v="Ravi D - 7710016117"/>
    <d v="2023-08-21T00:00:00"/>
    <s v="-"/>
    <s v="Delivery.com"/>
    <s v="12364010164861"/>
    <s v="Delivered"/>
    <n v="653168"/>
    <s v="2120R502304260105"/>
    <s v="Done"/>
    <s v="Ashish Dubey"/>
    <d v="2023-08-08T00:00:00"/>
    <s v="DONE"/>
    <m/>
    <m/>
    <m/>
    <s v="CMS(MS20)"/>
    <s v="DIEBOLD"/>
    <s v="27ES/2023/01657"/>
    <d v="2023-10-31T00:00:00"/>
  </r>
  <r>
    <n v="66"/>
    <s v="AdvantageSB"/>
    <d v="2023-08-08T00:00:00"/>
    <s v="Sudhir S"/>
    <s v="-"/>
    <s v="Router"/>
    <s v="-"/>
    <s v="-"/>
    <s v="SBI"/>
    <s v="S1NG000298007"/>
    <s v="10.130.1.150"/>
    <s v="RADHE BUILDINGCHAMROSHI ROAD GADCHIROLLI"/>
    <s v="GADCHIROLLI"/>
    <x v="0"/>
    <s v="Ravikant D"/>
    <x v="0"/>
    <d v="2023-08-24T00:00:00"/>
    <s v="-"/>
    <s v="-"/>
    <s v="Ravi D - 7710016117"/>
    <d v="2023-08-21T00:00:00"/>
    <s v="-"/>
    <s v="Delivery.com"/>
    <s v="12364010164861"/>
    <s v="Delivered"/>
    <n v="653165"/>
    <s v="2120R502304260108"/>
    <s v="Done"/>
    <s v="Ashish Dubey"/>
    <d v="2023-08-08T00:00:00"/>
    <s v="DONE"/>
    <m/>
    <m/>
    <m/>
    <s v="CMS(MS20)"/>
    <s v="DIEBOLD"/>
    <s v="27ES/2023/01657"/>
    <d v="2023-10-31T00:00:00"/>
  </r>
  <r>
    <n v="50"/>
    <s v="AdvantageSB"/>
    <d v="2023-08-08T00:00:00"/>
    <s v="Sudhir S"/>
    <s v="-"/>
    <s v="Router"/>
    <s v="-"/>
    <s v="-"/>
    <s v="SBI"/>
    <s v="S10F000393006"/>
    <s v="10.130.1.86"/>
    <s v="JAMNER ROAD, NERI, DIST. JALGAON, PIN - 424104"/>
    <s v="Jalgaon"/>
    <x v="0"/>
    <s v="Mahendra M"/>
    <x v="0"/>
    <d v="2023-08-21T00:00:00"/>
    <s v="-"/>
    <s v="-"/>
    <s v="Jitendra C - 9325359264"/>
    <d v="2023-08-19T00:00:00"/>
    <s v="-"/>
    <s v="Delivery.com"/>
    <s v="12364010164850"/>
    <s v="Delivered"/>
    <n v="653177"/>
    <s v="2120R502304260143"/>
    <s v="Done"/>
    <s v="Ashish Dubey"/>
    <d v="2023-08-08T00:00:00"/>
    <s v="DONE"/>
    <m/>
    <m/>
    <m/>
    <s v="HITACHI(MS20)"/>
    <s v="DIEBOLD"/>
    <s v="27ES/2023/01657"/>
    <d v="2023-10-31T00:00:00"/>
  </r>
  <r>
    <n v="51"/>
    <s v="AdvantageSB"/>
    <d v="2023-08-08T00:00:00"/>
    <s v="Sudhir S"/>
    <s v="-"/>
    <s v="Router"/>
    <s v="-"/>
    <s v="-"/>
    <s v="SBI"/>
    <s v="S1BH007249023"/>
    <s v="10.130.0.46"/>
    <s v="KORGAONKAR PETROL PUMP, SANGLI PHATA, SHIROLI, DIST. KOLHAPUR-416122"/>
    <s v="Kolhapur"/>
    <x v="0"/>
    <s v="Shankar G"/>
    <x v="0"/>
    <d v="2023-08-22T00:00:00"/>
    <s v="-"/>
    <s v="-"/>
    <s v="Amol Vairat - 8999571090(Vendor)"/>
    <d v="2023-08-18T00:00:00"/>
    <s v="-"/>
    <s v="Delivery.com"/>
    <s v="12364010164846"/>
    <s v="Delivered"/>
    <n v="653139"/>
    <s v="2120R502304260167"/>
    <s v="Done"/>
    <s v="Ashish Dubey"/>
    <d v="2023-08-08T00:00:00"/>
    <s v="DONE"/>
    <m/>
    <m/>
    <m/>
    <s v="HITACHI(MS20)"/>
    <s v="DIEBOLD"/>
    <s v="27ES/2023/01657"/>
    <d v="2023-10-31T00:00:00"/>
  </r>
  <r>
    <n v="52"/>
    <s v="AdvantageSB"/>
    <d v="2023-08-08T00:00:00"/>
    <s v="Sudhir S"/>
    <s v="-"/>
    <s v="Router"/>
    <s v="-"/>
    <s v="-"/>
    <s v="SBI"/>
    <s v="S1BG007249059"/>
    <s v="10.130.0.90"/>
    <s v="KRISHNA PETROLEUM, BPCL,  TAKALA AREA, KOLHAPUR-416008"/>
    <s v="Kolhapur"/>
    <x v="0"/>
    <s v="Shankar G"/>
    <x v="0"/>
    <d v="2023-08-22T00:00:00"/>
    <s v="-"/>
    <s v="-"/>
    <s v="Amol Vairat - 8999571090(Vendor)"/>
    <d v="2023-08-17T00:00:00"/>
    <s v="-"/>
    <s v="Delivery.com"/>
    <s v="12364010164846"/>
    <s v="Delivered"/>
    <n v="653140"/>
    <s v="2120R502304260151"/>
    <s v="Done"/>
    <s v="Ashish Dubey"/>
    <d v="2023-08-08T00:00:00"/>
    <s v="DONE"/>
    <m/>
    <m/>
    <m/>
    <s v="HITACHI(MS20)"/>
    <s v="DIEBOLD"/>
    <s v="27ES/2023/01657"/>
    <d v="2023-10-31T00:00:00"/>
  </r>
  <r>
    <n v="33"/>
    <s v="AdvantageSB"/>
    <d v="2023-08-08T00:00:00"/>
    <s v="Sudhir S"/>
    <s v="-"/>
    <s v="Router"/>
    <s v="-"/>
    <s v="-"/>
    <s v="SBI"/>
    <s v="S1NG000527005"/>
    <s v="10.130.0.102"/>
    <s v="RADKAKRISHNA COMPLEX, OPP. ST STAND, A/P VITA, DIST. SANGLI -415311"/>
    <s v="Sangli"/>
    <x v="0"/>
    <s v="Shankar G"/>
    <x v="0"/>
    <d v="2023-08-24T00:00:00"/>
    <s v="-"/>
    <s v="-"/>
    <s v="Amol Vairat - 8999571090(Vendor)"/>
    <d v="2023-08-19T00:00:00"/>
    <s v="-"/>
    <s v="Delivery.com"/>
    <s v="12364010164846"/>
    <s v="Delivered"/>
    <n v="653144"/>
    <s v="2120R502304260156"/>
    <s v="Done"/>
    <s v="Ashish Dubey"/>
    <d v="2023-08-08T00:00:00"/>
    <s v="DONE"/>
    <m/>
    <m/>
    <m/>
    <s v="HITACHI(MS20)"/>
    <s v="DIEBOLD"/>
    <s v="27ES/2023/01657"/>
    <d v="2023-10-31T00:00:00"/>
  </r>
  <r>
    <n v="34"/>
    <s v="AdvantageSB"/>
    <d v="2023-08-08T00:00:00"/>
    <s v="Sudhir S"/>
    <s v="-"/>
    <s v="Router"/>
    <s v="-"/>
    <s v="-"/>
    <s v="SBI"/>
    <s v="S1NG000527006"/>
    <s v="10.130.0.114"/>
    <s v="RADKAKRISHNA COMPLEX, OPP. ST STAND, A/P VITA, DIST. SANGLI -415311"/>
    <s v="Sangli"/>
    <x v="0"/>
    <s v="Shankar G"/>
    <x v="0"/>
    <d v="2023-08-24T00:00:00"/>
    <s v="-"/>
    <s v="-"/>
    <s v="Amol Vairat - 8999571090(Vendor)"/>
    <d v="2023-08-19T00:00:00"/>
    <s v="-"/>
    <s v="Delivery.com"/>
    <s v="12364010164846"/>
    <s v="Delivered"/>
    <n v="653153"/>
    <s v="2120R502304260171"/>
    <s v="Done"/>
    <s v="Ashish Dubey"/>
    <d v="2023-08-08T00:00:00"/>
    <s v="DONE"/>
    <m/>
    <m/>
    <m/>
    <s v="HITACHI(MS20)"/>
    <s v="DIEBOLD"/>
    <s v="27ES/2023/01657"/>
    <d v="2023-10-31T00:00:00"/>
  </r>
  <r>
    <n v="55"/>
    <s v="AdvantageSB"/>
    <d v="2023-08-08T00:00:00"/>
    <s v="Sudhir S"/>
    <s v="-"/>
    <s v="Router"/>
    <s v="-"/>
    <s v="-"/>
    <s v="SBI"/>
    <s v="S1NH001207004"/>
    <s v="10.130.1.94"/>
    <s v="MARWADI LANE, ERANDOL, DIST. JALGAON , ERANDOL -425109"/>
    <s v="Jalgaon"/>
    <x v="0"/>
    <s v="Mahendra M"/>
    <x v="0"/>
    <d v="2023-08-21T00:00:00"/>
    <s v="-"/>
    <s v="-"/>
    <s v="Jitendra C - 9325359264"/>
    <d v="2023-08-19T00:00:00"/>
    <s v="-"/>
    <s v="Delivery.com"/>
    <s v="12364010164850"/>
    <s v="Delivered"/>
    <n v="653199"/>
    <s v="2120R502304260144"/>
    <s v="Done"/>
    <s v="Ashish Dubey"/>
    <d v="2023-08-08T00:00:00"/>
    <s v="DONE"/>
    <m/>
    <m/>
    <m/>
    <s v="HITACHI(MS20)"/>
    <s v="DIEBOLD"/>
    <s v="27ES/2023/01657"/>
    <d v="2023-10-31T00:00:00"/>
  </r>
  <r>
    <n v="56"/>
    <s v="AdvantageSB"/>
    <d v="2023-08-08T00:00:00"/>
    <s v="Sudhir S"/>
    <s v="-"/>
    <s v="Router"/>
    <s v="-"/>
    <s v="-"/>
    <s v="SBI"/>
    <s v="S1NG000325008"/>
    <s v="10.130.0.126"/>
    <s v="MOHAN KUNJ , PARANDA ROAD BARSHI SOLAPUR PIN 413411"/>
    <s v="Solapur"/>
    <x v="0"/>
    <s v="Ishwar"/>
    <x v="0"/>
    <d v="2023-08-23T00:00:00"/>
    <s v="-"/>
    <s v="-"/>
    <s v="Hamid - 9503707672"/>
    <d v="2023-08-24T00:00:00"/>
    <s v="-"/>
    <s v="Trackon"/>
    <s v="500340025574"/>
    <s v="Delivered"/>
    <n v="653143"/>
    <s v="2120R502304260145"/>
    <s v="Done"/>
    <s v="Ashish Dubey"/>
    <d v="2023-08-08T00:00:00"/>
    <s v="DONE"/>
    <s v="Done"/>
    <m/>
    <m/>
    <s v="HITACHI(MS20)"/>
    <s v="DIEBOLD"/>
    <s v="27ES/2023/01657"/>
    <d v="2023-10-31T00:00:00"/>
  </r>
  <r>
    <n v="42"/>
    <s v="AdvantageSB"/>
    <d v="2023-08-08T00:00:00"/>
    <s v="Sudhir S"/>
    <s v="-"/>
    <s v="Router"/>
    <s v="-"/>
    <s v="-"/>
    <s v="SBI"/>
    <s v="S10G001372001"/>
    <s v="10.130.0.106"/>
    <s v="C/O SHRI RAMCHANDRA PANDURANG RAUT, A/P PATAN, LIBRARY CHOWK, PATAN, DIST. SATARA. PIN 415206"/>
    <s v="SATARA"/>
    <x v="0"/>
    <s v="Shankar G"/>
    <x v="0"/>
    <d v="2023-08-25T00:00:00"/>
    <s v="-"/>
    <s v="-"/>
    <s v="Amol Vairat - 8999571090(Vendor)"/>
    <d v="2023-08-21T00:00:00"/>
    <s v="-"/>
    <s v="Delivery.com"/>
    <s v="12364010164846"/>
    <s v="Delivered"/>
    <n v="653155"/>
    <s v="2120R502304260169"/>
    <s v="Done"/>
    <s v="Ashish Dubey"/>
    <d v="2023-08-08T00:00:00"/>
    <s v="DONE"/>
    <m/>
    <m/>
    <m/>
    <s v="CMS(MS20)"/>
    <s v="DIEBOLD"/>
    <s v="27ES/2023/01657"/>
    <d v="2023-10-31T00:00:00"/>
  </r>
  <r>
    <n v="59"/>
    <s v="AdvantageSB"/>
    <d v="2023-08-08T00:00:00"/>
    <s v="Sudhir S"/>
    <s v="-"/>
    <s v="Router"/>
    <s v="-"/>
    <s v="-"/>
    <s v="SBI"/>
    <s v="S1NG000527007"/>
    <s v="10.130.0.110"/>
    <s v="NEAR GANAPATI TEMPLE, GURUWAR PETH, A/P. TASGAON, DIST. SANGLI-416312"/>
    <s v="Sangli"/>
    <x v="0"/>
    <s v="Shankar G"/>
    <x v="0"/>
    <d v="2023-08-25T00:00:00"/>
    <s v="-"/>
    <s v="-"/>
    <s v="Amol Vairat - 8999571090(Vendor)"/>
    <d v="2023-08-19T00:00:00"/>
    <s v="-"/>
    <s v="Delivery.com"/>
    <s v="12364010164846"/>
    <s v="Delivered"/>
    <n v="653154"/>
    <s v="2120R502304260147"/>
    <s v="Done"/>
    <s v="Ashish Dubey"/>
    <d v="2023-08-08T00:00:00"/>
    <s v="DONE"/>
    <m/>
    <m/>
    <m/>
    <s v="HITACHI(MS20)"/>
    <s v="DIEBOLD"/>
    <s v="27ES/2023/01657"/>
    <d v="2023-10-31T00:00:00"/>
  </r>
  <r>
    <n v="62"/>
    <s v="AdvantageSB"/>
    <d v="2023-08-08T00:00:00"/>
    <s v="Sudhir S"/>
    <s v="-"/>
    <s v="Router"/>
    <s v="-"/>
    <s v="-"/>
    <s v="SBI"/>
    <s v="S1NW000471067"/>
    <s v="10.130.0.94"/>
    <s v="OPPOSITE VASANTDADA SAKHAR KARKHANA, MADHAVNAGAR ROAD, SANGLI 416416"/>
    <s v="Sangli"/>
    <x v="0"/>
    <s v="Shankar G"/>
    <x v="0"/>
    <d v="2023-08-24T00:00:00"/>
    <s v="-"/>
    <s v="-"/>
    <s v="Amol Vairat - 8999571090(Vendor)"/>
    <d v="2023-08-19T00:00:00"/>
    <s v="-"/>
    <s v="Delivery.com"/>
    <s v="12364010164846"/>
    <s v="Delivered"/>
    <n v="653146"/>
    <s v="2120R502304260110"/>
    <s v="Done"/>
    <s v="Ashish Dubey"/>
    <d v="2023-08-08T00:00:00"/>
    <s v="DONE"/>
    <m/>
    <m/>
    <m/>
    <s v="HITACHI(MS20)"/>
    <s v="HYOSUNG"/>
    <s v="27ES/2023/01657"/>
    <d v="2023-10-31T00:00:00"/>
  </r>
  <r>
    <n v="60"/>
    <s v="AdvantageSB"/>
    <d v="2023-08-08T00:00:00"/>
    <s v="Sudhir S"/>
    <s v="-"/>
    <s v="Router"/>
    <s v="-"/>
    <s v="-"/>
    <s v="SBI"/>
    <s v="S1NW000325009"/>
    <s v="10.130.0.122"/>
    <s v="NEAR S T STAND, TULJAPUR ROAD, OPP. SBI BARSHI BRANCH, BARSHI DIST. SOLAPUR 413411."/>
    <s v="Solapur"/>
    <x v="0"/>
    <s v="Ishwar"/>
    <x v="0"/>
    <d v="2023-08-28T00:00:00"/>
    <s v="-"/>
    <s v="-"/>
    <s v="Hamid - 9503707672"/>
    <d v="2023-08-24T00:00:00"/>
    <s v="-"/>
    <s v="Trackon"/>
    <s v="500340025574"/>
    <s v="Delivered"/>
    <n v="653151"/>
    <s v="2120R502304260148"/>
    <s v="Done"/>
    <s v="Ashish Dubey"/>
    <d v="2023-08-08T00:00:00"/>
    <s v="DONE"/>
    <s v="Done"/>
    <m/>
    <m/>
    <s v="HITACHI(MS20)"/>
    <s v="HYOSUNG"/>
    <s v="27ES/2023/01657"/>
    <d v="2023-10-31T00:00:00"/>
  </r>
  <r>
    <n v="61"/>
    <s v="AdvantageSB"/>
    <d v="2023-08-08T00:00:00"/>
    <s v="Sudhir S"/>
    <s v="-"/>
    <s v="Router"/>
    <s v="-"/>
    <s v="-"/>
    <s v="SBI"/>
    <s v="S1NG000335013"/>
    <s v="10.130.1.62"/>
    <s v="OPP. SANTOSHI MATA HALL, BHUSAWAL - 425201, DIST. JALGAON"/>
    <s v="Jalgaon"/>
    <x v="0"/>
    <s v="Mahendra M"/>
    <x v="0"/>
    <d v="2023-08-18T00:00:00"/>
    <s v="-"/>
    <s v="-"/>
    <s v="Jitendra C - 9325359264"/>
    <d v="2023-08-18T00:00:00"/>
    <s v="-"/>
    <s v="Delivery.com"/>
    <s v="12364010164850"/>
    <s v="Delivered"/>
    <n v="653193"/>
    <s v="2120R502304260158"/>
    <s v="Done"/>
    <s v="Ashish Dubey"/>
    <d v="2023-08-08T00:00:00"/>
    <s v="DONE"/>
    <s v="Return"/>
    <d v="2023-09-28T00:00:00"/>
    <s v="Ajeet"/>
    <s v="HITACHI(MS20)"/>
    <s v="DIEBOLD"/>
    <s v="27ES/2023/01657"/>
    <d v="2023-10-31T00:00:00"/>
  </r>
  <r>
    <n v="23"/>
    <s v="AdvantageSB"/>
    <d v="2023-08-08T00:00:00"/>
    <s v="Sudhir S"/>
    <s v="-"/>
    <s v="Router"/>
    <s v="-"/>
    <s v="-"/>
    <s v="SBI"/>
    <s v="S1BH000311003"/>
    <s v="10.130.1.106"/>
    <s v="Deorankar Nagar, Kanwar Nagar, Guruchhaya Colony, Opp RK Bar&amp; Restaurent, Samarth School Road, Amravati 444601"/>
    <s v="Amravati"/>
    <x v="0"/>
    <s v="Utkarsh G"/>
    <x v="0"/>
    <d v="2023-08-25T00:00:00"/>
    <s v="-"/>
    <s v="-"/>
    <s v="Utkarsh G-9923441558"/>
    <d v="2023-08-22T00:00:00"/>
    <s v="-"/>
    <s v="Trackon"/>
    <s v="500340025547"/>
    <s v="Delivered"/>
    <n v="653192"/>
    <s v="2120R502304260075"/>
    <s v="Done"/>
    <s v="Ashish Dubey"/>
    <d v="2023-08-08T00:00:00"/>
    <s v="DONE"/>
    <m/>
    <m/>
    <m/>
    <s v="CMS(MS20)"/>
    <s v="DIEBOLD"/>
    <s v="27ES/2023/01657"/>
    <d v="2023-10-31T00:00:00"/>
  </r>
  <r>
    <n v="63"/>
    <s v="AdvantageSB"/>
    <d v="2023-08-08T00:00:00"/>
    <s v="Sudhir S"/>
    <s v="-"/>
    <s v="Router"/>
    <s v="-"/>
    <s v="-"/>
    <s v="SBI"/>
    <s v="S1NG000335012"/>
    <s v="10.130.1.70"/>
    <s v="PANCHMUKHI MANDIR, JALGAON ROAD, BHUSAWAL - 425201, DIST. NASHIK"/>
    <s v="Nashik"/>
    <x v="0"/>
    <s v="Jitendra C"/>
    <x v="0"/>
    <d v="2023-08-18T00:00:00"/>
    <s v="-"/>
    <s v="-"/>
    <s v="Jitendra C - 9325359264"/>
    <d v="2023-08-18T00:00:00"/>
    <s v="-"/>
    <s v="Trackon"/>
    <s v="2366579200"/>
    <s v="Delivered"/>
    <n v="653195"/>
    <s v="2120R502304260092"/>
    <s v="Done"/>
    <s v="Ashish Dubey"/>
    <d v="2023-08-08T00:00:00"/>
    <s v="DONE"/>
    <m/>
    <m/>
    <m/>
    <s v="HITACHI(MS20)"/>
    <s v="DIEBOLD"/>
    <s v="27ES/2023/01657"/>
    <d v="2023-10-31T00:00:00"/>
  </r>
  <r>
    <n v="64"/>
    <s v="AdvantageSB"/>
    <d v="2023-08-08T00:00:00"/>
    <s v="Sudhir S"/>
    <s v="-"/>
    <s v="Router"/>
    <s v="-"/>
    <s v="-"/>
    <s v="SBI"/>
    <s v="S1BG007249144"/>
    <s v="10.130.0.58"/>
    <s v="POLICE PETROL PUMP, BAVADA ROAD, OPP. NANA NANI PARK, TARABAI PARK, KOLHAPUR 416002"/>
    <s v="Kolhapur"/>
    <x v="0"/>
    <s v="Shankar G"/>
    <x v="0"/>
    <d v="2023-08-22T00:00:00"/>
    <s v="-"/>
    <s v="-"/>
    <s v="Amol Vairat - 8999571090(Vendor)"/>
    <d v="2023-08-18T00:00:00"/>
    <s v="-"/>
    <s v="Delivery.com"/>
    <s v="12364010164846"/>
    <s v="Delivered"/>
    <n v="653149"/>
    <s v="2120R502304260134"/>
    <s v="Done"/>
    <s v="Ashish Dubey"/>
    <d v="2023-08-08T00:00:00"/>
    <s v="DONE"/>
    <m/>
    <m/>
    <m/>
    <s v="HITACHI(MS20)"/>
    <s v="DIEBOLD"/>
    <s v="27ES/2023/01657"/>
    <d v="2023-10-31T00:00:00"/>
  </r>
  <r>
    <n v="24"/>
    <s v="AdvantageSB"/>
    <d v="2023-08-08T00:00:00"/>
    <s v="Sudhir S"/>
    <s v="-"/>
    <s v="Router"/>
    <s v="-"/>
    <s v="-"/>
    <s v="SBI"/>
    <s v="S1BH000311010"/>
    <s v="10.130.1.118"/>
    <s v="Deorankar Nagar, Kanwar Nagar, Guruchhaya Colony, Opp RK Bar&amp; Restaurent, Samarth School Road, Amravati 444601"/>
    <s v="Amravati"/>
    <x v="0"/>
    <s v="Utkarsh G"/>
    <x v="0"/>
    <d v="2023-08-25T00:00:00"/>
    <s v="-"/>
    <s v="-"/>
    <s v="Utkarsh G-9923441558"/>
    <d v="2023-08-22T00:00:00"/>
    <s v="-"/>
    <s v="Trackon"/>
    <s v="500340025547"/>
    <s v="Delivered"/>
    <n v="653178"/>
    <s v="2120R502304260073"/>
    <s v="Done"/>
    <s v="Ashish Dubey"/>
    <d v="2023-08-08T00:00:00"/>
    <s v="DONE"/>
    <m/>
    <m/>
    <m/>
    <s v="CMS(MS20)"/>
    <s v="DIEBOLD"/>
    <s v="27ES/2023/01657"/>
    <d v="2023-10-31T00:00:00"/>
  </r>
  <r>
    <n v="44"/>
    <s v="AdvantageSB"/>
    <d v="2023-08-08T00:00:00"/>
    <s v="Sudhir S"/>
    <s v="-"/>
    <s v="Router"/>
    <s v="-"/>
    <s v="-"/>
    <s v="SBI"/>
    <s v="S1NC000311013"/>
    <s v="10.130.1.114"/>
    <s v="Chandur Rly Road, near Wadali Garden, Amravati 444602"/>
    <s v="Amravati"/>
    <x v="0"/>
    <s v="Utkarsh G"/>
    <x v="0"/>
    <d v="2023-08-29T00:00:00"/>
    <s v="-"/>
    <s v="-"/>
    <s v="Utkarsh G-9923441558"/>
    <d v="2023-08-22T00:00:00"/>
    <s v="-"/>
    <s v="Trackon"/>
    <s v="500340025547"/>
    <s v="Delivered"/>
    <n v="653179"/>
    <s v="2120R502304260091"/>
    <s v="Done"/>
    <s v="Ashish Dubey"/>
    <d v="2023-08-08T00:00:00"/>
    <s v="DONE"/>
    <m/>
    <m/>
    <m/>
    <s v="CMS(MS20)"/>
    <s v="NCR"/>
    <s v="27ES/2023/01657"/>
    <d v="2023-10-31T00:00:00"/>
  </r>
  <r>
    <n v="67"/>
    <s v="AdvantageSB"/>
    <d v="2023-08-08T00:00:00"/>
    <s v="Sudhir S"/>
    <s v="-"/>
    <s v="Router"/>
    <s v="-"/>
    <s v="-"/>
    <s v="SBI"/>
    <s v="S1NH000407003"/>
    <s v="10.130.1.130"/>
    <s v="Railway Station Campus, Main Road, Khamgaon, Dist. Buldhana 444303"/>
    <s v="Buldhana"/>
    <x v="0"/>
    <s v="Jakindra P"/>
    <x v="0"/>
    <d v="2023-08-23T00:00:00"/>
    <s v="-"/>
    <s v="-"/>
    <s v="Yogesh - 9021001191"/>
    <d v="2023-08-19T00:00:00"/>
    <s v="-"/>
    <s v="Trackon"/>
    <s v="500340025565"/>
    <s v="Delivered"/>
    <n v="653174"/>
    <s v="2120R502304260157"/>
    <s v="Done"/>
    <s v="Ashish Dubey"/>
    <d v="2023-08-08T00:00:00"/>
    <s v="DONE"/>
    <m/>
    <m/>
    <m/>
    <s v="HITACHI(MS20)"/>
    <s v="DIEBOLD"/>
    <s v="27ES/2023/01657"/>
    <d v="2023-10-31T00:00:00"/>
  </r>
  <r>
    <n v="68"/>
    <s v="AdvantageSB"/>
    <d v="2023-08-08T00:00:00"/>
    <s v="Sudhir S"/>
    <s v="-"/>
    <s v="Router"/>
    <s v="-"/>
    <s v="-"/>
    <s v="SBI"/>
    <s v="S1BG007249053"/>
    <s v="10.130.0.70"/>
    <s v="RATNA PETROLEUM,  NEW WASHI NAKA, RADHANAGARI ROAD, KOLHAPUR-416002"/>
    <s v="Kolhapur"/>
    <x v="0"/>
    <s v="Shankar G"/>
    <x v="0"/>
    <d v="2023-08-21T00:00:00"/>
    <s v="-"/>
    <s v="-"/>
    <s v="Amol Vairat - 8999571090(Vendor)"/>
    <d v="2023-08-17T00:00:00"/>
    <s v="-"/>
    <s v="Delivery.com"/>
    <s v="12364010164846"/>
    <s v="Delivered"/>
    <n v="653132"/>
    <s v="2120R502304260089"/>
    <s v="Done"/>
    <s v="Ashish Dubey"/>
    <d v="2023-08-08T00:00:00"/>
    <s v="DONE"/>
    <m/>
    <m/>
    <m/>
    <s v="HITACHI(MS20)"/>
    <s v="DIEBOLD"/>
    <s v="27ES/2023/01657"/>
    <d v="2023-10-31T00:00:00"/>
  </r>
  <r>
    <n v="49"/>
    <s v="AdvantageSB"/>
    <d v="2023-08-08T00:00:00"/>
    <s v="Sudhir S"/>
    <s v="-"/>
    <s v="Router"/>
    <s v="-"/>
    <s v="-"/>
    <s v="SBI"/>
    <s v="S1BH000311005"/>
    <s v="10.130.1.102"/>
    <s v="Gulshan Arcade, Railway Station Chouk, Bus Stand Road, Amravati 444606"/>
    <s v="Amravati"/>
    <x v="0"/>
    <s v="Utkarsh G"/>
    <x v="0"/>
    <d v="2023-08-29T00:00:00"/>
    <s v="-"/>
    <s v="-"/>
    <s v="Utkarsh G-9923441558"/>
    <d v="2023-08-23T00:00:00"/>
    <s v="-"/>
    <s v="Trackon"/>
    <n v="500340025547"/>
    <s v="Delivered"/>
    <n v="653191"/>
    <s v="2120R502304260162"/>
    <s v="Done"/>
    <s v="Ashish Dubey"/>
    <d v="2023-08-08T00:00:00"/>
    <s v="DONE"/>
    <m/>
    <m/>
    <m/>
    <s v="CMS(MS20)"/>
    <s v="DIEBOLD"/>
    <s v="27ES/2023/01657"/>
    <d v="2023-10-31T00:00:00"/>
  </r>
  <r>
    <n v="65"/>
    <s v="AdvantageSB"/>
    <d v="2023-08-08T00:00:00"/>
    <s v="Sudhir S"/>
    <s v="-"/>
    <s v="Router"/>
    <s v="-"/>
    <s v="S1BG003866048"/>
    <s v="SBI"/>
    <s v="S1BH000311008"/>
    <s v="10.130.1.110"/>
    <s v="Prof. Ram Meghe Square, Anjangaon Bari Road, Badnera 444701"/>
    <s v="Amravati"/>
    <x v="0"/>
    <s v="Utkarsh G"/>
    <x v="0"/>
    <d v="2023-08-30T00:00:00"/>
    <s v="-"/>
    <s v="-"/>
    <s v="Utkarsh G-9923441558"/>
    <d v="2023-08-23T00:00:00"/>
    <s v="-"/>
    <s v="Trackon"/>
    <s v="500340025547"/>
    <s v="Delivered"/>
    <n v="653180"/>
    <s v="2120R502304260069"/>
    <s v="Done"/>
    <s v="Ashish Dubey"/>
    <d v="2023-08-08T00:00:00"/>
    <s v="DONE"/>
    <m/>
    <m/>
    <m/>
    <s v="CMS(MS20)"/>
    <s v="DIEBOLD"/>
    <s v="27ES/2023/01657"/>
    <d v="2023-10-31T00:00:00"/>
  </r>
  <r>
    <n v="71"/>
    <s v="AdvantageSB"/>
    <d v="2023-08-08T00:00:00"/>
    <s v="Sudhir S"/>
    <s v="-"/>
    <s v="Router"/>
    <s v="-"/>
    <s v="-"/>
    <s v="SBI"/>
    <s v="S1BG000335030"/>
    <s v="10.130.1.66"/>
    <s v="SBI BHUSAWAL MAIN BRANCH, BHUSAWAL - 425201, DIST. JALGAON"/>
    <s v="Jalgaon"/>
    <x v="0"/>
    <s v="Mahendra M"/>
    <x v="0"/>
    <d v="2023-08-18T00:00:00"/>
    <s v="-"/>
    <s v="-"/>
    <s v="Jitendra C - 9325359264"/>
    <d v="2023-08-18T00:00:00"/>
    <s v="-"/>
    <s v="Delivery.com"/>
    <s v="12364010164850"/>
    <s v="Delivered"/>
    <n v="653194"/>
    <s v="2120R502304260142"/>
    <s v="Done"/>
    <s v="Ashish Dubey"/>
    <d v="2023-08-08T00:00:00"/>
    <s v="DONE"/>
    <m/>
    <m/>
    <m/>
    <s v="HITACHI(MS20)"/>
    <s v="DIEBOLD"/>
    <s v="27ES/2023/01657"/>
    <d v="2023-10-31T00:00:00"/>
  </r>
  <r>
    <n v="72"/>
    <s v="AdvantageSB"/>
    <d v="2023-08-08T00:00:00"/>
    <s v="Sudhir S"/>
    <s v="-"/>
    <s v="Router"/>
    <s v="-"/>
    <s v="-"/>
    <s v="SBI"/>
    <s v="S1BG000471063"/>
    <s v="10.130.0.50"/>
    <s v="SP OFFICE, SANGLI, VISHRAMBAG, SANGLI, 416416"/>
    <s v="Sangli"/>
    <x v="0"/>
    <s v="Shankar G"/>
    <x v="0"/>
    <d v="2023-08-24T00:00:00"/>
    <s v="-"/>
    <s v="-"/>
    <s v="Amol Vairat - 8999571090(Vendor)"/>
    <d v="2023-08-21T00:00:00"/>
    <s v="-"/>
    <s v="Delivery.com"/>
    <s v="12364010164846"/>
    <s v="Delivered"/>
    <n v="653134"/>
    <s v="2120R502304260101"/>
    <s v="Done"/>
    <s v="Ashish Dubey"/>
    <d v="2023-08-08T00:00:00"/>
    <s v="DONE"/>
    <m/>
    <m/>
    <m/>
    <s v="HITACHI(MS20)"/>
    <s v="DIEBOLD"/>
    <s v="27ES/2023/01657"/>
    <d v="2023-10-31T00:00:00"/>
  </r>
  <r>
    <n v="73"/>
    <s v="AdvantageSB"/>
    <d v="2023-08-08T00:00:00"/>
    <s v="Sudhir S"/>
    <s v="-"/>
    <s v="Router"/>
    <s v="-"/>
    <s v="-"/>
    <s v="SBI"/>
    <s v="S1NH002176002"/>
    <s v="10.130.1.134"/>
    <s v="SSGMCE, SBI Colony, Shegaon, Dist Buldhana 444203"/>
    <s v="Buldhana"/>
    <x v="0"/>
    <s v="Jakindra P"/>
    <x v="0"/>
    <d v="2023-08-23T00:00:00"/>
    <s v="-"/>
    <s v="-"/>
    <s v="Yogesh - 9021001191"/>
    <d v="2023-08-19T00:00:00"/>
    <s v="-"/>
    <s v="Trackon"/>
    <s v="500340025565"/>
    <s v="Delivered"/>
    <n v="653175"/>
    <s v="2120R502304260170"/>
    <s v="Done"/>
    <s v="Ashish Dubey"/>
    <d v="2023-08-08T00:00:00"/>
    <s v="DONE"/>
    <m/>
    <m/>
    <m/>
    <s v="HITACHI(MS20)"/>
    <s v="DIEBOLD"/>
    <s v="27ES/2023/01657"/>
    <d v="2023-10-31T00:00:00"/>
  </r>
  <r>
    <n v="74"/>
    <s v="AdvantageSB"/>
    <d v="2023-08-08T00:00:00"/>
    <s v="Sudhir S"/>
    <s v="-"/>
    <s v="Router"/>
    <s v="-"/>
    <s v="-"/>
    <s v="SBI"/>
    <s v="S1BW000483058"/>
    <s v="10.130.0.118"/>
    <s v="Survey no 110/1b , Sant Tukaram nagar, Vijapur Road, Solapur. 413004."/>
    <s v="Solapur"/>
    <x v="0"/>
    <s v="Ishwar"/>
    <x v="0"/>
    <d v="2023-08-21T00:00:00"/>
    <s v="-"/>
    <s v="-"/>
    <s v="Hamid - 9503707672"/>
    <d v="2023-08-21T00:00:00"/>
    <s v="-"/>
    <s v="Trackon"/>
    <s v="500340025574"/>
    <s v="Delivered"/>
    <n v="653152"/>
    <s v="2120R502304260112"/>
    <s v="Done"/>
    <s v="Ashish Dubey"/>
    <d v="2023-08-08T00:00:00"/>
    <s v="DONE"/>
    <s v="Done"/>
    <m/>
    <m/>
    <s v="HITACHI(MS20)"/>
    <s v="HYOSUNG"/>
    <s v="27ES/2023/01657"/>
    <d v="2023-10-31T00:00:00"/>
  </r>
  <r>
    <n v="75"/>
    <s v="AdvantageSB"/>
    <d v="2023-08-08T00:00:00"/>
    <s v="Sudhir S"/>
    <s v="-"/>
    <s v="Router"/>
    <s v="-"/>
    <s v="-"/>
    <s v="SBI"/>
    <s v="S1BB001252002"/>
    <s v="10.130.1.138"/>
    <s v="WCL COLONY WAGHODA, SAONER"/>
    <s v="Nagpur"/>
    <x v="0"/>
    <s v="Ravikant D"/>
    <x v="0"/>
    <d v="2023-08-18T00:00:00"/>
    <s v="-"/>
    <s v="-"/>
    <s v="Ravi D - 7710016117"/>
    <d v="2023-08-18T00:00:00"/>
    <s v="-"/>
    <s v="Delivery.com"/>
    <s v="12364010164861"/>
    <s v="Delivered"/>
    <n v="653161"/>
    <s v="2120R502304260070"/>
    <s v="Done"/>
    <s v="Ashish Dubey"/>
    <d v="2023-08-08T00:00:00"/>
    <s v="DONE"/>
    <m/>
    <m/>
    <m/>
    <s v="CMS(MS20)"/>
    <s v="NCR"/>
    <s v="27ES/2023/01657"/>
    <d v="2023-10-31T00:00:00"/>
  </r>
  <r>
    <n v="76"/>
    <s v="AdvantageSB"/>
    <d v="2023-08-08T00:00:00"/>
    <s v="Sudhir S"/>
    <s v="-"/>
    <s v="Router"/>
    <s v="-"/>
    <s v="-"/>
    <s v="SBI"/>
    <s v="S1NW000471068"/>
    <s v="10.130.0.78"/>
    <s v="ZULELAL CHOWK, NEAR S T STAND SANGLI 416416"/>
    <s v="Sangli"/>
    <x v="0"/>
    <s v="Shankar G"/>
    <x v="0"/>
    <d v="2023-08-23T00:00:00"/>
    <s v="-"/>
    <s v="-"/>
    <s v="Amol Vairat - 8999571090(Vendor)"/>
    <d v="2023-08-21T00:00:00"/>
    <s v="-"/>
    <s v="Delivery.com"/>
    <s v="12364010164846"/>
    <s v="Delivered"/>
    <n v="653138"/>
    <s v="2120R502304260140"/>
    <s v="Done"/>
    <s v="Ashish Dubey"/>
    <d v="2023-08-08T00:00:00"/>
    <s v="DONE"/>
    <m/>
    <m/>
    <m/>
    <s v="HITACHI(MS20)"/>
    <s v="HYOSUNG"/>
    <s v="27ES/2023/01657"/>
    <d v="2023-10-31T00:00:00"/>
  </r>
  <r>
    <s v=" "/>
    <s v="AdvantageSB"/>
    <d v="2023-07-27T00:00:00"/>
    <s v="Sudhir S"/>
    <s v="-"/>
    <s v="Router"/>
    <s v="-"/>
    <s v="-"/>
    <s v="SBI"/>
    <s v="S1NW003667003"/>
    <s v="10.130.0.198"/>
    <s v="NEAR PEDHA HANUMAN TEMPLE PARBHANI"/>
    <s v="PARABHANI"/>
    <x v="0"/>
    <s v="Kishore B"/>
    <x v="0"/>
    <d v="2023-09-30T00:00:00"/>
    <s v="-"/>
    <s v="-"/>
    <s v="Kishore 97677 11023"/>
    <s v="-"/>
    <s v="-"/>
    <s v="overseasairfreight"/>
    <s v="17942710003010"/>
    <s v="Delivered"/>
    <s v="ADV_05"/>
    <s v="2120R502304260094"/>
    <s v="Done"/>
    <s v="Received in WH"/>
    <d v="2023-08-16T00:00:00"/>
    <s v="DONE"/>
    <m/>
    <m/>
    <m/>
    <s v="CMS(MS20)"/>
    <s v="HYOSUNG"/>
    <s v="27ES/2023/01657"/>
    <d v="2023-10-31T00:00:00"/>
  </r>
  <r>
    <n v="78"/>
    <s v="AdvantageSB"/>
    <d v="2023-07-27T00:00:00"/>
    <s v="Sudhir S"/>
    <s v="-"/>
    <s v="Router"/>
    <s v="-"/>
    <s v="-"/>
    <s v="SBI"/>
    <s v="S1NB003667026"/>
    <s v="10.130.0.210"/>
    <s v="NEAR PEDHA HANUMAN TEMPLE PARBHANI"/>
    <s v="PARABHANI"/>
    <x v="0"/>
    <s v="Kishore B"/>
    <x v="0"/>
    <d v="2023-09-30T00:00:00"/>
    <s v="-"/>
    <s v="-"/>
    <s v="Kishore 97677 11023"/>
    <s v="-"/>
    <s v="-"/>
    <s v="overseasairfreight"/>
    <s v="17942710003010"/>
    <s v="Delivered"/>
    <s v="ADV_12"/>
    <s v="2120R502304260102"/>
    <s v="Done"/>
    <s v="Received in WH"/>
    <d v="2023-08-16T00:00:00"/>
    <s v="DONE"/>
    <m/>
    <m/>
    <m/>
    <s v="CMS(MS20)"/>
    <s v="NCR"/>
    <s v="27ES/2023/01657"/>
    <d v="2023-10-31T00:00:00"/>
  </r>
  <r>
    <n v="79"/>
    <s v="AdvantageSB"/>
    <d v="2023-07-27T00:00:00"/>
    <s v="Sudhir S"/>
    <s v="-"/>
    <s v="Router"/>
    <s v="-"/>
    <s v="-"/>
    <s v="SBI"/>
    <s v="S1NG020029006"/>
    <s v="ip Not Found"/>
    <s v="NEAR SHIVAJI CHOWK AMBAJOGAI TAL AMBAJOGAI DIST BEED"/>
    <s v="Beed"/>
    <x v="0"/>
    <s v="Jakindra P"/>
    <x v="1"/>
    <s v="NA"/>
    <s v="-"/>
    <s v="-"/>
    <s v="Hamid Pathan - 9503707672"/>
    <s v="-"/>
    <s v="-"/>
    <s v="overseasairfreight"/>
    <s v="500340025898"/>
    <s v="Delivered"/>
    <s v="ADV_03"/>
    <s v="2120R502304260061"/>
    <s v="Done"/>
    <s v="Received in WH"/>
    <d v="2023-08-16T00:00:00"/>
    <s v="DONE"/>
    <m/>
    <m/>
    <m/>
    <s v="No Network"/>
    <m/>
    <s v="NA"/>
    <s v="NA"/>
  </r>
  <r>
    <n v="80"/>
    <s v="AdvantageSB"/>
    <d v="2023-07-27T00:00:00"/>
    <s v="Sudhir S"/>
    <s v="-"/>
    <s v="Router"/>
    <s v="-"/>
    <s v="-"/>
    <s v="SBI"/>
    <s v="S1BG020029001"/>
    <s v="10.130.0.250"/>
    <s v="NEAR SHIVAJI CHOWK AMBAJOGAI TAL AMBAJOGAI DIST BEED"/>
    <s v="Beed"/>
    <x v="0"/>
    <s v="Jakindra P"/>
    <x v="0"/>
    <d v="2023-08-29T00:00:00"/>
    <s v="-"/>
    <s v="-"/>
    <s v="Hamid Pathan - 9503707672"/>
    <s v="-"/>
    <s v="-"/>
    <s v="overseasairfreight"/>
    <s v="500340025898"/>
    <s v="Delivered"/>
    <s v="ADV_08"/>
    <s v="2120R502304260066"/>
    <s v="Done"/>
    <s v="Received in WH"/>
    <d v="2023-08-16T00:00:00"/>
    <s v="DONE"/>
    <m/>
    <m/>
    <m/>
    <s v="CMS(MS20)"/>
    <s v="DIEBOLD"/>
    <s v="27ES/2023/01657"/>
    <d v="2023-10-31T00:00:00"/>
  </r>
  <r>
    <n v="81"/>
    <s v="AdvantageSB"/>
    <d v="2023-07-27T00:00:00"/>
    <s v="Sudhir S"/>
    <s v="-"/>
    <s v="Router"/>
    <s v="-"/>
    <s v="-"/>
    <s v="SBI"/>
    <s v="S1NG020027002"/>
    <s v="NOT Installed"/>
    <s v="BEED NAGAR ROAD NEAR COLLECTOR OFFICE BEED"/>
    <s v="Beed"/>
    <x v="0"/>
    <s v="Hamid"/>
    <x v="7"/>
    <s v="NA"/>
    <s v="-"/>
    <m/>
    <s v="Hamid"/>
    <s v="-"/>
    <s v="-"/>
    <s v="overseasairfreight"/>
    <s v="500340025898"/>
    <s v="Delivered"/>
    <s v="ADV_21"/>
    <s v="2120R502304260090"/>
    <s v="Done"/>
    <s v="Received in WH"/>
    <d v="2023-08-16T00:00:00"/>
    <m/>
    <m/>
    <m/>
    <m/>
    <s v="Planned today but OEM denied"/>
    <m/>
    <s v="NA"/>
    <s v="NA"/>
  </r>
  <r>
    <n v="82"/>
    <s v="AdvantageSB"/>
    <d v="2023-07-27T00:00:00"/>
    <s v="Sudhir S"/>
    <s v="-"/>
    <s v="Router"/>
    <s v="-"/>
    <s v="-"/>
    <s v="SBI"/>
    <s v="S10G011151001"/>
    <s v="10.130.0.222"/>
    <s v="CRPF CAMPUS NANDED MUDKHED ROAD TAL MUDKHED DIST NANDED"/>
    <s v="NANDED"/>
    <x v="0"/>
    <s v="Kishore B"/>
    <x v="0"/>
    <d v="2023-08-25T00:00:00"/>
    <s v="-"/>
    <s v="-"/>
    <s v="Kishore Bahadure- 9767711023"/>
    <s v="-"/>
    <s v="-"/>
    <s v="overseasairfreight"/>
    <s v="17942710003010"/>
    <s v="Delivered"/>
    <s v="ADV_24"/>
    <s v="2120R502304260065"/>
    <s v="Done"/>
    <s v="Received in WH"/>
    <d v="2023-08-16T00:00:00"/>
    <s v="DONE"/>
    <m/>
    <m/>
    <m/>
    <s v="CMS(MS20)"/>
    <s v="DIEBOLD"/>
    <s v="27ES/2023/01657"/>
    <d v="2023-10-31T00:00:00"/>
  </r>
  <r>
    <n v="83"/>
    <s v="AdvantageSB"/>
    <d v="2023-07-27T00:00:00"/>
    <s v="Sudhir S"/>
    <s v="-"/>
    <s v="Router"/>
    <s v="-"/>
    <s v="-"/>
    <s v="SBI"/>
    <s v="S1NH000282008"/>
    <s v="NOT Installed"/>
    <s v="DAMBE BUILDING,TALERE BAZAAR, BELOW NEW FLY OVER, TALERE, MAHARASHTRA 416801"/>
    <s v="SINDHUDURG"/>
    <x v="0"/>
    <s v="Anil S"/>
    <x v="5"/>
    <s v="NA"/>
    <s v="-"/>
    <s v="-"/>
    <s v="Anil Shinde- 9637704878"/>
    <s v="-"/>
    <s v="-"/>
    <s v="overseasairfreight"/>
    <s v="17255810043234"/>
    <s v="Delivered"/>
    <n v="653185"/>
    <s v="2120R502304260130"/>
    <s v="Done"/>
    <s v="Received in WH"/>
    <d v="2023-08-16T00:00:00"/>
    <m/>
    <m/>
    <m/>
    <m/>
    <s v="network issue at site"/>
    <m/>
    <s v="NA"/>
    <s v="NA"/>
  </r>
  <r>
    <n v="84"/>
    <s v="AdvantageSB"/>
    <d v="2023-07-27T00:00:00"/>
    <s v="Sudhir S"/>
    <s v="-"/>
    <s v="Router"/>
    <s v="-"/>
    <s v="-"/>
    <s v="SBI"/>
    <s v="S1NH020023005"/>
    <e v="#N/A"/>
    <s v="DOCTORS LANE GANGAKHED NEAR AMBEDKAR STATUE POLICE STATION GANGAKHED DIST PARABHANI"/>
    <s v="PARABHANI"/>
    <x v="0"/>
    <s v="Kishore B"/>
    <x v="8"/>
    <s v="NA"/>
    <s v="-"/>
    <s v="-"/>
    <s v="Vishal- 7721977207"/>
    <s v="-"/>
    <s v="-"/>
    <s v="overseasairfreight"/>
    <n v="17942710003010"/>
    <s v="Delivered"/>
    <s v="ADV_04"/>
    <s v="2120R502304260122"/>
    <s v="Done"/>
    <s v="Received in WH"/>
    <d v="2023-08-16T00:00:00"/>
    <m/>
    <m/>
    <m/>
    <m/>
    <s v="OEM was ready but our team will attend on Monday"/>
    <m/>
    <s v="NA"/>
    <s v="NA"/>
  </r>
  <r>
    <n v="85"/>
    <s v="AdvantageSB"/>
    <d v="2023-07-27T00:00:00"/>
    <s v="Sudhir S"/>
    <s v="-"/>
    <s v="Router"/>
    <s v="-"/>
    <s v="-"/>
    <s v="SBI"/>
    <s v="S1NW000282007"/>
    <s v="10.130.0.142"/>
    <s v="FERNANDES GALA, MALVAN ROAD, ACHARE TITHA, ACHARE, MALVAN MAHARASHTRA - 416614"/>
    <s v="SINDHUDURG"/>
    <x v="0"/>
    <s v="Anil S"/>
    <x v="0"/>
    <d v="2023-08-29T00:00:00"/>
    <s v="-"/>
    <s v="-"/>
    <s v="Anil Shinde- 9637704878"/>
    <s v="-"/>
    <s v="-"/>
    <s v="overseasairfreight"/>
    <s v="17255810043234"/>
    <s v="Delivered"/>
    <n v="653184"/>
    <s v="2120R502304260155"/>
    <s v="Done"/>
    <s v="Received in WH"/>
    <d v="2023-08-16T00:00:00"/>
    <s v="DONE"/>
    <m/>
    <m/>
    <m/>
    <s v="HITACHI(MS20)"/>
    <s v="HYOSUNG"/>
    <s v="27ES/2023/01657"/>
    <d v="2023-10-31T00:00:00"/>
  </r>
  <r>
    <n v="86"/>
    <s v="AdvantageSB"/>
    <d v="2023-07-27T00:00:00"/>
    <s v="Sudhir S"/>
    <s v="-"/>
    <s v="Router"/>
    <s v="-"/>
    <s v="-"/>
    <s v="SBI"/>
    <s v="S1BG008851009"/>
    <s v="10.130.0.130"/>
    <s v="GOA MEDICAL COLLEGE, BAMBOLIM, TISWADI GOA - 403202"/>
    <s v="North Goa"/>
    <x v="1"/>
    <s v="Harendra S"/>
    <x v="0"/>
    <d v="2023-08-25T00:00:00"/>
    <s v="-"/>
    <s v="-"/>
    <s v="Harendra Singh - 7385818988"/>
    <s v="-"/>
    <s v="-"/>
    <s v="overseasairfreight"/>
    <s v="500340025871"/>
    <s v="Delivered"/>
    <n v="653181"/>
    <s v="2120R502304260150"/>
    <s v="Done"/>
    <s v="Received in WH"/>
    <d v="2023-08-16T00:00:00"/>
    <s v="DONE"/>
    <m/>
    <m/>
    <m/>
    <s v="HITACHI(MS20)"/>
    <s v="DIEBOLD"/>
    <s v="27ES/2023/01657"/>
    <d v="2023-10-31T00:00:00"/>
  </r>
  <r>
    <n v="87"/>
    <s v="AdvantageSB"/>
    <d v="2023-07-27T00:00:00"/>
    <s v="Sudhir S"/>
    <s v="-"/>
    <s v="Router"/>
    <s v="-"/>
    <s v="-"/>
    <s v="SBI"/>
    <s v="S1BC000495001"/>
    <s v="10.130.0.154"/>
    <s v="HOTEL LAUKIK BLDG, BAZARPETH ROAD, VENGURLA, SINDHUDURG, MAHARASHTRA- 416516"/>
    <s v="SINDHUDURG"/>
    <x v="0"/>
    <s v="Anil S"/>
    <x v="0"/>
    <d v="2023-08-28T00:00:00"/>
    <s v="-"/>
    <s v="-"/>
    <s v="Anil Shinde- 9637704878"/>
    <s v="-"/>
    <s v="-"/>
    <s v="overseasairfreight"/>
    <s v="17255810043234"/>
    <s v="Delivered"/>
    <n v="653187"/>
    <s v="2120R502304260175"/>
    <s v="Done"/>
    <s v="Received in WH"/>
    <d v="2023-08-16T00:00:00"/>
    <s v="DONE"/>
    <m/>
    <m/>
    <m/>
    <s v="HITACHI(MS20)"/>
    <s v="NCR"/>
    <s v="27ES/2023/01657"/>
    <d v="2023-10-31T00:00:00"/>
  </r>
  <r>
    <n v="88"/>
    <s v="AdvantageSB"/>
    <d v="2023-07-27T00:00:00"/>
    <s v="Sudhir S"/>
    <s v="-"/>
    <s v="Router"/>
    <s v="-"/>
    <s v="-"/>
    <s v="SBI"/>
    <s v="S1NG020037010"/>
    <s v="10.130.0.238"/>
    <s v="INSIDE GOVERNMENT MEDICAL COLLEGE LATUR"/>
    <s v="Latur"/>
    <x v="0"/>
    <s v="Kunal K"/>
    <x v="0"/>
    <d v="2023-08-28T00:00:00"/>
    <s v="-"/>
    <s v="-"/>
    <s v="Abhay- 9665157126"/>
    <s v="-"/>
    <s v="-"/>
    <s v="overseasairfreight"/>
    <s v="500340025880"/>
    <s v="Delivered"/>
    <s v="ADV_23"/>
    <s v="2120R502304260178"/>
    <s v="Done"/>
    <s v="Received in WH"/>
    <d v="2023-08-16T00:00:00"/>
    <s v="DONE"/>
    <m/>
    <m/>
    <m/>
    <s v="HITACHI(MS20)"/>
    <s v="DIEBOLD"/>
    <s v="27ES/2023/01657"/>
    <d v="2023-10-31T00:00:00"/>
  </r>
  <r>
    <n v="89"/>
    <s v="AdvantageSB"/>
    <d v="2023-07-27T00:00:00"/>
    <s v="Sudhir S"/>
    <s v="-"/>
    <s v="Router"/>
    <s v="-"/>
    <s v="-"/>
    <s v="SBI"/>
    <s v="S1NG020049029"/>
    <s v="10.130.0.214"/>
    <s v="INSIDE HUZUR SAHIB NANDED RAILWAY STATION PREMICES , NANDED RAILWATY STATION TAL DIST NANDED"/>
    <s v="NANDED"/>
    <x v="0"/>
    <s v="Kishore B"/>
    <x v="0"/>
    <d v="2023-08-25T00:00:00"/>
    <s v="-"/>
    <s v="-"/>
    <s v="Kishore Bahadure- 9767711023"/>
    <s v="-"/>
    <s v="-"/>
    <s v="overseasairfreight"/>
    <s v="17942710003010"/>
    <s v="Delivered"/>
    <s v="ADV_16"/>
    <s v="2120R502304260129"/>
    <s v="Done"/>
    <s v="Received in WH"/>
    <d v="2023-08-16T00:00:00"/>
    <s v="DONE"/>
    <m/>
    <m/>
    <m/>
    <s v="HITACHI(MS20)"/>
    <s v="DIEBOLD"/>
    <s v="27ES/2023/01657"/>
    <d v="2023-10-31T00:00:00"/>
  </r>
  <r>
    <n v="90"/>
    <s v="AdvantageSB"/>
    <d v="2023-07-27T00:00:00"/>
    <s v="Sudhir S"/>
    <s v="-"/>
    <s v="Router"/>
    <s v="-"/>
    <s v="-"/>
    <s v="SBI"/>
    <s v="S1NG020049028"/>
    <s v="10.130.0.226"/>
    <s v="INSIDE SGGS COLLEGE PREMICES VISHNUPURI NANDED"/>
    <s v="NANDED"/>
    <x v="0"/>
    <s v="Kishore B"/>
    <x v="0"/>
    <d v="2023-08-25T00:00:00"/>
    <s v="-"/>
    <s v="-"/>
    <s v="Kishore Bahadure- 9767711023"/>
    <s v="-"/>
    <s v="-"/>
    <s v="overseasairfreight"/>
    <s v="17942710003010"/>
    <s v="Delivered"/>
    <s v="ADV_01"/>
    <s v="2120R502304260177"/>
    <s v="Done"/>
    <s v="Received in WH"/>
    <d v="2023-08-16T00:00:00"/>
    <s v="DONE"/>
    <m/>
    <m/>
    <m/>
    <s v="HITACHI(MS20)"/>
    <s v="DIEBOLD"/>
    <s v="27ES/2023/01657"/>
    <d v="2023-10-31T00:00:00"/>
  </r>
  <r>
    <n v="91"/>
    <s v="AdvantageSB"/>
    <d v="2023-07-27T00:00:00"/>
    <s v="Sudhir S"/>
    <s v="-"/>
    <s v="Router"/>
    <s v="-"/>
    <s v="-"/>
    <s v="SBI"/>
    <s v="S1NG020039015"/>
    <s v="10.130.1.6"/>
    <s v="JANTRE COMPLEX DHOKI ROAD KALAMB DIST OSMANABAD"/>
    <s v="OSMANABAD"/>
    <x v="0"/>
    <s v="Ishwar"/>
    <x v="0"/>
    <d v="2023-08-29T00:00:00"/>
    <s v="-"/>
    <s v="-"/>
    <s v="Hamid Pathan - 9503707672"/>
    <s v="-"/>
    <s v="-"/>
    <s v="overseasairfreight"/>
    <s v="500340025880"/>
    <s v="Delivered"/>
    <s v="ADV_18"/>
    <s v="2120R502304260104"/>
    <s v="Done"/>
    <s v="Received in WH"/>
    <d v="2023-08-16T00:00:00"/>
    <s v="DONE"/>
    <s v="Done"/>
    <m/>
    <m/>
    <s v="HITACHI(MS20)"/>
    <s v="DIEBOLD"/>
    <s v="27ES/2023/01657"/>
    <d v="2023-10-31T00:00:00"/>
  </r>
  <r>
    <n v="92"/>
    <s v="AdvantageSB"/>
    <d v="2023-07-27T00:00:00"/>
    <s v="Sudhir S"/>
    <s v="-"/>
    <s v="Router"/>
    <s v="-"/>
    <s v="-"/>
    <s v="SBI"/>
    <s v="S1NW011158001"/>
    <e v="#N/A"/>
    <s v="LANJA, RATNAGIRI - 416701"/>
    <s v="RATNAGIRI"/>
    <x v="0"/>
    <s v="Anil S"/>
    <x v="9"/>
    <s v="NA"/>
    <s v="-"/>
    <s v="-"/>
    <s v="Vendor"/>
    <s v="-"/>
    <s v="-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m/>
    <m/>
    <m/>
    <m/>
    <s v="material not received"/>
    <m/>
    <s v="NA"/>
    <s v="NA"/>
  </r>
  <r>
    <n v="93"/>
    <s v="AdvantageSB"/>
    <d v="2023-07-27T00:00:00"/>
    <s v="Sudhir S"/>
    <s v="-"/>
    <s v="Router"/>
    <s v="-"/>
    <s v="-"/>
    <s v="SBI"/>
    <s v="S1NH020047001"/>
    <s v="10.130.1.14"/>
    <s v="MAIN ROAD PARANDA DIST OSMANABAD "/>
    <s v="OSMANABAD"/>
    <x v="0"/>
    <s v="Ishwar"/>
    <x v="0"/>
    <d v="2023-08-28T00:00:00"/>
    <s v="-"/>
    <s v="-"/>
    <s v="Hamid Pathan - 9503707672"/>
    <s v="-"/>
    <s v="-"/>
    <s v="overseasairfreight"/>
    <s v="500340025880"/>
    <s v="Delivered"/>
    <s v="ADV_19"/>
    <s v="2120R502304260100"/>
    <s v="Done"/>
    <s v="Received in WH"/>
    <d v="2023-08-16T00:00:00"/>
    <s v="DONE"/>
    <s v="Done"/>
    <m/>
    <m/>
    <s v="HITACHI(MS20)"/>
    <s v="DIEBOLD"/>
    <s v="27ES/2023/01657"/>
    <d v="2023-10-31T00:00:00"/>
  </r>
  <r>
    <n v="94"/>
    <s v="AdvantageSB"/>
    <d v="2023-07-27T00:00:00"/>
    <s v="Sudhir S"/>
    <s v="-"/>
    <s v="Router"/>
    <s v="-"/>
    <s v="-"/>
    <s v="SBI"/>
    <s v="S1NW020029003"/>
    <s v="10.130.0.242"/>
    <s v="MONDHA ROAD TAL AMBAJOGAI DIST BEED"/>
    <s v="Beed"/>
    <x v="0"/>
    <s v="Jakindra P"/>
    <x v="0"/>
    <d v="2023-08-29T00:00:00"/>
    <s v="-"/>
    <s v="-"/>
    <s v="Hamid Pathan - 9503707672"/>
    <s v="-"/>
    <s v="-"/>
    <s v="overseasairfreight"/>
    <s v="500340025898"/>
    <s v="Delivered"/>
    <s v="ADV_09"/>
    <s v="2120R502304260062"/>
    <s v="Done"/>
    <s v="Received in WH"/>
    <d v="2023-08-16T00:00:00"/>
    <s v="DONE"/>
    <m/>
    <m/>
    <m/>
    <s v="CMS(MS20)"/>
    <s v="HYOSUNG"/>
    <s v="27ES/2023/01657"/>
    <d v="2023-10-31T00:00:00"/>
  </r>
  <r>
    <n v="95"/>
    <s v="AdvantageSB"/>
    <d v="2023-07-27T00:00:00"/>
    <s v="Sudhir S"/>
    <s v="-"/>
    <s v="Router"/>
    <s v="-"/>
    <s v="-"/>
    <s v="SBI"/>
    <s v="S1NG009905003"/>
    <s v="10.130.0.250"/>
    <s v="NEAR DEOGAON PHATA JINTUR MANTA HIGHWAY AT POST DEOGAON TAL SAILU."/>
    <s v="PARABHANI"/>
    <x v="0"/>
    <s v="Kishore B"/>
    <x v="0"/>
    <d v="2023-08-28T00:00:00"/>
    <s v="-"/>
    <s v="-"/>
    <s v="Kishore Bahadure- 9767711023"/>
    <s v="-"/>
    <s v="-"/>
    <s v="overseasairfreight"/>
    <s v="17942710003010"/>
    <s v="Delivered"/>
    <s v="ADV_02"/>
    <s v="2120R502304260115"/>
    <s v="Done"/>
    <s v="Received in WH"/>
    <d v="2023-08-16T00:00:00"/>
    <s v="DONE"/>
    <m/>
    <m/>
    <m/>
    <s v="CMS(MS20)"/>
    <s v="DIEBOLD"/>
    <s v="27ES/2023/01657"/>
    <d v="2023-10-31T00:00:00"/>
  </r>
  <r>
    <n v="96"/>
    <s v="AdvantageSB"/>
    <d v="2023-07-27T00:00:00"/>
    <s v="Sudhir S"/>
    <s v="-"/>
    <s v="Router"/>
    <s v="-"/>
    <s v="-"/>
    <s v="SBI"/>
    <s v="S1BW017554145"/>
    <s v="10.130.0.178"/>
    <s v="NEAR HOTEL KAILASH VERUL AURANGABAD"/>
    <s v="Aurangabad"/>
    <x v="0"/>
    <s v="Jakindra P"/>
    <x v="0"/>
    <d v="2023-08-29T00:00:00"/>
    <s v="-"/>
    <s v="-"/>
    <s v="Yogesh - 9021001191"/>
    <s v="-"/>
    <s v="-"/>
    <s v="overseasairfreight"/>
    <s v="500340025898"/>
    <s v="Delivered"/>
    <s v="ADV_07"/>
    <s v="2120R502304260086"/>
    <s v="Done"/>
    <s v="Received in WH"/>
    <d v="2023-08-16T00:00:00"/>
    <s v="DONE"/>
    <m/>
    <m/>
    <m/>
    <s v="HITACHI(MS20)"/>
    <s v="HYOSUNG"/>
    <s v="27ES/2023/01657"/>
    <d v="2023-10-31T00:00:00"/>
  </r>
  <r>
    <n v="97"/>
    <s v="AdvantageSB"/>
    <d v="2023-07-27T00:00:00"/>
    <s v="Sudhir S"/>
    <s v="-"/>
    <s v="Router"/>
    <s v="-"/>
    <s v="-"/>
    <s v="SBI"/>
    <s v="S1BW017554056"/>
    <s v="10.130.0.182"/>
    <s v="NEAR MORESHWAR IOCL PETROL PUMP SHAHAGUNJ AURANGABAD"/>
    <s v="Aurangabad"/>
    <x v="0"/>
    <s v="Jakindra P"/>
    <x v="0"/>
    <d v="2023-08-28T00:00:00"/>
    <s v="-"/>
    <s v="-"/>
    <s v="Yogesh - 9021001191"/>
    <s v="-"/>
    <s v="-"/>
    <s v="overseasairfreight"/>
    <s v="500340025898"/>
    <s v="Delivered"/>
    <s v="ADV_26"/>
    <s v="2120R502304260152"/>
    <s v="Done"/>
    <s v="Received in WH"/>
    <d v="2023-08-16T00:00:00"/>
    <s v="DONE"/>
    <m/>
    <m/>
    <m/>
    <s v="HITACHI(MS20)"/>
    <s v="HYOSUNG"/>
    <s v="27ES/2023/01657"/>
    <d v="2023-10-31T00:00:00"/>
  </r>
  <r>
    <n v="98"/>
    <s v="AdvantageSB"/>
    <d v="2023-07-27T00:00:00"/>
    <s v="Sudhir S"/>
    <s v="-"/>
    <s v="Router"/>
    <s v="-"/>
    <s v="-"/>
    <s v="SBI"/>
    <s v="S1NW020024001"/>
    <s v="10.130.0.202"/>
    <s v="NEAR OLD POLICE STATION TAL HINGOLI"/>
    <s v="HINGOLI"/>
    <x v="0"/>
    <s v="Santosh Gawai"/>
    <x v="0"/>
    <d v="2023-08-29T00:00:00"/>
    <s v="-"/>
    <s v="-"/>
    <s v="Santosh Sir 90113 80867  / 9763552375 Kalamanuri"/>
    <s v="-"/>
    <s v="-"/>
    <s v="Pending to Dispatch"/>
    <s v="Delivered"/>
    <s v="Delivered"/>
    <s v="ADV_15"/>
    <s v="2120R502304260072"/>
    <s v="Done"/>
    <s v="Received in WH"/>
    <d v="2023-08-16T00:00:00"/>
    <s v="DONE"/>
    <m/>
    <m/>
    <m/>
    <s v="CMS(MS20)"/>
    <s v="HYOSUNG"/>
    <s v="27ES/2023/01657"/>
    <d v="2023-10-31T00:00:00"/>
  </r>
  <r>
    <n v="99"/>
    <s v="AdvantageSB"/>
    <d v="2023-07-27T00:00:00"/>
    <s v="Sudhir S"/>
    <s v="-"/>
    <s v="Router"/>
    <s v="-"/>
    <s v="-"/>
    <s v="SBI"/>
    <s v="S1NG003667028"/>
    <s v="10.130.0.190"/>
    <s v="NEAR RAILWAY STATION PARABHANI"/>
    <s v="PARABHANI"/>
    <x v="0"/>
    <s v="Kishore B"/>
    <x v="0"/>
    <d v="2023-08-28T00:00:00"/>
    <s v="-"/>
    <s v="-"/>
    <s v="Vishal- 7721977207"/>
    <s v="-"/>
    <s v="-"/>
    <s v="overseasairfreight"/>
    <s v="17942710003010"/>
    <s v="Delivered"/>
    <s v="ADV_27"/>
    <s v="2120R502304260106"/>
    <s v="Done"/>
    <s v="Received in WH"/>
    <d v="2023-08-16T00:00:00"/>
    <s v="DONE"/>
    <m/>
    <m/>
    <m/>
    <s v="HITACHI(MS20)"/>
    <s v="DIEBOLD"/>
    <s v="27ES/2023/01657"/>
    <d v="2023-10-31T00:00:00"/>
  </r>
  <r>
    <n v="100"/>
    <s v="AdvantageSB"/>
    <d v="2023-07-27T00:00:00"/>
    <s v="Sudhir S"/>
    <s v="-"/>
    <s v="Router"/>
    <s v="-"/>
    <s v="-"/>
    <s v="SBI"/>
    <s v="S1NG006039007"/>
    <e v="#N/A"/>
    <s v="NEAR RAJESHWARI GENERAL STORES SHIVAJI CHOWK UDGIR TAL UDGIR DIST LATUR"/>
    <s v="Latur"/>
    <x v="0"/>
    <s v="Kunal K"/>
    <x v="7"/>
    <s v="NA"/>
    <s v="-"/>
    <s v="-"/>
    <s v="Abhay- 9665157126"/>
    <s v="-"/>
    <s v="-"/>
    <s v="overseasairfreight"/>
    <s v="500340025880"/>
    <s v="Delivered"/>
    <s v="ADV_13"/>
    <s v="2120R502304260137"/>
    <s v="Done"/>
    <s v="Received in WH"/>
    <d v="2023-08-16T00:00:00"/>
    <m/>
    <m/>
    <m/>
    <m/>
    <s v="Planned today but OEM denied"/>
    <m/>
    <s v="NA"/>
    <s v="NA"/>
  </r>
  <r>
    <n v="101"/>
    <s v="AdvantageSB"/>
    <d v="2023-07-27T00:00:00"/>
    <s v="Sudhir S"/>
    <s v="-"/>
    <s v="Router"/>
    <s v="-"/>
    <s v="-"/>
    <s v="SBI"/>
    <s v="S1NW017554067"/>
    <s v="10.130.0.186"/>
    <s v="NEAR SHENDRABAN PUMP SHAHAGUNJ AURANGABAD"/>
    <s v="Aurangabad"/>
    <x v="0"/>
    <s v="Jakindra P"/>
    <x v="0"/>
    <d v="2023-08-28T00:00:00"/>
    <s v="-"/>
    <s v="-"/>
    <s v="Yogesh - 9021001191"/>
    <s v="-"/>
    <s v="-"/>
    <s v="overseasairfreight"/>
    <s v="500340025898"/>
    <s v="Delivered"/>
    <s v="ADV_11"/>
    <s v="2120R502304260117"/>
    <s v="Done"/>
    <s v="Received in WH"/>
    <d v="2023-08-16T00:00:00"/>
    <s v="DONE"/>
    <m/>
    <m/>
    <m/>
    <s v="HITACHI(MS20)"/>
    <s v="HYOSUNG"/>
    <s v="27ES/2023/01657"/>
    <d v="2023-10-31T00:00:00"/>
  </r>
  <r>
    <n v="102"/>
    <s v="AdvantageSB"/>
    <d v="2023-07-27T00:00:00"/>
    <s v="Sudhir S"/>
    <s v="-"/>
    <s v="Router"/>
    <s v="-"/>
    <s v="-"/>
    <s v="SBI"/>
    <s v="S1NG003670003"/>
    <s v="10.130.1.10"/>
    <s v="NEAR SHIVAJI CHOWK NILANGA TAL NILANGA DIST LATUR"/>
    <s v="Latur"/>
    <x v="0"/>
    <s v="Kunal K"/>
    <x v="0"/>
    <d v="2023-08-29T00:00:00"/>
    <s v="-"/>
    <s v="9503707672"/>
    <s v="Abhay- 9665157126"/>
    <s v="-"/>
    <s v="-"/>
    <s v="overseasairfreight"/>
    <s v="500340025880"/>
    <s v="Delivered"/>
    <s v="ADV_22"/>
    <s v="2120R502304260082"/>
    <s v="Done"/>
    <s v="Received in WH"/>
    <d v="2023-08-16T00:00:00"/>
    <s v="DONE"/>
    <m/>
    <m/>
    <m/>
    <s v="CMS(MS20)"/>
    <s v="DIEBOLD"/>
    <s v="27ES/2023/01657"/>
    <d v="2023-10-31T00:00:00"/>
  </r>
  <r>
    <n v="103"/>
    <s v="AdvantageSB"/>
    <d v="2023-07-27T00:00:00"/>
    <s v="Sudhir S"/>
    <s v="-"/>
    <s v="Router"/>
    <s v="-"/>
    <s v="-"/>
    <s v="SBI"/>
    <s v="S1NW020962001"/>
    <s v="10.130.0.254"/>
    <s v="NEAR SRT MEDICAL COLLEGE AMBAJOGAI"/>
    <s v="Beed"/>
    <x v="0"/>
    <s v="Jakindra P"/>
    <x v="0"/>
    <d v="2023-08-29T00:00:00"/>
    <s v="-"/>
    <s v="-"/>
    <s v="Hamid Pathan - 9503707672"/>
    <s v="-"/>
    <s v="-"/>
    <s v="overseasairfreight"/>
    <s v="500340025898"/>
    <s v="Delivered"/>
    <s v="ADV_06"/>
    <s v="2120R502304260124"/>
    <s v="Done"/>
    <s v="Received in WH"/>
    <d v="2023-08-16T00:00:00"/>
    <s v="DONE"/>
    <m/>
    <m/>
    <m/>
    <s v="CMS(MS20)"/>
    <s v="HYOSUNG"/>
    <s v="27ES/2023/01657"/>
    <d v="2023-10-31T00:00:00"/>
  </r>
  <r>
    <n v="104"/>
    <s v="AdvantageSB"/>
    <d v="2023-07-27T00:00:00"/>
    <s v="Sudhir S"/>
    <s v="-"/>
    <s v="Router"/>
    <s v="-"/>
    <s v="-"/>
    <s v="SBI"/>
    <s v="S1BG008851006"/>
    <s v="10.130.0.138"/>
    <s v="NEAR TREASURY PANAJI BRANCH."/>
    <s v="North Goa"/>
    <x v="1"/>
    <s v="Harendra S"/>
    <x v="0"/>
    <d v="2023-08-24T00:00:00"/>
    <s v="-"/>
    <s v="-"/>
    <s v="Harendra Singh - 7385818988"/>
    <s v="-"/>
    <s v="-"/>
    <s v="overseasairfreight"/>
    <s v="500340025871"/>
    <s v="Delivered"/>
    <n v="653183"/>
    <s v="2120R502304260068"/>
    <s v="Done"/>
    <s v="Received in WH"/>
    <d v="2023-08-16T00:00:00"/>
    <s v="DONE"/>
    <m/>
    <m/>
    <m/>
    <s v="HITACHI(MS20)"/>
    <s v="DIEBOLD"/>
    <s v="27ES/2023/01657"/>
    <d v="2023-10-31T00:00:00"/>
  </r>
  <r>
    <n v="105"/>
    <s v="AdvantageSB"/>
    <d v="2023-07-27T00:00:00"/>
    <s v="Sudhir S"/>
    <s v="-"/>
    <s v="Router"/>
    <s v="-"/>
    <s v="-"/>
    <s v="SBI"/>
    <s v="S1BG000471064"/>
    <e v="#N/A"/>
    <s v="OPPOSITE MARKET YARD, MIRAJ ROAD, SANGLI, DIST SANGLI-416446"/>
    <s v="Sangli"/>
    <x v="0"/>
    <s v="Shankar G"/>
    <x v="9"/>
    <s v="NA"/>
    <s v="-"/>
    <s v="-"/>
    <s v="Amol Vairat - 8999571090(Vendor)"/>
    <s v="-"/>
    <s v="-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m/>
    <m/>
    <m/>
    <s v="material not received"/>
    <m/>
    <s v="NA"/>
    <s v="NA"/>
  </r>
  <r>
    <n v="106"/>
    <s v="AdvantageSB"/>
    <d v="2023-07-27T00:00:00"/>
    <s v="Sudhir S"/>
    <s v="-"/>
    <s v="Router"/>
    <s v="-"/>
    <s v="-"/>
    <s v="SBI"/>
    <s v="S10A000393004"/>
    <s v="10.130.1.74"/>
    <s v="RAILWAY STATION, JALGAON- 425002"/>
    <s v="Jalgaon"/>
    <x v="0"/>
    <s v="Mahendra M"/>
    <x v="0"/>
    <d v="2023-08-29T00:00:00"/>
    <s v="-"/>
    <s v="-"/>
    <s v="Jitendra C - 9325359264"/>
    <s v="-"/>
    <s v="-"/>
    <s v="overseasairfreight"/>
    <s v="2366579353"/>
    <s v="Delivered"/>
    <n v="653196"/>
    <s v="2120R502304260128"/>
    <s v="Done"/>
    <s v="Received in WH"/>
    <d v="2023-08-16T00:00:00"/>
    <s v="DONE"/>
    <m/>
    <m/>
    <m/>
    <s v="HITACHI(MS20)"/>
    <s v="NCR"/>
    <s v="27ES/2023/01657"/>
    <d v="2023-10-31T00:00:00"/>
  </r>
  <r>
    <n v="107"/>
    <s v="AdvantageSB"/>
    <d v="2023-07-27T00:00:00"/>
    <s v="Sudhir S"/>
    <s v="-"/>
    <s v="Router"/>
    <s v="-"/>
    <s v="-"/>
    <s v="SBI"/>
    <s v="S1NG020056001"/>
    <s v="10.130.0.230"/>
    <s v="SHIVAJI CHOWK NEAR STATE BANK OF INDIA KANDHAR TAL KANDHAR DIST NANDED"/>
    <s v="NANDED"/>
    <x v="0"/>
    <s v="Kishore B"/>
    <x v="0"/>
    <d v="2023-08-30T00:00:00"/>
    <s v="-"/>
    <s v="-"/>
    <s v="Kishore Bahadure- 9767711023"/>
    <s v="-"/>
    <s v="-"/>
    <s v="overseasairfreight"/>
    <s v="17942710003010"/>
    <s v="Delivered"/>
    <s v="ADV_17"/>
    <s v="2120R502304260127"/>
    <s v="Done"/>
    <s v="Received in WH"/>
    <d v="2023-08-16T00:00:00"/>
    <s v="DONE"/>
    <m/>
    <m/>
    <m/>
    <s v="CMS(MS20)"/>
    <s v="DIEBOLD"/>
    <s v="27ES/2023/01657"/>
    <d v="2023-10-31T00:00:00"/>
  </r>
  <r>
    <n v="108"/>
    <s v="AdvantageSB"/>
    <d v="2023-07-27T00:00:00"/>
    <s v="Sudhir S"/>
    <s v="-"/>
    <s v="Router"/>
    <s v="-"/>
    <s v="-"/>
    <s v="SBI"/>
    <s v="S1NW008851057"/>
    <s v="NOT Installed"/>
    <s v="SHRIDHAR APARTMENT COOP HSG SOC., SHOP NO 3, MERCES, NEAR MERCES GRAM PANCHAYAT, ILHAS GOA 403005"/>
    <s v="North Goa"/>
    <x v="1"/>
    <s v="Harendra S"/>
    <x v="10"/>
    <s v="NA"/>
    <s v="-"/>
    <s v="-"/>
    <s v="Harendra Singh - 7385818988"/>
    <s v="-"/>
    <s v="-"/>
    <s v="overseasairfreight"/>
    <s v="500340025871"/>
    <s v="Delivered"/>
    <n v="653182"/>
    <s v="2120R502304260067"/>
    <s v="Done"/>
    <s v="Received in WH"/>
    <d v="2023-08-16T00:00:00"/>
    <m/>
    <m/>
    <m/>
    <m/>
    <s v="OEM schedule  still not received"/>
    <m/>
    <s v="NA"/>
    <s v="NA"/>
  </r>
  <r>
    <n v="109"/>
    <s v="AdvantageSB"/>
    <d v="2023-07-27T00:00:00"/>
    <s v="Sudhir S"/>
    <s v="-"/>
    <s v="Router"/>
    <s v="-"/>
    <s v="-"/>
    <s v="SBI"/>
    <s v="S1NG020049018"/>
    <s v="10.130.0.218"/>
    <s v="ZILLA PARISHAD MAIN BUILDING OPP SHIVAJI MAHARAJ STATUE RAILWAY STATION ROAD NANDED"/>
    <s v="NANDED"/>
    <x v="0"/>
    <s v="Kishore B"/>
    <x v="0"/>
    <d v="2023-08-24T00:00:00"/>
    <s v="-"/>
    <s v="-"/>
    <s v="Kishore Bahadure- 9767711023"/>
    <s v="-"/>
    <s v="-"/>
    <s v="overseasairfreight"/>
    <s v="17942710003010"/>
    <s v="Delivered"/>
    <s v="ADV_25"/>
    <s v="2120R502304260083"/>
    <s v="Done"/>
    <s v="Received in WH"/>
    <d v="2023-08-16T00:00:00"/>
    <s v="DONE"/>
    <m/>
    <m/>
    <m/>
    <s v="HITACHI(MS20)"/>
    <s v="DIEBOLD"/>
    <s v="27ES/2023/01657"/>
    <d v="2023-10-31T00:00:00"/>
  </r>
  <r>
    <n v="110"/>
    <s v="AdvantageSB"/>
    <d v="2023-08-05T00:00:00"/>
    <s v="Sudhir S"/>
    <s v="-"/>
    <s v="Router"/>
    <s v="-"/>
    <s v="-"/>
    <s v="SBI"/>
    <s v="S1BW006240024"/>
    <s v="10.130.0.2"/>
    <s v="VASHI RAILWAY STATIONVASHI RAILWAY STATION, NAVI MUMBAIVASHI RAILWAY STATIONNavi Mumbai (M Corp.)Thane"/>
    <s v="Mumbai"/>
    <x v="0"/>
    <s v="Ashish J"/>
    <x v="0"/>
    <d v="2023-08-05T00:00:00"/>
    <s v="-"/>
    <s v="-"/>
    <s v="Sagar"/>
    <d v="2023-08-05T00:00:00"/>
    <s v="-"/>
    <s v="By Hand"/>
    <s v="By Hand"/>
    <s v="Delivered"/>
    <s v="-"/>
    <s v="2120R502304260146"/>
    <s v="Handover Directly to Engineer by Advantage Team"/>
    <s v="Handover Directly to Engineer by Advantage Team"/>
    <d v="2023-08-05T00:00:00"/>
    <s v="DONE"/>
    <m/>
    <m/>
    <m/>
    <s v="HITACHI(MS20)"/>
    <s v="HYOSUNG"/>
    <s v="27ES/2023/01657"/>
    <d v="2023-10-31T00:00:00"/>
  </r>
  <r>
    <n v="111"/>
    <s v="AdvantageSB"/>
    <d v="2023-07-27T00:00:00"/>
    <s v="Sudhir S"/>
    <s v="-"/>
    <s v="Router"/>
    <s v="ONSITE"/>
    <s v="-"/>
    <s v="SBI"/>
    <s v="S10B007339003"/>
    <s v="10.130.1.34"/>
    <s v=" University Road(Pune) Branch (07339) Veer Chaphekar Chowk,1154, Shivajinagar, Pune -411606"/>
    <s v="Pune"/>
    <x v="0"/>
    <s v="Kailash R"/>
    <x v="0"/>
    <d v="2023-08-28T00:00:00"/>
    <s v="-"/>
    <s v="-"/>
    <s v="Nana - 7875777801"/>
    <d v="2023-08-21T00:00:00"/>
    <s v="-"/>
    <s v="By Bus"/>
    <s v="By Bus"/>
    <s v="Delivered"/>
    <n v="653116"/>
    <s v="2120R502304260131"/>
    <s v="Done"/>
    <s v="DONE"/>
    <m/>
    <m/>
    <m/>
    <m/>
    <m/>
    <s v="HITACHI(MS20)"/>
    <s v="DIEBOLD"/>
    <s v="27ES/2023/01657"/>
    <d v="2023-10-31T00:00:00"/>
  </r>
  <r>
    <n v="112"/>
    <s v="AdvantageSB"/>
    <d v="2023-07-27T00:00:00"/>
    <s v="Sudhir S"/>
    <s v="-"/>
    <s v="Router"/>
    <s v="ONSITE"/>
    <s v="-"/>
    <s v="SBI"/>
    <s v="S1BB007339004"/>
    <s v="10.130.1.22"/>
    <s v=" University Road(Pune) Branch (07339) Veer Chaphekar Chowk,1154, Shivajinagar, Pune -411606"/>
    <s v="Pune"/>
    <x v="0"/>
    <s v="Kailash R"/>
    <x v="0"/>
    <d v="2023-08-28T00:00:00"/>
    <s v="-"/>
    <s v="-"/>
    <s v="Nana - 7875777801"/>
    <d v="2023-08-21T00:00:00"/>
    <s v="-"/>
    <s v="By Bus"/>
    <s v="By Bus"/>
    <s v="Delivered"/>
    <n v="653116"/>
    <s v="2120R502304260097"/>
    <s v="Done"/>
    <s v="DONE"/>
    <m/>
    <m/>
    <m/>
    <m/>
    <m/>
    <s v="HITACHI(MS20)"/>
    <s v="DIEBOLD"/>
    <s v="27ES/2023/01657"/>
    <d v="2023-10-31T00:00:00"/>
  </r>
  <r>
    <n v="113"/>
    <s v="AdvantageSB"/>
    <d v="2023-07-27T00:00:00"/>
    <s v="Sudhir S"/>
    <s v="-"/>
    <s v="Router"/>
    <s v="-"/>
    <s v="-"/>
    <s v="SBI"/>
    <s v="S1BW021332001"/>
    <s v="10.130.0.246"/>
    <s v="Ambajogai- Ahmedpur road, Ghatnandur,431519"/>
    <s v="Beed"/>
    <x v="0"/>
    <s v="Jakindra P"/>
    <x v="0"/>
    <d v="2023-08-29T00:00:00"/>
    <s v="-"/>
    <s v="-"/>
    <s v="Hamid Pathan - 9503707672"/>
    <d v="2023-08-21T00:00:00"/>
    <s v="-"/>
    <s v="By Bus"/>
    <s v="By Bus"/>
    <s v="Delivered"/>
    <n v="653116"/>
    <s v="2120R502304260061"/>
    <s v="Done"/>
    <m/>
    <m/>
    <s v="DONE"/>
    <m/>
    <m/>
    <m/>
    <s v="CMS(MS20)"/>
    <s v="HYOSUNG"/>
    <s v="27ES/2023/01657"/>
    <d v="2023-10-31T00:00:00"/>
  </r>
  <r>
    <n v="114"/>
    <s v="AdvantageSB"/>
    <d v="2023-09-28T00:00:00"/>
    <s v="Sudhir S"/>
    <s v="-"/>
    <s v="Router"/>
    <s v="-"/>
    <s v="-"/>
    <s v="SBI"/>
    <s v="SIBW000454561"/>
    <e v="#N/A"/>
    <s v="SARANG SOC. SAHAKAR NAGAR PUNE"/>
    <s v="Pune"/>
    <x v="0"/>
    <s v="Kailash R"/>
    <x v="6"/>
    <s v="NA"/>
    <s v="-"/>
    <s v="-"/>
    <s v="Kishore 97677 11023"/>
    <d v="2023-08-21T00:00:00"/>
    <s v="-"/>
    <s v="-"/>
    <s v="-"/>
    <s v="-"/>
    <s v="-"/>
    <s v="-"/>
    <s v="Done"/>
    <m/>
    <m/>
    <m/>
    <m/>
    <m/>
    <m/>
    <s v="Kept on hold by BM due to renovation work"/>
    <m/>
    <s v="NA"/>
    <s v="NA"/>
  </r>
  <r>
    <n v="115"/>
    <s v="AdvantageSB"/>
    <d v="2023-10-23T00:00:00"/>
    <s v="Sudhir S"/>
    <s v="-"/>
    <s v="Router"/>
    <s v="-"/>
    <s v="-"/>
    <s v="SBI"/>
    <s v="S1BG000300173"/>
    <s v="10.130.5.250"/>
    <s v="COLABA, MILITARY STATION, HEAD QUARTERS MG &amp; G AREA, ASSAYE BUILDING, COLABA MUMBAI -400005"/>
    <s v="Mumbai"/>
    <x v="0"/>
    <s v="Ashish J"/>
    <x v="0"/>
    <d v="2023-11-10T00:00:00"/>
    <s v="-"/>
    <s v="-"/>
    <s v="Ashish Jain"/>
    <m/>
    <s v="-"/>
    <s v="By Bus"/>
    <s v="By Bus"/>
    <s v="Delivered"/>
    <s v="ADV 50"/>
    <s v="2120R502309010127"/>
    <s v="Done"/>
    <m/>
    <m/>
    <m/>
    <m/>
    <m/>
    <m/>
    <s v="CMS(MS20)"/>
    <s v="DIEBOLD"/>
    <m/>
    <d v="2023-11-29T00:00:00"/>
  </r>
  <r>
    <n v="116"/>
    <s v="AdvantageSB"/>
    <d v="2024-01-16T00:00:00"/>
    <s v="Sudhir S"/>
    <s v="-"/>
    <s v="Router"/>
    <s v="offsite"/>
    <s v="-"/>
    <s v="SBI"/>
    <s v="S1NW015417161"/>
    <s v="10.130.10.246"/>
    <s v="Amber Fort ,Jaipur 302028"/>
    <s v="Jaipur"/>
    <x v="2"/>
    <s v="Pradhan meena"/>
    <x v="0"/>
    <d v="2024-01-17T00:00:00"/>
    <s v="-"/>
    <s v="-"/>
    <s v="Akaram Khan"/>
    <m/>
    <s v="-"/>
    <s v="Trackon"/>
    <s v="500384556188"/>
    <s v="Delivered"/>
    <s v="ADV 50"/>
    <s v="2120R502309180357"/>
    <s v="Done"/>
    <s v="Akaram Khan"/>
    <d v="2024-01-17T00:00:00"/>
    <s v="DONE"/>
    <m/>
    <m/>
    <m/>
    <s v="HITACHI(MS20)"/>
    <s v="HYOSUNG"/>
    <s v="Pending"/>
    <s v="Pending"/>
  </r>
  <r>
    <n v="117"/>
    <s v="AdvantageSB"/>
    <d v="2024-01-22T00:00:00"/>
    <s v="Sudhir S"/>
    <s v="-"/>
    <s v="Router"/>
    <s v="offsite"/>
    <s v="-"/>
    <s v="SBI"/>
    <s v="S1BW032090129"/>
    <s v="10.130.10.70"/>
    <s v="BPCL PETROL PUMP , SIRSI ROAD  Chitrakoot Jaipur"/>
    <s v="Jaipur"/>
    <x v="2"/>
    <s v="Pradhan meena"/>
    <x v="0"/>
    <d v="2024-01-29T00:00:00"/>
    <s v="-"/>
    <s v="-"/>
    <s v="Akaram Khan"/>
    <m/>
    <s v="-"/>
    <s v="Trackon"/>
    <s v="500384556188"/>
    <s v="Delivered"/>
    <s v="ADV 50"/>
    <s v="2120R502309180355"/>
    <s v="Done"/>
    <s v="Akaram Khan"/>
    <d v="2024-01-17T00:00:00"/>
    <s v="DONE"/>
    <m/>
    <m/>
    <m/>
    <s v="HITACHI(MS20)"/>
    <s v="HYOSUNG"/>
    <s v="Pending"/>
    <s v="Pending"/>
  </r>
  <r>
    <n v="118"/>
    <s v="AdvantageSB"/>
    <d v="2024-01-22T00:00:00"/>
    <s v="Sudhir S"/>
    <s v="-"/>
    <s v="Router"/>
    <s v="offsite"/>
    <s v="-"/>
    <s v="SBI"/>
    <s v="S1NW015415465"/>
    <s v="10.130.11.6"/>
    <s v="Shanti Auto mobile Petrol Pump , Banar Road jodhpur RAIKA BAGH JODHPUR"/>
    <s v="Jaipur"/>
    <x v="2"/>
    <s v="Pradhan meena"/>
    <x v="0"/>
    <d v="2024-02-02T00:00:00"/>
    <s v="-"/>
    <s v="-"/>
    <s v="Akaram Khan"/>
    <m/>
    <s v="-"/>
    <s v="Trackon"/>
    <n v="2371597346"/>
    <s v="Delivered"/>
    <s v="ADV 50"/>
    <s v="2120R502309180291"/>
    <s v="Done"/>
    <s v="Akaram Khan"/>
    <d v="2024-01-17T00:00:00"/>
    <s v="DONE"/>
    <m/>
    <m/>
    <m/>
    <s v="HITACHI(MS20)"/>
    <s v="HYOSUNG"/>
    <s v="Pending"/>
    <s v="Pending"/>
  </r>
  <r>
    <n v="119"/>
    <s v="AdvantageSB"/>
    <d v="2024-01-22T00:00:00"/>
    <s v="Sudhir S"/>
    <s v="-"/>
    <s v="Router"/>
    <s v="offsite"/>
    <s v="-"/>
    <s v="SBI"/>
    <s v="S1BB031252062"/>
    <s v="10.130.10.210"/>
    <s v="SBI MOBILE ATM VAN, KOTA"/>
    <s v="Jaipur"/>
    <x v="2"/>
    <s v="Pradhan meena"/>
    <x v="0"/>
    <d v="2024-02-02T00:00:00"/>
    <s v="-"/>
    <s v="-"/>
    <s v="Akaram Khan"/>
    <m/>
    <s v="-"/>
    <s v="Trackon"/>
    <s v="2371597345"/>
    <s v="Delivered"/>
    <s v="ADV 50"/>
    <s v="2120R502309180214"/>
    <s v="Done"/>
    <s v="Akaram Khan"/>
    <d v="2024-01-17T00:00:00"/>
    <s v="DONE"/>
    <m/>
    <m/>
    <m/>
    <s v="HITACHI(MS20)"/>
    <s v="HYOSUNG"/>
    <s v="Pending"/>
    <s v="Pending"/>
  </r>
  <r>
    <n v="120"/>
    <s v="AdvantageSB"/>
    <d v="2024-01-22T00:00:00"/>
    <s v="Sudhir S"/>
    <s v="-"/>
    <s v="Router"/>
    <s v="offsite"/>
    <s v="-"/>
    <s v="SBI"/>
    <s v="S1BB031162015"/>
    <s v="10.130.10.178"/>
    <s v="SBI MOBILE ATM VAN, BIKANER"/>
    <s v="Jaipur"/>
    <x v="2"/>
    <s v="Pradhan meena"/>
    <x v="0"/>
    <d v="2024-02-02T00:00:00"/>
    <s v="-"/>
    <s v="-"/>
    <s v="Dharamraj"/>
    <m/>
    <s v="-"/>
    <s v="Trackon"/>
    <n v="2371597348"/>
    <s v="Delivered"/>
    <s v="ADV 50"/>
    <s v="2120R502309180180"/>
    <s v="Done"/>
    <s v="Dharamraj"/>
    <d v="2024-01-17T00:00:00"/>
    <s v="DONE"/>
    <m/>
    <m/>
    <m/>
    <m/>
    <m/>
    <m/>
    <m/>
  </r>
  <r>
    <n v="121"/>
    <s v="AdvantageSB"/>
    <d v="2024-01-22T00:00:00"/>
    <s v="Sudhir S"/>
    <s v="-"/>
    <s v="Router"/>
    <s v="offsite"/>
    <s v="-"/>
    <s v="SBI"/>
    <s v="S1NW006094058"/>
    <s v="10.130.10.238"/>
    <s v="ARYA NAGAR ALWAR POLICE LINE,ALWAR"/>
    <s v="ALWAR"/>
    <x v="2"/>
    <s v="Pradhan meena"/>
    <x v="0"/>
    <d v="2024-02-06T00:00:00"/>
    <s v="-"/>
    <s v="-"/>
    <s v="Ashish Sharma"/>
    <m/>
    <s v="-"/>
    <s v="Trackon"/>
    <s v="2371597347"/>
    <s v="Delivered"/>
    <s v="ADV 50"/>
    <s v="2120R502309180209"/>
    <s v="Done"/>
    <s v="Ashish Sharma"/>
    <d v="2024-01-17T00:00:00"/>
    <s v="DONE"/>
    <m/>
    <m/>
    <m/>
    <m/>
    <m/>
    <m/>
    <m/>
  </r>
  <r>
    <n v="122"/>
    <s v="AdvantageSB"/>
    <d v="2024-01-22T00:00:00"/>
    <s v="Sudhir S"/>
    <s v="-"/>
    <s v="Router"/>
    <s v="offsite"/>
    <s v="-"/>
    <s v="SBI"/>
    <s v="S1NB015415039"/>
    <s v="10.130.10.174"/>
    <s v="SBI MOBILE ATM VAN, JALORI GATE, JODHPUR"/>
    <s v="JODHPUR"/>
    <x v="2"/>
    <s v="Pradhan meena"/>
    <x v="0"/>
    <d v="2024-02-03T00:00:00"/>
    <s v="-"/>
    <s v="-"/>
    <s v="vinod kumar sharma"/>
    <m/>
    <s v="-"/>
    <s v="Trackon"/>
    <n v="2371597346"/>
    <s v="Delivered"/>
    <s v="ADV 50"/>
    <s v="2120R502309180212"/>
    <s v="Done"/>
    <s v="vinod kumar sharma"/>
    <d v="2024-01-17T00:00:00"/>
    <s v="DONE"/>
    <m/>
    <m/>
    <m/>
    <m/>
    <m/>
    <m/>
    <m/>
  </r>
  <r>
    <n v="123"/>
    <s v="AdvantageSB"/>
    <d v="2024-01-22T00:00:00"/>
    <s v="Sudhir S"/>
    <s v="-"/>
    <s v="Router"/>
    <s v="offsite"/>
    <s v="-"/>
    <s v="SBI"/>
    <s v="S1BB031104029"/>
    <s v="10.130.10.58"/>
    <s v="SBI MOBILE ATM VAN, AJMER"/>
    <s v="Ajmer"/>
    <x v="2"/>
    <s v="Pradhan meena"/>
    <x v="0"/>
    <d v="2024-02-08T00:00:00"/>
    <s v="-"/>
    <s v="-"/>
    <s v="Navin Choudhary "/>
    <m/>
    <s v="-"/>
    <s v="Trackon"/>
    <s v="500384556170"/>
    <s v="Delivered"/>
    <s v="ADV 50"/>
    <s v="2120R502309180160"/>
    <s v="Done"/>
    <s v="Navin Choudhary "/>
    <d v="2024-01-17T00:00:00"/>
    <s v="DONE"/>
    <m/>
    <m/>
    <m/>
    <m/>
    <m/>
    <m/>
    <m/>
  </r>
  <r>
    <n v="124"/>
    <s v="AdvantageSB"/>
    <d v="2024-02-10T00:00:00"/>
    <s v="Sudhir S"/>
    <s v="-"/>
    <s v="Router"/>
    <s v="offsite"/>
    <s v="-"/>
    <s v="SBI"/>
    <s v="S1NW006335001"/>
    <s v="10.130.10.62"/>
    <s v="COLLECTORATE PREMISE, BHILWARA, RAJASTHAN,311001"/>
    <s v="BHILWARA"/>
    <x v="2"/>
    <s v="Pradhan meena"/>
    <x v="0"/>
    <d v="2024-02-17T00:00:00"/>
    <s v="-"/>
    <s v="-"/>
    <s v="Prakash"/>
    <m/>
    <s v="-"/>
    <s v="Trackon"/>
    <s v="500384556170"/>
    <s v="Delivered"/>
    <s v="ADV 50"/>
    <s v="2120R502309180361"/>
    <s v="Done"/>
    <s v="Prakash"/>
    <d v="2024-01-17T00:00:00"/>
    <s v="DONE"/>
    <m/>
    <m/>
    <m/>
    <m/>
    <m/>
    <m/>
    <m/>
  </r>
  <r>
    <n v="125"/>
    <s v="AdvantageSB"/>
    <d v="2024-02-10T00:00:00"/>
    <s v="Sudhir S"/>
    <s v="-"/>
    <s v="Router"/>
    <s v="offsite"/>
    <s v="-"/>
    <s v="SBI"/>
    <s v="S1NG006335023"/>
    <s v="10.130.10.206"/>
    <s v="COLLECTORATE PREMISE, BHILWARA, RAJASTHAN,311001"/>
    <s v="BHILWARA"/>
    <x v="2"/>
    <s v="Pradhan meena"/>
    <x v="0"/>
    <d v="2024-02-17T00:00:00"/>
    <s v="-"/>
    <s v="-"/>
    <s v="Prakash"/>
    <m/>
    <s v="-"/>
    <s v="Trackon"/>
    <s v="500384556170"/>
    <s v="Delivered"/>
    <s v="ADV 50"/>
    <s v="2120R502309180158"/>
    <s v="Done"/>
    <s v="Prakash"/>
    <d v="2024-01-17T00:00:00"/>
    <s v="DONE"/>
    <m/>
    <m/>
    <m/>
    <m/>
    <m/>
    <m/>
    <m/>
  </r>
  <r>
    <n v="126"/>
    <s v="AdvantageSB"/>
    <d v="2024-02-10T00:00:00"/>
    <s v="Sudhir S"/>
    <s v="-"/>
    <s v="Router"/>
    <s v="offsite"/>
    <s v="-"/>
    <s v="SBI"/>
    <s v="S1NG031036003"/>
    <s v="10.130.10.242"/>
    <s v="RAILWAY STATION DAUSA LALSOT ROAD DAUSA"/>
    <s v="Dausa"/>
    <x v="2"/>
    <s v="Pradhan meena"/>
    <x v="0"/>
    <d v="2024-02-17T00:00:00"/>
    <s v="-"/>
    <s v="-"/>
    <s v="Rakesh"/>
    <m/>
    <s v="-"/>
    <s v="Trackon"/>
    <s v="500384556188"/>
    <s v="Delivered"/>
    <s v="ADV 50"/>
    <s v="2120R502309180203"/>
    <s v="Done"/>
    <s v="Rakesh"/>
    <d v="2024-01-17T00:00:00"/>
    <s v="DONE"/>
    <m/>
    <m/>
    <m/>
    <m/>
    <m/>
    <m/>
    <m/>
  </r>
  <r>
    <n v="127"/>
    <s v="AdvantageSB"/>
    <d v="2024-02-10T00:00:00"/>
    <s v="Sudhir S"/>
    <s v="-"/>
    <s v="Router"/>
    <s v="offsite"/>
    <s v="-"/>
    <s v="SBI"/>
    <s v="S1NG031036004"/>
    <s v="10.130.10.74"/>
    <s v="INFRONT OF DOTHA DAUSA"/>
    <s v="Dausa"/>
    <x v="2"/>
    <s v="Pradhan meena"/>
    <x v="0"/>
    <d v="2024-02-21T00:00:00"/>
    <s v="-"/>
    <s v="-"/>
    <s v="Rakesh"/>
    <m/>
    <s v="-"/>
    <s v="Trackon"/>
    <s v="500384556188"/>
    <s v="Delivered"/>
    <s v="ADV 50"/>
    <s v="2120R502309180256"/>
    <s v="Done"/>
    <s v="Rakesh"/>
    <d v="2024-01-17T00:00:00"/>
    <s v="DONE"/>
    <m/>
    <m/>
    <m/>
    <m/>
    <m/>
    <m/>
    <m/>
  </r>
  <r>
    <n v="128"/>
    <s v="AdvantageSB"/>
    <d v="2024-02-10T00:00:00"/>
    <s v="Sudhir S"/>
    <s v="-"/>
    <s v="Router"/>
    <s v="offsite"/>
    <s v="-"/>
    <s v="SBI"/>
    <s v="S1BB032090102"/>
    <s v="10.130.10.250"/>
    <s v="SBI ATM Amber Towe Sansar Chand Road Jaipur"/>
    <s v="Amber Tower"/>
    <x v="2"/>
    <s v="Pradhan meena"/>
    <x v="11"/>
    <d v="2024-02-22T00:00:00"/>
    <s v="-"/>
    <s v="-"/>
    <s v="Rakesh"/>
    <m/>
    <s v="-"/>
    <s v="Trackon"/>
    <s v="500384556188"/>
    <s v="Delivered"/>
    <s v="ADV 50"/>
    <s v="2120R502309180216"/>
    <s v="Done"/>
    <s v="Rakesh"/>
    <d v="2024-01-17T00:00:00"/>
    <s v="DONE"/>
    <m/>
    <m/>
    <m/>
    <m/>
    <m/>
    <m/>
    <m/>
  </r>
  <r>
    <n v="129"/>
    <s v="AdvantageSB"/>
    <d v="2024-02-10T00:00:00"/>
    <s v="Sudhir S"/>
    <s v="-"/>
    <s v="Router"/>
    <s v="offsite"/>
    <s v="-"/>
    <s v="SBI"/>
    <s v="S1NG002424007"/>
    <s v="10.130.10.54"/>
    <s v="MES GATE MOUNT ABU DISTT SIROHI"/>
    <s v="MOUNT ABU"/>
    <x v="2"/>
    <s v="Pradhan meena"/>
    <x v="0"/>
    <d v="2024-02-29T00:00:00"/>
    <s v="-"/>
    <s v="-"/>
    <s v="Rakesh"/>
    <m/>
    <s v="-"/>
    <s v="Trackon"/>
    <m/>
    <s v="Delivered"/>
    <s v="ADV 50"/>
    <m/>
    <m/>
    <m/>
    <d v="2024-01-17T00:00:00"/>
    <m/>
    <m/>
    <m/>
    <m/>
    <m/>
    <m/>
    <m/>
    <m/>
  </r>
  <r>
    <n v="130"/>
    <s v="AdvantageSB"/>
    <d v="2024-02-10T00:00:00"/>
    <s v="Sudhir S"/>
    <s v="-"/>
    <s v="Router"/>
    <s v="offsite"/>
    <s v="-"/>
    <s v="SBI"/>
    <s v="S1NW002424001"/>
    <s v="NA"/>
    <s v="AIRFORCE MOUNT ABU"/>
    <s v="MOUNT ABU"/>
    <x v="2"/>
    <s v="Pradhan meena"/>
    <x v="12"/>
    <d v="2024-02-29T00:00:00"/>
    <s v="-"/>
    <s v="-"/>
    <s v="Rakesh"/>
    <m/>
    <s v="-"/>
    <s v="Trackon"/>
    <m/>
    <m/>
    <s v="ADV 50"/>
    <m/>
    <m/>
    <m/>
    <d v="2024-01-17T00:00:0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1AB86-777B-4A4D-A8D1-BAB27D15FC4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rowHeaderCaption="Remarks">
  <location ref="A3:B8" firstHeaderRow="2" firstDataRow="2" firstDataCol="1"/>
  <pivotFields count="38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8">
        <item h="1" m="1" x="13"/>
        <item h="1" x="4"/>
        <item h="1" m="1" x="16"/>
        <item x="0"/>
        <item h="1" x="6"/>
        <item h="1" x="3"/>
        <item h="1" x="9"/>
        <item h="1" x="5"/>
        <item h="1" x="1"/>
        <item h="1" m="1" x="14"/>
        <item h="1" x="10"/>
        <item h="1" x="8"/>
        <item h="1" x="7"/>
        <item h="1" x="2"/>
        <item h="1" m="1" x="15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5"/>
  </rowFields>
  <rowItems count="4">
    <i>
      <x v="3"/>
    </i>
    <i>
      <x v="16"/>
    </i>
    <i>
      <x v="15"/>
    </i>
    <i t="grand">
      <x/>
    </i>
  </rowItems>
  <colItems count="1">
    <i/>
  </colItems>
  <dataFields count="1">
    <dataField name="Count" fld="0" subtotal="count" baseField="16" baseItem="0"/>
  </dataFields>
  <formats count="21">
    <format dxfId="233">
      <pivotArea outline="0" collapsedLevelsAreSubtotals="1" fieldPosition="0"/>
    </format>
    <format dxfId="232">
      <pivotArea dataOnly="0" labelOnly="1" outline="0" axis="axisValues" fieldPosition="0"/>
    </format>
    <format dxfId="231">
      <pivotArea type="all" dataOnly="0" outline="0" fieldPosition="0"/>
    </format>
    <format dxfId="230">
      <pivotArea outline="0" collapsedLevelsAreSubtotals="1" fieldPosition="0"/>
    </format>
    <format dxfId="229">
      <pivotArea field="15" type="button" dataOnly="0" labelOnly="1" outline="0" axis="axisRow" fieldPosition="0"/>
    </format>
    <format dxfId="228">
      <pivotArea dataOnly="0" labelOnly="1" fieldPosition="0">
        <references count="1">
          <reference field="15" count="0"/>
        </references>
      </pivotArea>
    </format>
    <format dxfId="227">
      <pivotArea dataOnly="0" labelOnly="1" grandRow="1" outline="0" fieldPosition="0"/>
    </format>
    <format dxfId="226">
      <pivotArea dataOnly="0" labelOnly="1" outline="0" axis="axisValues" fieldPosition="0"/>
    </format>
    <format dxfId="225">
      <pivotArea collapsedLevelsAreSubtotals="1" fieldPosition="0">
        <references count="1">
          <reference field="15" count="1">
            <x v="3"/>
          </reference>
        </references>
      </pivotArea>
    </format>
    <format dxfId="224">
      <pivotArea dataOnly="0" labelOnly="1" fieldPosition="0">
        <references count="1">
          <reference field="15" count="1">
            <x v="3"/>
          </reference>
        </references>
      </pivotArea>
    </format>
    <format dxfId="223">
      <pivotArea collapsedLevelsAreSubtotals="1" fieldPosition="0">
        <references count="1">
          <reference field="15" count="1">
            <x v="14"/>
          </reference>
        </references>
      </pivotArea>
    </format>
    <format dxfId="222">
      <pivotArea dataOnly="0" labelOnly="1" fieldPosition="0">
        <references count="1">
          <reference field="15" count="1">
            <x v="14"/>
          </reference>
        </references>
      </pivotArea>
    </format>
    <format dxfId="221">
      <pivotArea collapsedLevelsAreSubtotals="1" fieldPosition="0">
        <references count="1">
          <reference field="15" count="1">
            <x v="2"/>
          </reference>
        </references>
      </pivotArea>
    </format>
    <format dxfId="220">
      <pivotArea dataOnly="0" labelOnly="1" fieldPosition="0">
        <references count="1">
          <reference field="15" count="1">
            <x v="2"/>
          </reference>
        </references>
      </pivotArea>
    </format>
    <format dxfId="219">
      <pivotArea collapsedLevelsAreSubtotals="1" fieldPosition="0">
        <references count="1">
          <reference field="15" count="1">
            <x v="0"/>
          </reference>
        </references>
      </pivotArea>
    </format>
    <format dxfId="218">
      <pivotArea dataOnly="0" labelOnly="1" fieldPosition="0">
        <references count="1">
          <reference field="15" count="1">
            <x v="0"/>
          </reference>
        </references>
      </pivotArea>
    </format>
    <format dxfId="217">
      <pivotArea collapsedLevelsAreSubtotals="1" fieldPosition="0">
        <references count="1">
          <reference field="15" count="1">
            <x v="15"/>
          </reference>
        </references>
      </pivotArea>
    </format>
    <format dxfId="216">
      <pivotArea dataOnly="0" labelOnly="1" fieldPosition="0">
        <references count="1">
          <reference field="15" count="1">
            <x v="15"/>
          </reference>
        </references>
      </pivotArea>
    </format>
    <format dxfId="215">
      <pivotArea dataOnly="0" labelOnly="1" outline="0" fieldPosition="0">
        <references count="1">
          <reference field="15" count="1">
            <x v="16"/>
          </reference>
        </references>
      </pivotArea>
    </format>
    <format dxfId="214">
      <pivotArea outline="0" fieldPosition="0">
        <references count="1">
          <reference field="15" count="1" selected="0">
            <x v="16"/>
          </reference>
        </references>
      </pivotArea>
    </format>
    <format dxfId="213">
      <pivotArea dataOnly="0" labelOnly="1" outline="0" fieldPosition="0">
        <references count="1">
          <reference field="15" count="1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BEBEBA-0EDF-4497-9196-E12859B6388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22" firstHeaderRow="1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axis="axisRow" showAll="0">
      <items count="18">
        <item x="4"/>
        <item x="0"/>
        <item x="6"/>
        <item x="3"/>
        <item x="9"/>
        <item x="5"/>
        <item x="1"/>
        <item x="10"/>
        <item x="8"/>
        <item x="7"/>
        <item x="2"/>
        <item m="1" x="15"/>
        <item m="1" x="16"/>
        <item m="1" x="13"/>
        <item m="1" x="14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3"/>
    <field x="15"/>
  </rowFields>
  <rowItems count="19">
    <i>
      <x/>
    </i>
    <i r="1">
      <x v="1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>
      <x v="2"/>
    </i>
    <i r="1">
      <x v="1"/>
    </i>
    <i r="1">
      <x v="15"/>
    </i>
    <i r="1">
      <x v="16"/>
    </i>
    <i t="grand">
      <x/>
    </i>
  </rowItems>
  <colItems count="1">
    <i/>
  </colItems>
  <dataFields count="1">
    <dataField name="Count of State" fld="13" subtotal="count" baseField="0" baseItem="0"/>
  </dataFields>
  <formats count="39">
    <format dxfId="272">
      <pivotArea collapsedLevelsAreSubtotals="1" fieldPosition="0">
        <references count="2">
          <reference field="13" count="1" selected="0">
            <x v="1"/>
          </reference>
          <reference field="15" count="1">
            <x v="1"/>
          </reference>
        </references>
      </pivotArea>
    </format>
    <format dxfId="271">
      <pivotArea dataOnly="0" labelOnly="1" fieldPosition="0">
        <references count="2">
          <reference field="13" count="1" selected="0">
            <x v="1"/>
          </reference>
          <reference field="15" count="1">
            <x v="1"/>
          </reference>
        </references>
      </pivotArea>
    </format>
    <format dxfId="270">
      <pivotArea collapsedLevelsAreSubtotals="1" fieldPosition="0">
        <references count="2">
          <reference field="13" count="1" selected="0">
            <x v="0"/>
          </reference>
          <reference field="15" count="1">
            <x v="1"/>
          </reference>
        </references>
      </pivotArea>
    </format>
    <format dxfId="269">
      <pivotArea dataOnly="0" labelOnly="1" fieldPosition="0">
        <references count="2">
          <reference field="13" count="1" selected="0">
            <x v="0"/>
          </reference>
          <reference field="15" count="1">
            <x v="1"/>
          </reference>
        </references>
      </pivotArea>
    </format>
    <format dxfId="268">
      <pivotArea collapsedLevelsAreSubtotals="1" fieldPosition="0">
        <references count="2">
          <reference field="13" count="1" selected="0">
            <x v="2"/>
          </reference>
          <reference field="15" count="1">
            <x v="1"/>
          </reference>
        </references>
      </pivotArea>
    </format>
    <format dxfId="267">
      <pivotArea dataOnly="0" labelOnly="1" fieldPosition="0">
        <references count="2">
          <reference field="13" count="1" selected="0">
            <x v="2"/>
          </reference>
          <reference field="15" count="1">
            <x v="1"/>
          </reference>
        </references>
      </pivotArea>
    </format>
    <format dxfId="266">
      <pivotArea collapsedLevelsAreSubtotals="1" fieldPosition="0">
        <references count="2">
          <reference field="13" count="1" selected="0">
            <x v="2"/>
          </reference>
          <reference field="15" count="1">
            <x v="11"/>
          </reference>
        </references>
      </pivotArea>
    </format>
    <format dxfId="265">
      <pivotArea dataOnly="0" labelOnly="1" fieldPosition="0">
        <references count="2">
          <reference field="13" count="1" selected="0">
            <x v="2"/>
          </reference>
          <reference field="15" count="1">
            <x v="11"/>
          </reference>
        </references>
      </pivotArea>
    </format>
    <format dxfId="264">
      <pivotArea dataOnly="0" fieldPosition="0">
        <references count="2">
          <reference field="13" count="1" selected="0">
            <x v="2"/>
          </reference>
          <reference field="15" count="1">
            <x v="12"/>
          </reference>
        </references>
      </pivotArea>
    </format>
    <format dxfId="263">
      <pivotArea collapsedLevelsAreSubtotals="1" fieldPosition="0">
        <references count="1">
          <reference field="13" count="1">
            <x v="0"/>
          </reference>
        </references>
      </pivotArea>
    </format>
    <format dxfId="262">
      <pivotArea collapsedLevelsAreSubtotals="1" fieldPosition="0">
        <references count="2">
          <reference field="13" count="1" selected="0">
            <x v="0"/>
          </reference>
          <reference field="15" count="2">
            <x v="1"/>
            <x v="7"/>
          </reference>
        </references>
      </pivotArea>
    </format>
    <format dxfId="261">
      <pivotArea collapsedLevelsAreSubtotals="1" fieldPosition="0">
        <references count="1">
          <reference field="13" count="1">
            <x v="1"/>
          </reference>
        </references>
      </pivotArea>
    </format>
    <format dxfId="260">
      <pivotArea collapsedLevelsAreSubtotals="1" fieldPosition="0">
        <references count="2">
          <reference field="13" count="1" selected="0">
            <x v="1"/>
          </reference>
          <reference field="15" count="10">
            <x v="0"/>
            <x v="1"/>
            <x v="2"/>
            <x v="3"/>
            <x v="4"/>
            <x v="5"/>
            <x v="6"/>
            <x v="8"/>
            <x v="9"/>
            <x v="10"/>
          </reference>
        </references>
      </pivotArea>
    </format>
    <format dxfId="259">
      <pivotArea collapsedLevelsAreSubtotals="1" fieldPosition="0">
        <references count="1">
          <reference field="13" count="1">
            <x v="2"/>
          </reference>
        </references>
      </pivotArea>
    </format>
    <format dxfId="258">
      <pivotArea collapsedLevelsAreSubtotals="1" fieldPosition="0">
        <references count="2">
          <reference field="13" count="1" selected="0">
            <x v="2"/>
          </reference>
          <reference field="15" count="3">
            <x v="1"/>
            <x v="11"/>
            <x v="12"/>
          </reference>
        </references>
      </pivotArea>
    </format>
    <format dxfId="257">
      <pivotArea dataOnly="0" labelOnly="1" fieldPosition="0">
        <references count="1">
          <reference field="13" count="0"/>
        </references>
      </pivotArea>
    </format>
    <format dxfId="256">
      <pivotArea dataOnly="0" labelOnly="1" fieldPosition="0">
        <references count="2">
          <reference field="13" count="1" selected="0">
            <x v="0"/>
          </reference>
          <reference field="15" count="2">
            <x v="1"/>
            <x v="7"/>
          </reference>
        </references>
      </pivotArea>
    </format>
    <format dxfId="255">
      <pivotArea dataOnly="0" labelOnly="1" fieldPosition="0">
        <references count="2">
          <reference field="13" count="1" selected="0">
            <x v="1"/>
          </reference>
          <reference field="15" count="10">
            <x v="0"/>
            <x v="1"/>
            <x v="2"/>
            <x v="3"/>
            <x v="4"/>
            <x v="5"/>
            <x v="6"/>
            <x v="8"/>
            <x v="9"/>
            <x v="10"/>
          </reference>
        </references>
      </pivotArea>
    </format>
    <format dxfId="254">
      <pivotArea dataOnly="0" labelOnly="1" fieldPosition="0">
        <references count="2">
          <reference field="13" count="1" selected="0">
            <x v="2"/>
          </reference>
          <reference field="15" count="3">
            <x v="1"/>
            <x v="11"/>
            <x v="12"/>
          </reference>
        </references>
      </pivotArea>
    </format>
    <format dxfId="253">
      <pivotArea outline="0" collapsedLevelsAreSubtotals="1" fieldPosition="0"/>
    </format>
    <format dxfId="252">
      <pivotArea dataOnly="0" labelOnly="1" fieldPosition="0">
        <references count="1">
          <reference field="13" count="0"/>
        </references>
      </pivotArea>
    </format>
    <format dxfId="251">
      <pivotArea dataOnly="0" labelOnly="1" grandRow="1" outline="0" fieldPosition="0"/>
    </format>
    <format dxfId="250">
      <pivotArea dataOnly="0" labelOnly="1" fieldPosition="0">
        <references count="2">
          <reference field="13" count="1" selected="0">
            <x v="0"/>
          </reference>
          <reference field="15" count="2">
            <x v="1"/>
            <x v="7"/>
          </reference>
        </references>
      </pivotArea>
    </format>
    <format dxfId="249">
      <pivotArea dataOnly="0" labelOnly="1" fieldPosition="0">
        <references count="2">
          <reference field="13" count="1" selected="0">
            <x v="1"/>
          </reference>
          <reference field="15" count="10">
            <x v="0"/>
            <x v="1"/>
            <x v="2"/>
            <x v="3"/>
            <x v="4"/>
            <x v="5"/>
            <x v="6"/>
            <x v="8"/>
            <x v="9"/>
            <x v="10"/>
          </reference>
        </references>
      </pivotArea>
    </format>
    <format dxfId="248">
      <pivotArea dataOnly="0" labelOnly="1" fieldPosition="0">
        <references count="2">
          <reference field="13" count="1" selected="0">
            <x v="2"/>
          </reference>
          <reference field="15" count="3">
            <x v="1"/>
            <x v="15"/>
            <x v="16"/>
          </reference>
        </references>
      </pivotArea>
    </format>
    <format dxfId="247">
      <pivotArea outline="0" collapsedLevelsAreSubtotals="1" fieldPosition="0"/>
    </format>
    <format dxfId="246">
      <pivotArea dataOnly="0" labelOnly="1" fieldPosition="0">
        <references count="1">
          <reference field="13" count="0"/>
        </references>
      </pivotArea>
    </format>
    <format dxfId="245">
      <pivotArea dataOnly="0" labelOnly="1" grandRow="1" outline="0" fieldPosition="0"/>
    </format>
    <format dxfId="244">
      <pivotArea dataOnly="0" labelOnly="1" fieldPosition="0">
        <references count="2">
          <reference field="13" count="1" selected="0">
            <x v="0"/>
          </reference>
          <reference field="15" count="2">
            <x v="1"/>
            <x v="7"/>
          </reference>
        </references>
      </pivotArea>
    </format>
    <format dxfId="243">
      <pivotArea dataOnly="0" labelOnly="1" fieldPosition="0">
        <references count="2">
          <reference field="13" count="1" selected="0">
            <x v="1"/>
          </reference>
          <reference field="15" count="10">
            <x v="0"/>
            <x v="1"/>
            <x v="2"/>
            <x v="3"/>
            <x v="4"/>
            <x v="5"/>
            <x v="6"/>
            <x v="8"/>
            <x v="9"/>
            <x v="10"/>
          </reference>
        </references>
      </pivotArea>
    </format>
    <format dxfId="242">
      <pivotArea dataOnly="0" labelOnly="1" fieldPosition="0">
        <references count="2">
          <reference field="13" count="1" selected="0">
            <x v="2"/>
          </reference>
          <reference field="15" count="3">
            <x v="1"/>
            <x v="15"/>
            <x v="16"/>
          </reference>
        </references>
      </pivotArea>
    </format>
    <format dxfId="241">
      <pivotArea outline="0" collapsedLevelsAreSubtotals="1" fieldPosition="0"/>
    </format>
    <format dxfId="240">
      <pivotArea dataOnly="0" labelOnly="1" fieldPosition="0">
        <references count="1">
          <reference field="13" count="0"/>
        </references>
      </pivotArea>
    </format>
    <format dxfId="239">
      <pivotArea dataOnly="0" labelOnly="1" grandRow="1" outline="0" fieldPosition="0"/>
    </format>
    <format dxfId="238">
      <pivotArea dataOnly="0" labelOnly="1" fieldPosition="0">
        <references count="2">
          <reference field="13" count="1" selected="0">
            <x v="0"/>
          </reference>
          <reference field="15" count="2">
            <x v="1"/>
            <x v="7"/>
          </reference>
        </references>
      </pivotArea>
    </format>
    <format dxfId="237">
      <pivotArea dataOnly="0" labelOnly="1" fieldPosition="0">
        <references count="2">
          <reference field="13" count="1" selected="0">
            <x v="1"/>
          </reference>
          <reference field="15" count="10">
            <x v="0"/>
            <x v="1"/>
            <x v="2"/>
            <x v="3"/>
            <x v="4"/>
            <x v="5"/>
            <x v="6"/>
            <x v="8"/>
            <x v="9"/>
            <x v="10"/>
          </reference>
        </references>
      </pivotArea>
    </format>
    <format dxfId="236">
      <pivotArea dataOnly="0" labelOnly="1" fieldPosition="0">
        <references count="2">
          <reference field="13" count="1" selected="0">
            <x v="2"/>
          </reference>
          <reference field="15" count="3">
            <x v="1"/>
            <x v="15"/>
            <x v="16"/>
          </reference>
        </references>
      </pivotArea>
    </format>
    <format dxfId="235">
      <pivotArea collapsedLevelsAreSubtotals="1" fieldPosition="0">
        <references count="2">
          <reference field="13" count="1" selected="0">
            <x v="2"/>
          </reference>
          <reference field="15" count="2">
            <x v="15"/>
            <x v="16"/>
          </reference>
        </references>
      </pivotArea>
    </format>
    <format dxfId="234">
      <pivotArea dataOnly="0" labelOnly="1" fieldPosition="0">
        <references count="2">
          <reference field="13" count="1" selected="0">
            <x v="2"/>
          </reference>
          <reference field="15" count="2">
            <x v="15"/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33D3B9-EFAC-45EA-AD9C-16866AA024E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20" firstHeaderRow="1" firstDataRow="2" firstDataCol="1"/>
  <pivotFields count="3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18">
        <item x="13"/>
        <item x="2"/>
        <item x="0"/>
        <item x="14"/>
        <item x="8"/>
        <item x="5"/>
        <item x="10"/>
        <item x="1"/>
        <item x="11"/>
        <item x="15"/>
        <item x="4"/>
        <item x="7"/>
        <item x="6"/>
        <item x="16"/>
        <item x="3"/>
        <item x="9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19">
        <item h="1" m="1" x="17"/>
        <item x="15"/>
        <item x="5"/>
        <item x="7"/>
        <item x="6"/>
        <item x="3"/>
        <item x="10"/>
        <item x="0"/>
        <item x="4"/>
        <item x="8"/>
        <item x="9"/>
        <item x="1"/>
        <item x="11"/>
        <item x="12"/>
        <item x="13"/>
        <item h="1" x="14"/>
        <item h="1" m="1" x="16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16">
    <i>
      <x v="6"/>
    </i>
    <i>
      <x v="13"/>
    </i>
    <i>
      <x v="3"/>
    </i>
    <i>
      <x/>
    </i>
    <i>
      <x v="9"/>
    </i>
    <i>
      <x v="2"/>
    </i>
    <i>
      <x v="4"/>
    </i>
    <i>
      <x v="15"/>
    </i>
    <i>
      <x v="7"/>
    </i>
    <i>
      <x v="8"/>
    </i>
    <i>
      <x v="12"/>
    </i>
    <i>
      <x v="5"/>
    </i>
    <i>
      <x v="1"/>
    </i>
    <i>
      <x v="10"/>
    </i>
    <i>
      <x v="14"/>
    </i>
    <i t="grand">
      <x/>
    </i>
  </rowItems>
  <colFields count="1">
    <field x="16"/>
  </colFields>
  <col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CSS BM" fld="14" subtotal="count" baseField="0" baseItem="0"/>
  </dataFields>
  <formats count="48">
    <format dxfId="212">
      <pivotArea type="all" dataOnly="0" outline="0" fieldPosition="0"/>
    </format>
    <format dxfId="211">
      <pivotArea outline="0" collapsedLevelsAreSubtotals="1" fieldPosition="0"/>
    </format>
    <format dxfId="210">
      <pivotArea type="origin" dataOnly="0" labelOnly="1" outline="0" fieldPosition="0"/>
    </format>
    <format dxfId="209">
      <pivotArea field="16" type="button" dataOnly="0" labelOnly="1" outline="0" axis="axisCol" fieldPosition="0"/>
    </format>
    <format dxfId="208">
      <pivotArea type="topRight" dataOnly="0" labelOnly="1" outline="0" fieldPosition="0"/>
    </format>
    <format dxfId="207">
      <pivotArea field="14" type="button" dataOnly="0" labelOnly="1" outline="0" axis="axisRow" fieldPosition="0"/>
    </format>
    <format dxfId="206">
      <pivotArea dataOnly="0" labelOnly="1" fieldPosition="0">
        <references count="1">
          <reference field="1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</reference>
        </references>
      </pivotArea>
    </format>
    <format dxfId="205">
      <pivotArea dataOnly="0" labelOnly="1" grandRow="1" outline="0" fieldPosition="0"/>
    </format>
    <format dxfId="204">
      <pivotArea dataOnly="0" labelOnly="1" fieldPosition="0">
        <references count="1">
          <reference field="16" count="0"/>
        </references>
      </pivotArea>
    </format>
    <format dxfId="203">
      <pivotArea dataOnly="0" labelOnly="1" grandCol="1" outline="0" fieldPosition="0"/>
    </format>
    <format dxfId="202">
      <pivotArea type="all" dataOnly="0" outline="0" fieldPosition="0"/>
    </format>
    <format dxfId="201">
      <pivotArea outline="0" collapsedLevelsAreSubtotals="1" fieldPosition="0"/>
    </format>
    <format dxfId="200">
      <pivotArea type="origin" dataOnly="0" labelOnly="1" outline="0" fieldPosition="0"/>
    </format>
    <format dxfId="199">
      <pivotArea field="16" type="button" dataOnly="0" labelOnly="1" outline="0" axis="axisCol" fieldPosition="0"/>
    </format>
    <format dxfId="198">
      <pivotArea type="topRight" dataOnly="0" labelOnly="1" outline="0" fieldPosition="0"/>
    </format>
    <format dxfId="197">
      <pivotArea field="14" type="button" dataOnly="0" labelOnly="1" outline="0" axis="axisRow" fieldPosition="0"/>
    </format>
    <format dxfId="196">
      <pivotArea dataOnly="0" labelOnly="1" fieldPosition="0">
        <references count="1">
          <reference field="1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</reference>
        </references>
      </pivotArea>
    </format>
    <format dxfId="195">
      <pivotArea dataOnly="0" labelOnly="1" grandRow="1" outline="0" fieldPosition="0"/>
    </format>
    <format dxfId="194">
      <pivotArea dataOnly="0" labelOnly="1" fieldPosition="0">
        <references count="1">
          <reference field="16" count="0"/>
        </references>
      </pivotArea>
    </format>
    <format dxfId="193">
      <pivotArea dataOnly="0" labelOnly="1" grandCol="1" outline="0" fieldPosition="0"/>
    </format>
    <format dxfId="192">
      <pivotArea dataOnly="0" labelOnly="1" fieldPosition="0">
        <references count="1">
          <reference field="14" count="0"/>
        </references>
      </pivotArea>
    </format>
    <format dxfId="191">
      <pivotArea dataOnly="0" labelOnly="1" fieldPosition="0">
        <references count="1">
          <reference field="1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</reference>
        </references>
      </pivotArea>
    </format>
    <format dxfId="190">
      <pivotArea dataOnly="0" labelOnly="1" fieldPosition="0">
        <references count="1">
          <reference field="14" count="1">
            <x v="2"/>
          </reference>
        </references>
      </pivotArea>
    </format>
    <format dxfId="189">
      <pivotArea dataOnly="0" labelOnly="1" fieldPosition="0">
        <references count="1">
          <reference field="14" count="1">
            <x v="3"/>
          </reference>
        </references>
      </pivotArea>
    </format>
    <format dxfId="188">
      <pivotArea dataOnly="0" labelOnly="1" fieldPosition="0">
        <references count="1">
          <reference field="14" count="1">
            <x v="14"/>
          </reference>
        </references>
      </pivotArea>
    </format>
    <format dxfId="187">
      <pivotArea field="14" grandCol="1" collapsedLevelsAreSubtotals="1" axis="axisRow" fieldPosition="0">
        <references count="1">
          <reference field="14" count="1">
            <x v="3"/>
          </reference>
        </references>
      </pivotArea>
    </format>
    <format dxfId="186">
      <pivotArea field="14" grandCol="1" collapsedLevelsAreSubtotals="1" axis="axisRow" fieldPosition="0">
        <references count="1">
          <reference field="14" count="1">
            <x v="2"/>
          </reference>
        </references>
      </pivotArea>
    </format>
    <format dxfId="185">
      <pivotArea field="14" grandCol="1" collapsedLevelsAreSubtotals="1" axis="axisRow" fieldPosition="0">
        <references count="1">
          <reference field="14" count="1">
            <x v="14"/>
          </reference>
        </references>
      </pivotArea>
    </format>
    <format dxfId="184">
      <pivotArea field="14" grandCol="1" collapsedLevelsAreSubtotals="1" axis="axisRow" fieldPosition="0">
        <references count="1">
          <reference field="14" count="2">
            <x v="6"/>
            <x v="13"/>
          </reference>
        </references>
      </pivotArea>
    </format>
    <format dxfId="183">
      <pivotArea field="14" grandCol="1" collapsedLevelsAreSubtotals="1" axis="axisRow" fieldPosition="0">
        <references count="1">
          <reference field="14" count="1">
            <x v="7"/>
          </reference>
        </references>
      </pivotArea>
    </format>
    <format dxfId="182">
      <pivotArea dataOnly="0" labelOnly="1" fieldPosition="0">
        <references count="1">
          <reference field="14" count="1">
            <x v="7"/>
          </reference>
        </references>
      </pivotArea>
    </format>
    <format dxfId="181">
      <pivotArea field="14" grandCol="1" collapsedLevelsAreSubtotals="1" axis="axisRow" fieldPosition="0">
        <references count="1">
          <reference field="14" count="1">
            <x v="9"/>
          </reference>
        </references>
      </pivotArea>
    </format>
    <format dxfId="180">
      <pivotArea dataOnly="0" labelOnly="1" fieldPosition="0">
        <references count="1">
          <reference field="14" count="1">
            <x v="9"/>
          </reference>
        </references>
      </pivotArea>
    </format>
    <format dxfId="179">
      <pivotArea dataOnly="0" labelOnly="1" fieldPosition="0">
        <references count="1">
          <reference field="14" count="2">
            <x v="6"/>
            <x v="13"/>
          </reference>
        </references>
      </pivotArea>
    </format>
    <format dxfId="178">
      <pivotArea field="14" grandCol="1" collapsedLevelsAreSubtotals="1" axis="axisRow" fieldPosition="0">
        <references count="1">
          <reference field="14" count="1">
            <x v="10"/>
          </reference>
        </references>
      </pivotArea>
    </format>
    <format dxfId="177">
      <pivotArea dataOnly="0" labelOnly="1" fieldPosition="0">
        <references count="1">
          <reference field="14" count="1">
            <x v="10"/>
          </reference>
        </references>
      </pivotArea>
    </format>
    <format dxfId="176">
      <pivotArea dataOnly="0" labelOnly="1" fieldPosition="0">
        <references count="1">
          <reference field="14" count="1">
            <x v="0"/>
          </reference>
        </references>
      </pivotArea>
    </format>
    <format dxfId="175">
      <pivotArea field="14" grandCol="1" collapsedLevelsAreSubtotals="1" axis="axisRow" fieldPosition="0">
        <references count="1">
          <reference field="14" count="1">
            <x v="0"/>
          </reference>
        </references>
      </pivotArea>
    </format>
    <format dxfId="174">
      <pivotArea dataOnly="0" labelOnly="1" fieldPosition="0">
        <references count="1">
          <reference field="14" count="1">
            <x v="1"/>
          </reference>
        </references>
      </pivotArea>
    </format>
    <format dxfId="173">
      <pivotArea field="14" grandCol="1" collapsedLevelsAreSubtotals="1" axis="axisRow" fieldPosition="0">
        <references count="1">
          <reference field="14" count="1">
            <x v="1"/>
          </reference>
        </references>
      </pivotArea>
    </format>
    <format dxfId="172">
      <pivotArea field="14" grandCol="1" collapsedLevelsAreSubtotals="1" axis="axisRow" fieldPosition="0">
        <references count="1">
          <reference field="14" count="1">
            <x v="15"/>
          </reference>
        </references>
      </pivotArea>
    </format>
    <format dxfId="171">
      <pivotArea dataOnly="0" labelOnly="1" fieldPosition="0">
        <references count="1">
          <reference field="14" count="1">
            <x v="15"/>
          </reference>
        </references>
      </pivotArea>
    </format>
    <format dxfId="170">
      <pivotArea field="14" grandCol="1" collapsedLevelsAreSubtotals="1" axis="axisRow" fieldPosition="0">
        <references count="1">
          <reference field="14" count="1">
            <x v="4"/>
          </reference>
        </references>
      </pivotArea>
    </format>
    <format dxfId="169">
      <pivotArea dataOnly="0" labelOnly="1" fieldPosition="0">
        <references count="1">
          <reference field="14" count="1">
            <x v="4"/>
          </reference>
        </references>
      </pivotArea>
    </format>
    <format dxfId="168">
      <pivotArea field="14" grandCol="1" collapsedLevelsAreSubtotals="1" axis="axisRow" fieldPosition="0">
        <references count="1">
          <reference field="14" count="1">
            <x v="8"/>
          </reference>
        </references>
      </pivotArea>
    </format>
    <format dxfId="167">
      <pivotArea dataOnly="0" labelOnly="1" fieldPosition="0">
        <references count="1">
          <reference field="14" count="1">
            <x v="8"/>
          </reference>
        </references>
      </pivotArea>
    </format>
    <format dxfId="166">
      <pivotArea field="14" grandCol="1" collapsedLevelsAreSubtotals="1" axis="axisRow" fieldPosition="0">
        <references count="1">
          <reference field="14" count="1">
            <x v="12"/>
          </reference>
        </references>
      </pivotArea>
    </format>
    <format dxfId="165">
      <pivotArea field="14" grandCol="1" collapsedLevelsAreSubtotals="1" axis="axisRow" fieldPosition="0">
        <references count="1">
          <reference field="14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overseasairfreigh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sandeepprajapati@comforttechno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harpreet.kaur4@sbi.co.in" TargetMode="External"/><Relationship Id="rId13" Type="http://schemas.openxmlformats.org/officeDocument/2006/relationships/hyperlink" Target="mailto:Sachin.Devkar@hitachi-payments.com" TargetMode="External"/><Relationship Id="rId18" Type="http://schemas.openxmlformats.org/officeDocument/2006/relationships/hyperlink" Target="mailto:hemendra.swaroop@sbi.co.in" TargetMode="External"/><Relationship Id="rId26" Type="http://schemas.openxmlformats.org/officeDocument/2006/relationships/hyperlink" Target="mailto:vishal.keny@hitachi-payments.com" TargetMode="External"/><Relationship Id="rId3" Type="http://schemas.openxmlformats.org/officeDocument/2006/relationships/hyperlink" Target="mailto:ganesh.bhandari@sbi.co.in" TargetMode="External"/><Relationship Id="rId21" Type="http://schemas.openxmlformats.org/officeDocument/2006/relationships/hyperlink" Target="mailto:sbi.kolkata@hitachi-payments.com" TargetMode="External"/><Relationship Id="rId7" Type="http://schemas.openxmlformats.org/officeDocument/2006/relationships/hyperlink" Target="mailto:rameshwar.kalkar@sbi.co.in" TargetMode="External"/><Relationship Id="rId12" Type="http://schemas.openxmlformats.org/officeDocument/2006/relationships/hyperlink" Target="mailto:ajit.nirbhavane@hitachi-payments.com" TargetMode="External"/><Relationship Id="rId17" Type="http://schemas.openxmlformats.org/officeDocument/2006/relationships/hyperlink" Target="mailto:ac3.ccc@sbi.co.in" TargetMode="External"/><Relationship Id="rId25" Type="http://schemas.openxmlformats.org/officeDocument/2006/relationships/hyperlink" Target="mailto:Yogesh.Batekar@hitachi-payments.com" TargetMode="External"/><Relationship Id="rId2" Type="http://schemas.openxmlformats.org/officeDocument/2006/relationships/hyperlink" Target="mailto:sangita.azgaonkar@sbi.co.in" TargetMode="External"/><Relationship Id="rId16" Type="http://schemas.openxmlformats.org/officeDocument/2006/relationships/hyperlink" Target="mailto:more.yogesh@cms.com" TargetMode="External"/><Relationship Id="rId20" Type="http://schemas.openxmlformats.org/officeDocument/2006/relationships/hyperlink" Target="mailto:hd-sbi-cluster1@hitachi-payments.com" TargetMode="External"/><Relationship Id="rId29" Type="http://schemas.openxmlformats.org/officeDocument/2006/relationships/hyperlink" Target="mailto:bipin.chaubey@hitachi-payments.com" TargetMode="External"/><Relationship Id="rId1" Type="http://schemas.openxmlformats.org/officeDocument/2006/relationships/hyperlink" Target="mailto:s.mynekar@sbi.co.in" TargetMode="External"/><Relationship Id="rId6" Type="http://schemas.openxmlformats.org/officeDocument/2006/relationships/hyperlink" Target="mailto:mgrac.aonashik@sbi.co.in" TargetMode="External"/><Relationship Id="rId11" Type="http://schemas.openxmlformats.org/officeDocument/2006/relationships/hyperlink" Target="mailto:ac3.ccc@sbi.co.in" TargetMode="External"/><Relationship Id="rId24" Type="http://schemas.openxmlformats.org/officeDocument/2006/relationships/hyperlink" Target="mailto:vaibhav.nagare@hitachi-payments.com" TargetMode="External"/><Relationship Id="rId5" Type="http://schemas.openxmlformats.org/officeDocument/2006/relationships/hyperlink" Target="mailto:balasaheb.shinde@sbi.co.in" TargetMode="External"/><Relationship Id="rId15" Type="http://schemas.openxmlformats.org/officeDocument/2006/relationships/hyperlink" Target="mailto:Devendra.Bambulkar@hitachi-payments.com" TargetMode="External"/><Relationship Id="rId23" Type="http://schemas.openxmlformats.org/officeDocument/2006/relationships/hyperlink" Target="mailto:sumit.hande@hitachi-payments.com" TargetMode="External"/><Relationship Id="rId28" Type="http://schemas.openxmlformats.org/officeDocument/2006/relationships/hyperlink" Target="mailto:Devendra.Bambulkar@hitachi-payments.com" TargetMode="External"/><Relationship Id="rId10" Type="http://schemas.openxmlformats.org/officeDocument/2006/relationships/hyperlink" Target="mailto:shrikrishna.karandikar@sbi.co.in" TargetMode="External"/><Relationship Id="rId19" Type="http://schemas.openxmlformats.org/officeDocument/2006/relationships/hyperlink" Target="mailto:hd-sbi-cluster2@hitachi-payments.com" TargetMode="External"/><Relationship Id="rId4" Type="http://schemas.openxmlformats.org/officeDocument/2006/relationships/hyperlink" Target="mailto:vinaykumar.raut@sbi.co.in" TargetMode="External"/><Relationship Id="rId9" Type="http://schemas.openxmlformats.org/officeDocument/2006/relationships/hyperlink" Target="mailto:mgrac.aonashik@sbi.co.in" TargetMode="External"/><Relationship Id="rId14" Type="http://schemas.openxmlformats.org/officeDocument/2006/relationships/hyperlink" Target="mailto:bipin.chaubey@hitachi-payments.com" TargetMode="External"/><Relationship Id="rId22" Type="http://schemas.openxmlformats.org/officeDocument/2006/relationships/hyperlink" Target="mailto:makarand.ramane@hitachi-payments.com" TargetMode="External"/><Relationship Id="rId27" Type="http://schemas.openxmlformats.org/officeDocument/2006/relationships/hyperlink" Target="mailto:sunil.mishra@hitachi-payment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12C6B-1EC4-444F-B98E-1C6B0C3A6B5F}">
  <dimension ref="A3:E22"/>
  <sheetViews>
    <sheetView tabSelected="1" zoomScale="78" zoomScaleNormal="78" workbookViewId="0">
      <selection activeCell="A3" sqref="A3:B8"/>
    </sheetView>
  </sheetViews>
  <sheetFormatPr defaultRowHeight="15" x14ac:dyDescent="0.25"/>
  <cols>
    <col min="1" max="1" width="73.28515625" bestFit="1" customWidth="1"/>
    <col min="2" max="2" width="5.42578125" style="8" bestFit="1" customWidth="1"/>
    <col min="4" max="4" width="147.140625" bestFit="1" customWidth="1"/>
    <col min="5" max="5" width="13.7109375" bestFit="1" customWidth="1"/>
    <col min="6" max="6" width="14.85546875" bestFit="1" customWidth="1"/>
    <col min="7" max="7" width="40.42578125" bestFit="1" customWidth="1"/>
    <col min="8" max="8" width="21.85546875" bestFit="1" customWidth="1"/>
    <col min="9" max="9" width="20.28515625" bestFit="1" customWidth="1"/>
    <col min="10" max="10" width="19.5703125" bestFit="1" customWidth="1"/>
    <col min="11" max="11" width="11.7109375" bestFit="1" customWidth="1"/>
    <col min="12" max="12" width="30.140625" bestFit="1" customWidth="1"/>
    <col min="13" max="13" width="48.140625" bestFit="1" customWidth="1"/>
    <col min="14" max="14" width="29.140625" bestFit="1" customWidth="1"/>
    <col min="15" max="15" width="39.140625" bestFit="1" customWidth="1"/>
    <col min="16" max="16" width="4.7109375" bestFit="1" customWidth="1"/>
    <col min="17" max="17" width="11.28515625" bestFit="1" customWidth="1"/>
  </cols>
  <sheetData>
    <row r="3" spans="1:5" x14ac:dyDescent="0.25">
      <c r="A3" s="9" t="s">
        <v>473</v>
      </c>
      <c r="B3" s="23"/>
      <c r="D3" s="188" t="s">
        <v>492</v>
      </c>
      <c r="E3" t="s">
        <v>1532</v>
      </c>
    </row>
    <row r="4" spans="1:5" x14ac:dyDescent="0.25">
      <c r="A4" s="9" t="s">
        <v>16</v>
      </c>
      <c r="B4" s="23" t="s">
        <v>1604</v>
      </c>
      <c r="D4" s="240" t="s">
        <v>369</v>
      </c>
      <c r="E4" s="240">
        <v>3</v>
      </c>
    </row>
    <row r="5" spans="1:5" x14ac:dyDescent="0.25">
      <c r="A5" s="235" t="s">
        <v>63</v>
      </c>
      <c r="B5" s="237">
        <v>113</v>
      </c>
      <c r="D5" s="241" t="s">
        <v>63</v>
      </c>
      <c r="E5" s="241">
        <v>2</v>
      </c>
    </row>
    <row r="6" spans="1:5" ht="45" x14ac:dyDescent="0.25">
      <c r="A6" s="239" t="s">
        <v>1603</v>
      </c>
      <c r="B6" s="20">
        <v>1</v>
      </c>
      <c r="D6" s="240" t="s">
        <v>488</v>
      </c>
      <c r="E6" s="240">
        <v>1</v>
      </c>
    </row>
    <row r="7" spans="1:5" x14ac:dyDescent="0.25">
      <c r="A7" s="238" t="s">
        <v>1602</v>
      </c>
      <c r="B7" s="20">
        <v>1</v>
      </c>
      <c r="D7" s="240" t="s">
        <v>40</v>
      </c>
      <c r="E7" s="240">
        <v>112</v>
      </c>
    </row>
    <row r="8" spans="1:5" x14ac:dyDescent="0.25">
      <c r="A8" s="23" t="s">
        <v>471</v>
      </c>
      <c r="B8" s="6">
        <v>115</v>
      </c>
      <c r="D8" s="240" t="s">
        <v>52</v>
      </c>
      <c r="E8" s="240">
        <v>1</v>
      </c>
    </row>
    <row r="9" spans="1:5" x14ac:dyDescent="0.25">
      <c r="B9"/>
      <c r="D9" s="241" t="s">
        <v>63</v>
      </c>
      <c r="E9" s="241">
        <v>98</v>
      </c>
    </row>
    <row r="10" spans="1:5" x14ac:dyDescent="0.25">
      <c r="B10"/>
      <c r="D10" s="240" t="s">
        <v>472</v>
      </c>
      <c r="E10" s="240">
        <v>2</v>
      </c>
    </row>
    <row r="11" spans="1:5" x14ac:dyDescent="0.25">
      <c r="B11"/>
      <c r="D11" s="240" t="s">
        <v>483</v>
      </c>
      <c r="E11" s="240">
        <v>1</v>
      </c>
    </row>
    <row r="12" spans="1:5" x14ac:dyDescent="0.25">
      <c r="B12"/>
      <c r="D12" s="240" t="s">
        <v>485</v>
      </c>
      <c r="E12" s="240">
        <v>2</v>
      </c>
    </row>
    <row r="13" spans="1:5" x14ac:dyDescent="0.25">
      <c r="B13"/>
      <c r="D13" s="240" t="s">
        <v>486</v>
      </c>
      <c r="E13" s="240">
        <v>2</v>
      </c>
    </row>
    <row r="14" spans="1:5" x14ac:dyDescent="0.25">
      <c r="B14"/>
      <c r="D14" s="240" t="s">
        <v>59</v>
      </c>
      <c r="E14" s="240">
        <v>2</v>
      </c>
    </row>
    <row r="15" spans="1:5" x14ac:dyDescent="0.25">
      <c r="B15"/>
      <c r="D15" s="240" t="s">
        <v>489</v>
      </c>
      <c r="E15" s="240">
        <v>1</v>
      </c>
    </row>
    <row r="16" spans="1:5" x14ac:dyDescent="0.25">
      <c r="B16"/>
      <c r="D16" s="240" t="s">
        <v>487</v>
      </c>
      <c r="E16" s="240">
        <v>2</v>
      </c>
    </row>
    <row r="17" spans="2:5" x14ac:dyDescent="0.25">
      <c r="B17"/>
      <c r="D17" s="240" t="s">
        <v>484</v>
      </c>
      <c r="E17" s="240">
        <v>1</v>
      </c>
    </row>
    <row r="18" spans="2:5" x14ac:dyDescent="0.25">
      <c r="B18"/>
      <c r="D18" s="240" t="s">
        <v>1471</v>
      </c>
      <c r="E18" s="240">
        <v>15</v>
      </c>
    </row>
    <row r="19" spans="2:5" x14ac:dyDescent="0.25">
      <c r="B19"/>
      <c r="D19" s="241" t="s">
        <v>63</v>
      </c>
      <c r="E19" s="241">
        <v>13</v>
      </c>
    </row>
    <row r="20" spans="2:5" x14ac:dyDescent="0.25">
      <c r="B20"/>
      <c r="D20" s="243" t="s">
        <v>1602</v>
      </c>
      <c r="E20" s="243">
        <v>1</v>
      </c>
    </row>
    <row r="21" spans="2:5" ht="30" x14ac:dyDescent="0.25">
      <c r="D21" s="243" t="s">
        <v>1603</v>
      </c>
      <c r="E21" s="243">
        <v>1</v>
      </c>
    </row>
    <row r="22" spans="2:5" x14ac:dyDescent="0.25">
      <c r="D22" s="242" t="s">
        <v>471</v>
      </c>
      <c r="E22" s="242">
        <v>130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86C7-FD7F-4FD9-9053-8F10B6A46A58}">
  <dimension ref="A1:V9"/>
  <sheetViews>
    <sheetView workbookViewId="0">
      <selection activeCell="A4" sqref="A4"/>
    </sheetView>
  </sheetViews>
  <sheetFormatPr defaultRowHeight="15" x14ac:dyDescent="0.25"/>
  <cols>
    <col min="1" max="1" width="10.5703125" bestFit="1" customWidth="1"/>
    <col min="2" max="2" width="10.7109375" bestFit="1" customWidth="1"/>
    <col min="3" max="3" width="28.85546875" bestFit="1" customWidth="1"/>
    <col min="4" max="4" width="16.5703125" bestFit="1" customWidth="1"/>
    <col min="5" max="5" width="18.42578125" bestFit="1" customWidth="1"/>
    <col min="9" max="9" width="31.7109375" bestFit="1" customWidth="1"/>
    <col min="15" max="15" width="12.5703125" bestFit="1" customWidth="1"/>
  </cols>
  <sheetData>
    <row r="1" spans="1:22" x14ac:dyDescent="0.25">
      <c r="A1" s="30" t="s">
        <v>5</v>
      </c>
      <c r="B1" s="30" t="s">
        <v>536</v>
      </c>
      <c r="C1" s="31" t="s">
        <v>537</v>
      </c>
      <c r="D1" s="30" t="s">
        <v>538</v>
      </c>
      <c r="E1" s="32" t="s">
        <v>539</v>
      </c>
      <c r="F1" s="31" t="s">
        <v>540</v>
      </c>
      <c r="G1" s="30" t="s">
        <v>541</v>
      </c>
      <c r="H1" s="30" t="s">
        <v>527</v>
      </c>
      <c r="I1" s="30" t="s">
        <v>542</v>
      </c>
      <c r="J1" s="32" t="s">
        <v>543</v>
      </c>
      <c r="K1" s="30" t="s">
        <v>544</v>
      </c>
      <c r="L1" s="30" t="s">
        <v>545</v>
      </c>
      <c r="M1" s="30" t="s">
        <v>546</v>
      </c>
      <c r="N1" s="30" t="s">
        <v>547</v>
      </c>
      <c r="O1" s="30" t="s">
        <v>548</v>
      </c>
      <c r="P1" s="30" t="s">
        <v>549</v>
      </c>
      <c r="Q1" s="32" t="s">
        <v>474</v>
      </c>
      <c r="R1" s="30" t="s">
        <v>550</v>
      </c>
      <c r="S1" s="30" t="s">
        <v>551</v>
      </c>
      <c r="T1" s="30" t="s">
        <v>552</v>
      </c>
      <c r="U1" s="31" t="s">
        <v>12</v>
      </c>
      <c r="V1" s="30" t="s">
        <v>553</v>
      </c>
    </row>
    <row r="2" spans="1:22" x14ac:dyDescent="0.25">
      <c r="A2" s="33" t="s">
        <v>554</v>
      </c>
      <c r="B2" s="33" t="s">
        <v>555</v>
      </c>
      <c r="C2" s="34" t="s">
        <v>563</v>
      </c>
      <c r="D2" s="35" t="s">
        <v>556</v>
      </c>
      <c r="E2" s="36" t="s">
        <v>561</v>
      </c>
      <c r="F2" s="37" t="s">
        <v>562</v>
      </c>
      <c r="G2" s="38">
        <v>200</v>
      </c>
      <c r="H2" s="39" t="s">
        <v>564</v>
      </c>
      <c r="I2" s="40" t="s">
        <v>559</v>
      </c>
      <c r="J2" s="29" t="s">
        <v>414</v>
      </c>
      <c r="K2" s="40" t="s">
        <v>40</v>
      </c>
      <c r="L2" s="40" t="s">
        <v>558</v>
      </c>
      <c r="M2" s="40" t="s">
        <v>557</v>
      </c>
      <c r="N2" s="40" t="s">
        <v>35</v>
      </c>
      <c r="O2" s="1" t="s">
        <v>412</v>
      </c>
      <c r="P2" s="41">
        <v>45207</v>
      </c>
      <c r="Q2" s="42" t="s">
        <v>560</v>
      </c>
      <c r="R2" s="40" t="s">
        <v>33</v>
      </c>
      <c r="S2" s="40" t="s">
        <v>33</v>
      </c>
      <c r="T2" s="40" t="s">
        <v>33</v>
      </c>
      <c r="U2" s="7" t="s">
        <v>413</v>
      </c>
      <c r="V2" s="38" t="s">
        <v>46</v>
      </c>
    </row>
    <row r="3" spans="1:22" x14ac:dyDescent="0.25">
      <c r="A3" s="33" t="s">
        <v>554</v>
      </c>
      <c r="B3" s="33" t="s">
        <v>555</v>
      </c>
      <c r="C3" s="33" t="s">
        <v>748</v>
      </c>
      <c r="D3" s="79" t="s">
        <v>749</v>
      </c>
      <c r="E3" s="79">
        <v>20029381132</v>
      </c>
      <c r="F3" s="33" t="s">
        <v>750</v>
      </c>
      <c r="G3" s="116">
        <v>450</v>
      </c>
      <c r="H3" s="30" t="s">
        <v>754</v>
      </c>
      <c r="I3" s="33" t="s">
        <v>755</v>
      </c>
      <c r="J3" s="80" t="s">
        <v>176</v>
      </c>
      <c r="K3" s="33" t="s">
        <v>40</v>
      </c>
      <c r="L3" s="33" t="s">
        <v>753</v>
      </c>
      <c r="M3" s="33" t="s">
        <v>557</v>
      </c>
      <c r="N3" s="33" t="s">
        <v>35</v>
      </c>
      <c r="O3" s="79" t="s">
        <v>188</v>
      </c>
      <c r="P3" s="81">
        <v>45200</v>
      </c>
      <c r="Q3" s="42" t="s">
        <v>758</v>
      </c>
      <c r="R3" s="40" t="s">
        <v>33</v>
      </c>
      <c r="S3" s="40" t="s">
        <v>33</v>
      </c>
      <c r="T3" s="40" t="s">
        <v>33</v>
      </c>
      <c r="U3" s="50" t="s">
        <v>188</v>
      </c>
      <c r="V3" s="38" t="s">
        <v>46</v>
      </c>
    </row>
    <row r="4" spans="1:22" x14ac:dyDescent="0.25">
      <c r="A4" s="33" t="s">
        <v>554</v>
      </c>
      <c r="B4" s="33" t="s">
        <v>555</v>
      </c>
      <c r="C4" s="33" t="s">
        <v>748</v>
      </c>
      <c r="D4" s="79" t="s">
        <v>749</v>
      </c>
      <c r="E4" s="79">
        <v>20029381132</v>
      </c>
      <c r="F4" s="33" t="s">
        <v>750</v>
      </c>
      <c r="G4" s="30">
        <v>250</v>
      </c>
      <c r="H4" s="30" t="s">
        <v>754</v>
      </c>
      <c r="I4" s="33" t="s">
        <v>756</v>
      </c>
      <c r="J4" s="80" t="s">
        <v>176</v>
      </c>
      <c r="K4" s="33" t="s">
        <v>40</v>
      </c>
      <c r="L4" s="33" t="s">
        <v>753</v>
      </c>
      <c r="M4" s="33" t="s">
        <v>557</v>
      </c>
      <c r="N4" s="33" t="s">
        <v>35</v>
      </c>
      <c r="O4" s="1" t="s">
        <v>376</v>
      </c>
      <c r="P4" s="81">
        <v>45200</v>
      </c>
      <c r="Q4" s="42" t="s">
        <v>759</v>
      </c>
      <c r="R4" s="40" t="s">
        <v>33</v>
      </c>
      <c r="S4" s="40" t="s">
        <v>33</v>
      </c>
      <c r="T4" s="40" t="s">
        <v>33</v>
      </c>
      <c r="U4" s="48" t="s">
        <v>377</v>
      </c>
      <c r="V4" s="38" t="s">
        <v>46</v>
      </c>
    </row>
    <row r="5" spans="1:22" x14ac:dyDescent="0.25">
      <c r="A5" s="33" t="s">
        <v>554</v>
      </c>
      <c r="B5" s="33" t="s">
        <v>555</v>
      </c>
      <c r="C5" s="33" t="s">
        <v>748</v>
      </c>
      <c r="D5" s="79" t="s">
        <v>749</v>
      </c>
      <c r="E5" s="79">
        <v>20029381132</v>
      </c>
      <c r="F5" s="33" t="s">
        <v>750</v>
      </c>
      <c r="G5" s="30">
        <v>250</v>
      </c>
      <c r="H5" s="30" t="s">
        <v>754</v>
      </c>
      <c r="I5" s="33" t="s">
        <v>757</v>
      </c>
      <c r="J5" s="80" t="s">
        <v>176</v>
      </c>
      <c r="K5" s="33" t="s">
        <v>40</v>
      </c>
      <c r="L5" s="33" t="s">
        <v>753</v>
      </c>
      <c r="M5" s="33" t="s">
        <v>557</v>
      </c>
      <c r="N5" s="33" t="s">
        <v>35</v>
      </c>
      <c r="O5" s="50" t="s">
        <v>209</v>
      </c>
      <c r="P5" s="81">
        <v>45200</v>
      </c>
      <c r="Q5" s="42" t="s">
        <v>759</v>
      </c>
      <c r="R5" s="40" t="s">
        <v>33</v>
      </c>
      <c r="S5" s="40" t="s">
        <v>33</v>
      </c>
      <c r="T5" s="40" t="s">
        <v>33</v>
      </c>
      <c r="U5" s="50" t="s">
        <v>210</v>
      </c>
      <c r="V5" s="38" t="s">
        <v>46</v>
      </c>
    </row>
    <row r="6" spans="1:22" x14ac:dyDescent="0.25">
      <c r="A6" s="33" t="s">
        <v>554</v>
      </c>
      <c r="B6" s="33" t="s">
        <v>555</v>
      </c>
      <c r="C6" s="33" t="s">
        <v>748</v>
      </c>
      <c r="D6" s="79" t="s">
        <v>749</v>
      </c>
      <c r="E6" s="79">
        <v>20029381132</v>
      </c>
      <c r="F6" s="33" t="s">
        <v>750</v>
      </c>
      <c r="G6" s="30">
        <v>300</v>
      </c>
      <c r="H6" s="30" t="s">
        <v>751</v>
      </c>
      <c r="I6" s="33" t="s">
        <v>752</v>
      </c>
      <c r="J6" s="80" t="s">
        <v>176</v>
      </c>
      <c r="K6" s="33" t="s">
        <v>40</v>
      </c>
      <c r="L6" s="33" t="s">
        <v>753</v>
      </c>
      <c r="M6" s="33" t="s">
        <v>557</v>
      </c>
      <c r="N6" s="33" t="s">
        <v>35</v>
      </c>
      <c r="O6" s="79" t="s">
        <v>195</v>
      </c>
      <c r="P6" s="81">
        <v>45200</v>
      </c>
      <c r="Q6" s="42" t="s">
        <v>760</v>
      </c>
      <c r="R6" s="40" t="s">
        <v>33</v>
      </c>
      <c r="S6" s="40" t="s">
        <v>33</v>
      </c>
      <c r="T6" s="40" t="s">
        <v>33</v>
      </c>
      <c r="U6" s="50" t="s">
        <v>196</v>
      </c>
      <c r="V6" s="38" t="s">
        <v>46</v>
      </c>
    </row>
    <row r="7" spans="1:22" x14ac:dyDescent="0.25">
      <c r="A7" s="33" t="s">
        <v>554</v>
      </c>
      <c r="B7" s="33" t="s">
        <v>555</v>
      </c>
      <c r="C7" s="33" t="s">
        <v>748</v>
      </c>
      <c r="D7" s="79" t="s">
        <v>749</v>
      </c>
      <c r="E7" s="79">
        <v>20029381132</v>
      </c>
      <c r="F7" s="33" t="s">
        <v>750</v>
      </c>
      <c r="G7" s="30">
        <v>350</v>
      </c>
      <c r="H7" s="30" t="s">
        <v>892</v>
      </c>
      <c r="I7" s="33" t="s">
        <v>34</v>
      </c>
      <c r="J7" s="80" t="s">
        <v>176</v>
      </c>
      <c r="K7" s="33" t="s">
        <v>40</v>
      </c>
      <c r="L7" s="33" t="s">
        <v>753</v>
      </c>
      <c r="M7" s="33" t="s">
        <v>557</v>
      </c>
      <c r="N7" s="33" t="s">
        <v>35</v>
      </c>
      <c r="O7" s="117" t="s">
        <v>195</v>
      </c>
      <c r="P7" s="81">
        <v>45231</v>
      </c>
      <c r="Q7" s="42" t="s">
        <v>760</v>
      </c>
      <c r="R7" s="40" t="s">
        <v>33</v>
      </c>
      <c r="S7" s="40" t="s">
        <v>33</v>
      </c>
      <c r="T7" s="40" t="s">
        <v>33</v>
      </c>
      <c r="U7" s="50" t="s">
        <v>196</v>
      </c>
      <c r="V7" s="38" t="s">
        <v>46</v>
      </c>
    </row>
    <row r="8" spans="1:22" x14ac:dyDescent="0.25">
      <c r="A8" s="33" t="s">
        <v>554</v>
      </c>
      <c r="B8" s="33" t="s">
        <v>555</v>
      </c>
      <c r="C8" s="33" t="s">
        <v>748</v>
      </c>
      <c r="D8" s="79" t="s">
        <v>749</v>
      </c>
      <c r="E8" s="79">
        <v>20029381132</v>
      </c>
      <c r="F8" s="33" t="s">
        <v>750</v>
      </c>
      <c r="G8" s="30">
        <v>600</v>
      </c>
      <c r="H8" s="30" t="s">
        <v>564</v>
      </c>
      <c r="I8" s="33" t="s">
        <v>963</v>
      </c>
      <c r="J8" s="1" t="s">
        <v>207</v>
      </c>
      <c r="K8" s="1" t="s">
        <v>40</v>
      </c>
      <c r="L8" s="33" t="s">
        <v>532</v>
      </c>
      <c r="M8" s="33" t="s">
        <v>557</v>
      </c>
      <c r="N8" s="33" t="s">
        <v>35</v>
      </c>
      <c r="O8" s="53" t="s">
        <v>316</v>
      </c>
      <c r="P8" s="81">
        <v>45231</v>
      </c>
      <c r="Q8" s="42" t="s">
        <v>760</v>
      </c>
      <c r="R8" s="40" t="s">
        <v>33</v>
      </c>
      <c r="S8" s="40" t="s">
        <v>33</v>
      </c>
      <c r="T8" s="40" t="s">
        <v>33</v>
      </c>
      <c r="U8" s="29" t="s">
        <v>317</v>
      </c>
      <c r="V8" s="38" t="s">
        <v>46</v>
      </c>
    </row>
    <row r="9" spans="1:22" x14ac:dyDescent="0.25">
      <c r="A9" s="33" t="s">
        <v>554</v>
      </c>
      <c r="B9" s="33" t="s">
        <v>555</v>
      </c>
      <c r="C9" s="33" t="s">
        <v>748</v>
      </c>
      <c r="D9" s="79" t="s">
        <v>749</v>
      </c>
      <c r="E9" s="79">
        <v>20029381132</v>
      </c>
      <c r="F9" s="33" t="s">
        <v>750</v>
      </c>
    </row>
  </sheetData>
  <conditionalFormatting sqref="E2">
    <cfRule type="duplicateValues" dxfId="103" priority="16"/>
    <cfRule type="duplicateValues" dxfId="102" priority="17"/>
    <cfRule type="duplicateValues" dxfId="101" priority="18"/>
    <cfRule type="duplicateValues" dxfId="100" priority="19"/>
    <cfRule type="duplicateValues" dxfId="99" priority="20"/>
    <cfRule type="duplicateValues" dxfId="98" priority="21"/>
    <cfRule type="duplicateValues" dxfId="97" priority="22"/>
    <cfRule type="duplicateValues" dxfId="96" priority="23"/>
  </conditionalFormatting>
  <conditionalFormatting sqref="O2">
    <cfRule type="duplicateValues" dxfId="95" priority="14"/>
    <cfRule type="duplicateValues" dxfId="94" priority="15"/>
  </conditionalFormatting>
  <conditionalFormatting sqref="O4">
    <cfRule type="duplicateValues" dxfId="93" priority="5"/>
    <cfRule type="duplicateValues" dxfId="92" priority="6"/>
  </conditionalFormatting>
  <conditionalFormatting sqref="O5">
    <cfRule type="duplicateValues" dxfId="91" priority="11"/>
    <cfRule type="duplicateValues" dxfId="90" priority="12"/>
  </conditionalFormatting>
  <conditionalFormatting sqref="O8">
    <cfRule type="duplicateValues" dxfId="89" priority="1"/>
    <cfRule type="duplicateValues" dxfId="88" priority="2"/>
  </conditionalFormatting>
  <conditionalFormatting sqref="U2">
    <cfRule type="duplicateValues" dxfId="87" priority="13"/>
  </conditionalFormatting>
  <conditionalFormatting sqref="U3">
    <cfRule type="duplicateValues" dxfId="86" priority="7"/>
  </conditionalFormatting>
  <conditionalFormatting sqref="U4">
    <cfRule type="duplicateValues" dxfId="85" priority="4"/>
  </conditionalFormatting>
  <conditionalFormatting sqref="U5">
    <cfRule type="duplicateValues" dxfId="84" priority="9"/>
  </conditionalFormatting>
  <conditionalFormatting sqref="U6:U7">
    <cfRule type="duplicateValues" dxfId="83" priority="8"/>
  </conditionalFormatting>
  <conditionalFormatting sqref="U8">
    <cfRule type="duplicateValues" dxfId="82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A53D4-7EC7-406A-B796-A939F1008888}">
  <dimension ref="A1:I109"/>
  <sheetViews>
    <sheetView topLeftCell="D2" workbookViewId="0">
      <selection activeCell="G2" sqref="G2"/>
    </sheetView>
  </sheetViews>
  <sheetFormatPr defaultRowHeight="15" x14ac:dyDescent="0.25"/>
  <cols>
    <col min="1" max="1" width="5.42578125" bestFit="1" customWidth="1"/>
    <col min="2" max="2" width="15.42578125" bestFit="1" customWidth="1"/>
    <col min="3" max="3" width="107.85546875" bestFit="1" customWidth="1"/>
    <col min="4" max="4" width="20.28515625" bestFit="1" customWidth="1"/>
    <col min="8" max="8" width="61.42578125" bestFit="1" customWidth="1"/>
    <col min="9" max="9" width="9.140625" customWidth="1"/>
  </cols>
  <sheetData>
    <row r="1" spans="1:9" ht="15" hidden="1" customHeight="1" x14ac:dyDescent="0.25">
      <c r="A1" s="264" t="s">
        <v>1064</v>
      </c>
      <c r="B1" s="265"/>
      <c r="C1" s="265"/>
      <c r="D1" s="265"/>
      <c r="E1" s="265"/>
      <c r="F1" s="265"/>
      <c r="G1" s="265"/>
      <c r="H1" s="265"/>
      <c r="I1" s="265"/>
    </row>
    <row r="2" spans="1:9" x14ac:dyDescent="0.25">
      <c r="A2" s="115" t="s">
        <v>894</v>
      </c>
      <c r="B2" s="115" t="s">
        <v>895</v>
      </c>
      <c r="C2" s="115" t="s">
        <v>12</v>
      </c>
      <c r="D2" s="134" t="s">
        <v>896</v>
      </c>
      <c r="E2" s="134" t="s">
        <v>897</v>
      </c>
      <c r="F2" s="134" t="s">
        <v>898</v>
      </c>
      <c r="G2" s="135" t="s">
        <v>899</v>
      </c>
      <c r="H2" s="23"/>
      <c r="I2" s="23"/>
    </row>
    <row r="3" spans="1:9" s="8" customFormat="1" x14ac:dyDescent="0.25">
      <c r="A3" s="86">
        <v>1</v>
      </c>
      <c r="B3" s="86" t="s">
        <v>121</v>
      </c>
      <c r="C3" s="86" t="s">
        <v>122</v>
      </c>
      <c r="D3" s="86">
        <v>5</v>
      </c>
      <c r="E3" s="86">
        <v>200</v>
      </c>
      <c r="F3" s="86">
        <v>1000</v>
      </c>
      <c r="G3" s="86" t="s">
        <v>900</v>
      </c>
      <c r="H3" s="86"/>
      <c r="I3" s="86"/>
    </row>
    <row r="4" spans="1:9" s="8" customFormat="1" x14ac:dyDescent="0.25">
      <c r="A4" s="86">
        <v>2</v>
      </c>
      <c r="B4" s="86" t="s">
        <v>363</v>
      </c>
      <c r="C4" s="86" t="s">
        <v>364</v>
      </c>
      <c r="D4" s="86">
        <v>7</v>
      </c>
      <c r="E4" s="86">
        <v>500</v>
      </c>
      <c r="F4" s="86">
        <v>3500</v>
      </c>
      <c r="G4" s="86" t="s">
        <v>901</v>
      </c>
      <c r="H4" s="86"/>
      <c r="I4" s="86"/>
    </row>
    <row r="5" spans="1:9" s="8" customFormat="1" x14ac:dyDescent="0.25">
      <c r="A5" s="86">
        <v>3</v>
      </c>
      <c r="B5" s="86" t="s">
        <v>316</v>
      </c>
      <c r="C5" s="86" t="s">
        <v>317</v>
      </c>
      <c r="D5" s="86">
        <v>4</v>
      </c>
      <c r="E5" s="86">
        <v>450</v>
      </c>
      <c r="F5" s="86">
        <v>1800</v>
      </c>
      <c r="G5" s="86" t="s">
        <v>902</v>
      </c>
      <c r="H5" s="86"/>
      <c r="I5" s="86"/>
    </row>
    <row r="6" spans="1:9" s="8" customFormat="1" x14ac:dyDescent="0.25">
      <c r="A6" s="86">
        <v>4</v>
      </c>
      <c r="B6" s="86" t="s">
        <v>87</v>
      </c>
      <c r="C6" s="86" t="s">
        <v>88</v>
      </c>
      <c r="D6" s="86">
        <v>3</v>
      </c>
      <c r="E6" s="86">
        <v>500</v>
      </c>
      <c r="F6" s="86">
        <v>1500</v>
      </c>
      <c r="G6" s="86" t="s">
        <v>903</v>
      </c>
      <c r="H6" s="86"/>
      <c r="I6" s="86"/>
    </row>
    <row r="7" spans="1:9" s="8" customFormat="1" x14ac:dyDescent="0.25">
      <c r="A7" s="86">
        <v>5</v>
      </c>
      <c r="B7" s="86" t="s">
        <v>167</v>
      </c>
      <c r="C7" s="86" t="s">
        <v>168</v>
      </c>
      <c r="D7" s="86">
        <v>3</v>
      </c>
      <c r="E7" s="86">
        <v>350</v>
      </c>
      <c r="F7" s="86">
        <v>1050</v>
      </c>
      <c r="G7" s="86" t="s">
        <v>904</v>
      </c>
      <c r="H7" s="86"/>
      <c r="I7" s="86"/>
    </row>
    <row r="8" spans="1:9" s="8" customFormat="1" x14ac:dyDescent="0.25">
      <c r="A8" s="86">
        <v>6</v>
      </c>
      <c r="B8" s="86" t="s">
        <v>242</v>
      </c>
      <c r="C8" s="86" t="s">
        <v>243</v>
      </c>
      <c r="D8" s="86">
        <v>3</v>
      </c>
      <c r="E8" s="86">
        <v>1000</v>
      </c>
      <c r="F8" s="86">
        <v>3000</v>
      </c>
      <c r="G8" s="86" t="s">
        <v>905</v>
      </c>
      <c r="H8" s="86"/>
      <c r="I8" s="86"/>
    </row>
    <row r="9" spans="1:9" s="8" customFormat="1" x14ac:dyDescent="0.25">
      <c r="A9" s="86">
        <v>7</v>
      </c>
      <c r="B9" s="86" t="s">
        <v>295</v>
      </c>
      <c r="C9" s="86" t="s">
        <v>296</v>
      </c>
      <c r="D9" s="86">
        <v>3</v>
      </c>
      <c r="E9" s="86">
        <v>200</v>
      </c>
      <c r="F9" s="86">
        <v>600</v>
      </c>
      <c r="G9" s="86" t="s">
        <v>906</v>
      </c>
      <c r="H9" s="86"/>
      <c r="I9" s="86"/>
    </row>
    <row r="10" spans="1:9" s="8" customFormat="1" x14ac:dyDescent="0.25">
      <c r="A10" s="86">
        <v>8</v>
      </c>
      <c r="B10" s="86" t="s">
        <v>500</v>
      </c>
      <c r="C10" s="86" t="s">
        <v>504</v>
      </c>
      <c r="D10" s="86">
        <v>3</v>
      </c>
      <c r="E10" s="86">
        <v>200</v>
      </c>
      <c r="F10" s="86">
        <v>600</v>
      </c>
      <c r="G10" s="86" t="s">
        <v>906</v>
      </c>
      <c r="H10" s="86"/>
      <c r="I10" s="86"/>
    </row>
    <row r="11" spans="1:9" s="8" customFormat="1" x14ac:dyDescent="0.25">
      <c r="A11" s="86">
        <v>9</v>
      </c>
      <c r="B11" s="86" t="s">
        <v>408</v>
      </c>
      <c r="C11" s="86" t="s">
        <v>409</v>
      </c>
      <c r="D11" s="86">
        <v>2</v>
      </c>
      <c r="E11" s="86">
        <v>1200</v>
      </c>
      <c r="F11" s="86">
        <v>2400</v>
      </c>
      <c r="G11" s="86" t="s">
        <v>907</v>
      </c>
      <c r="H11" s="86"/>
      <c r="I11" s="86"/>
    </row>
    <row r="12" spans="1:9" s="8" customFormat="1" x14ac:dyDescent="0.25">
      <c r="A12" s="86">
        <v>10</v>
      </c>
      <c r="B12" s="86" t="s">
        <v>250</v>
      </c>
      <c r="C12" s="86" t="s">
        <v>251</v>
      </c>
      <c r="D12" s="86">
        <v>2</v>
      </c>
      <c r="E12" s="86">
        <v>500</v>
      </c>
      <c r="F12" s="86">
        <v>1000</v>
      </c>
      <c r="G12" s="86" t="s">
        <v>908</v>
      </c>
      <c r="H12" s="86"/>
      <c r="I12" s="86"/>
    </row>
    <row r="13" spans="1:9" s="8" customFormat="1" x14ac:dyDescent="0.25">
      <c r="A13" s="86">
        <v>11</v>
      </c>
      <c r="B13" s="86" t="s">
        <v>267</v>
      </c>
      <c r="C13" s="86" t="s">
        <v>268</v>
      </c>
      <c r="D13" s="86">
        <v>2</v>
      </c>
      <c r="E13" s="86">
        <v>500</v>
      </c>
      <c r="F13" s="86">
        <v>1000</v>
      </c>
      <c r="G13" s="86" t="s">
        <v>909</v>
      </c>
      <c r="H13" s="86"/>
      <c r="I13" s="86"/>
    </row>
    <row r="14" spans="1:9" s="8" customFormat="1" x14ac:dyDescent="0.25">
      <c r="A14" s="86">
        <v>12</v>
      </c>
      <c r="B14" s="86" t="s">
        <v>174</v>
      </c>
      <c r="C14" s="86" t="s">
        <v>175</v>
      </c>
      <c r="D14" s="86">
        <v>2</v>
      </c>
      <c r="E14" s="86">
        <v>1500</v>
      </c>
      <c r="F14" s="86">
        <v>3000</v>
      </c>
      <c r="G14" s="86" t="s">
        <v>910</v>
      </c>
      <c r="H14" s="86"/>
      <c r="I14" s="86"/>
    </row>
    <row r="15" spans="1:9" s="8" customFormat="1" x14ac:dyDescent="0.25">
      <c r="A15" s="86">
        <v>13</v>
      </c>
      <c r="B15" s="86" t="s">
        <v>195</v>
      </c>
      <c r="C15" s="86" t="s">
        <v>911</v>
      </c>
      <c r="D15" s="86">
        <v>2</v>
      </c>
      <c r="E15" s="86">
        <v>750</v>
      </c>
      <c r="F15" s="86">
        <v>1500</v>
      </c>
      <c r="G15" s="86" t="s">
        <v>912</v>
      </c>
      <c r="H15" s="86"/>
      <c r="I15" s="86"/>
    </row>
    <row r="16" spans="1:9" s="8" customFormat="1" x14ac:dyDescent="0.25">
      <c r="A16" s="86">
        <v>14</v>
      </c>
      <c r="B16" s="86" t="s">
        <v>195</v>
      </c>
      <c r="C16" s="86" t="s">
        <v>913</v>
      </c>
      <c r="D16" s="86">
        <v>2</v>
      </c>
      <c r="E16" s="86">
        <v>1000</v>
      </c>
      <c r="F16" s="86">
        <v>2000</v>
      </c>
      <c r="G16" s="86" t="s">
        <v>914</v>
      </c>
      <c r="H16" s="86"/>
      <c r="I16" s="86"/>
    </row>
    <row r="17" spans="1:9" s="8" customFormat="1" x14ac:dyDescent="0.25">
      <c r="A17" s="86">
        <v>15</v>
      </c>
      <c r="B17" s="86" t="s">
        <v>202</v>
      </c>
      <c r="C17" s="86" t="s">
        <v>203</v>
      </c>
      <c r="D17" s="86">
        <v>2</v>
      </c>
      <c r="E17" s="86">
        <v>300</v>
      </c>
      <c r="F17" s="86">
        <v>600</v>
      </c>
      <c r="G17" s="86" t="s">
        <v>915</v>
      </c>
      <c r="H17" s="86"/>
      <c r="I17" s="86"/>
    </row>
    <row r="18" spans="1:9" s="8" customFormat="1" x14ac:dyDescent="0.25">
      <c r="A18" s="86">
        <v>16</v>
      </c>
      <c r="B18" s="86" t="s">
        <v>270</v>
      </c>
      <c r="C18" s="86" t="s">
        <v>271</v>
      </c>
      <c r="D18" s="86">
        <v>2</v>
      </c>
      <c r="E18" s="86">
        <v>200</v>
      </c>
      <c r="F18" s="86">
        <v>400</v>
      </c>
      <c r="G18" s="86" t="s">
        <v>916</v>
      </c>
      <c r="H18" s="86"/>
      <c r="I18" s="86"/>
    </row>
    <row r="19" spans="1:9" s="8" customFormat="1" x14ac:dyDescent="0.25">
      <c r="A19" s="86">
        <v>17</v>
      </c>
      <c r="B19" s="86" t="s">
        <v>132</v>
      </c>
      <c r="C19" s="86" t="s">
        <v>133</v>
      </c>
      <c r="D19" s="86">
        <v>2</v>
      </c>
      <c r="E19" s="86">
        <v>500</v>
      </c>
      <c r="F19" s="86">
        <v>1000</v>
      </c>
      <c r="G19" s="86" t="s">
        <v>917</v>
      </c>
      <c r="H19" s="86"/>
      <c r="I19" s="86"/>
    </row>
    <row r="20" spans="1:9" s="8" customFormat="1" x14ac:dyDescent="0.25">
      <c r="A20" s="86">
        <v>18</v>
      </c>
      <c r="B20" s="86" t="s">
        <v>264</v>
      </c>
      <c r="C20" s="86" t="s">
        <v>265</v>
      </c>
      <c r="D20" s="86">
        <v>2</v>
      </c>
      <c r="E20" s="86">
        <v>600</v>
      </c>
      <c r="F20" s="86">
        <v>1200</v>
      </c>
      <c r="G20" s="86" t="s">
        <v>902</v>
      </c>
      <c r="H20" s="86"/>
      <c r="I20" s="86"/>
    </row>
    <row r="21" spans="1:9" s="8" customFormat="1" x14ac:dyDescent="0.25">
      <c r="A21" s="86">
        <v>19</v>
      </c>
      <c r="B21" s="86" t="s">
        <v>181</v>
      </c>
      <c r="C21" s="86" t="s">
        <v>182</v>
      </c>
      <c r="D21" s="86">
        <v>2</v>
      </c>
      <c r="E21" s="86">
        <v>200</v>
      </c>
      <c r="F21" s="86">
        <v>400</v>
      </c>
      <c r="G21" s="86" t="s">
        <v>906</v>
      </c>
      <c r="H21" s="86"/>
      <c r="I21" s="86"/>
    </row>
    <row r="22" spans="1:9" s="8" customFormat="1" x14ac:dyDescent="0.25">
      <c r="A22" s="86">
        <v>20</v>
      </c>
      <c r="B22" s="86" t="s">
        <v>387</v>
      </c>
      <c r="C22" s="86" t="s">
        <v>388</v>
      </c>
      <c r="D22" s="86">
        <v>2</v>
      </c>
      <c r="E22" s="86">
        <v>200</v>
      </c>
      <c r="F22" s="86">
        <v>400</v>
      </c>
      <c r="G22" s="86" t="s">
        <v>906</v>
      </c>
      <c r="H22" s="86"/>
      <c r="I22" s="86"/>
    </row>
    <row r="23" spans="1:9" s="8" customFormat="1" x14ac:dyDescent="0.25">
      <c r="A23" s="86">
        <v>21</v>
      </c>
      <c r="B23" s="86" t="s">
        <v>61</v>
      </c>
      <c r="C23" s="86" t="s">
        <v>62</v>
      </c>
      <c r="D23" s="86">
        <v>2</v>
      </c>
      <c r="E23" s="86">
        <v>200</v>
      </c>
      <c r="F23" s="86">
        <v>400</v>
      </c>
      <c r="G23" s="86" t="s">
        <v>906</v>
      </c>
      <c r="H23" s="86"/>
      <c r="I23" s="86"/>
    </row>
    <row r="24" spans="1:9" s="8" customFormat="1" x14ac:dyDescent="0.25">
      <c r="A24" s="86">
        <v>22</v>
      </c>
      <c r="B24" s="86" t="s">
        <v>195</v>
      </c>
      <c r="C24" s="86" t="s">
        <v>918</v>
      </c>
      <c r="D24" s="86">
        <v>1</v>
      </c>
      <c r="E24" s="86">
        <v>2000</v>
      </c>
      <c r="F24" s="86">
        <v>2000</v>
      </c>
      <c r="G24" s="86" t="s">
        <v>914</v>
      </c>
      <c r="H24" s="86"/>
      <c r="I24" s="86"/>
    </row>
    <row r="25" spans="1:9" s="8" customFormat="1" x14ac:dyDescent="0.25">
      <c r="A25" s="86">
        <v>23</v>
      </c>
      <c r="B25" s="86" t="s">
        <v>229</v>
      </c>
      <c r="C25" s="86" t="s">
        <v>230</v>
      </c>
      <c r="D25" s="86">
        <v>1</v>
      </c>
      <c r="E25" s="86">
        <v>1000</v>
      </c>
      <c r="F25" s="86">
        <v>1000</v>
      </c>
      <c r="G25" s="86" t="s">
        <v>919</v>
      </c>
      <c r="H25" s="86"/>
      <c r="I25" s="86"/>
    </row>
    <row r="26" spans="1:9" s="8" customFormat="1" x14ac:dyDescent="0.25">
      <c r="A26" s="86">
        <v>24</v>
      </c>
      <c r="B26" s="86" t="s">
        <v>157</v>
      </c>
      <c r="C26" s="86" t="s">
        <v>158</v>
      </c>
      <c r="D26" s="86">
        <v>1</v>
      </c>
      <c r="E26" s="86">
        <v>500</v>
      </c>
      <c r="F26" s="86">
        <v>500</v>
      </c>
      <c r="G26" s="86" t="s">
        <v>917</v>
      </c>
      <c r="H26" s="86"/>
      <c r="I26" s="86"/>
    </row>
    <row r="27" spans="1:9" s="8" customFormat="1" x14ac:dyDescent="0.25">
      <c r="A27" s="86">
        <v>25</v>
      </c>
      <c r="B27" s="86" t="s">
        <v>157</v>
      </c>
      <c r="C27" s="86" t="s">
        <v>158</v>
      </c>
      <c r="D27" s="86">
        <v>1</v>
      </c>
      <c r="E27" s="86">
        <v>250</v>
      </c>
      <c r="F27" s="86">
        <v>250</v>
      </c>
      <c r="G27" s="86" t="s">
        <v>33</v>
      </c>
      <c r="H27" s="86" t="s">
        <v>920</v>
      </c>
      <c r="I27" s="86"/>
    </row>
    <row r="28" spans="1:9" s="8" customFormat="1" x14ac:dyDescent="0.25">
      <c r="A28" s="86">
        <v>26</v>
      </c>
      <c r="B28" s="86" t="s">
        <v>279</v>
      </c>
      <c r="C28" s="86" t="s">
        <v>280</v>
      </c>
      <c r="D28" s="86">
        <v>1</v>
      </c>
      <c r="E28" s="86">
        <v>300</v>
      </c>
      <c r="F28" s="86">
        <v>900</v>
      </c>
      <c r="G28" s="86" t="s">
        <v>921</v>
      </c>
      <c r="H28" s="86"/>
      <c r="I28" s="86"/>
    </row>
    <row r="29" spans="1:9" s="8" customFormat="1" x14ac:dyDescent="0.25">
      <c r="A29" s="86">
        <v>27</v>
      </c>
      <c r="B29" s="86" t="s">
        <v>222</v>
      </c>
      <c r="C29" s="86" t="s">
        <v>223</v>
      </c>
      <c r="D29" s="86">
        <v>1</v>
      </c>
      <c r="E29" s="86">
        <v>400</v>
      </c>
      <c r="F29" s="86">
        <v>400</v>
      </c>
      <c r="G29" s="86" t="s">
        <v>915</v>
      </c>
      <c r="H29" s="86"/>
      <c r="I29" s="86"/>
    </row>
    <row r="30" spans="1:9" s="8" customFormat="1" x14ac:dyDescent="0.25">
      <c r="A30" s="86">
        <v>28</v>
      </c>
      <c r="B30" s="86" t="s">
        <v>284</v>
      </c>
      <c r="C30" s="86" t="s">
        <v>285</v>
      </c>
      <c r="D30" s="86">
        <v>1</v>
      </c>
      <c r="E30" s="86">
        <v>200</v>
      </c>
      <c r="F30" s="86">
        <v>200</v>
      </c>
      <c r="G30" s="86" t="s">
        <v>906</v>
      </c>
      <c r="H30" s="86"/>
      <c r="I30" s="86"/>
    </row>
    <row r="31" spans="1:9" s="8" customFormat="1" x14ac:dyDescent="0.25">
      <c r="A31" s="86">
        <v>29</v>
      </c>
      <c r="B31" s="86" t="s">
        <v>273</v>
      </c>
      <c r="C31" s="86" t="s">
        <v>274</v>
      </c>
      <c r="D31" s="86">
        <v>2</v>
      </c>
      <c r="E31" s="86">
        <v>500</v>
      </c>
      <c r="F31" s="86">
        <v>1000</v>
      </c>
      <c r="G31" s="86" t="s">
        <v>906</v>
      </c>
      <c r="H31" s="86"/>
      <c r="I31" s="86"/>
    </row>
    <row r="32" spans="1:9" s="8" customFormat="1" x14ac:dyDescent="0.25">
      <c r="A32" s="86">
        <v>30</v>
      </c>
      <c r="B32" s="86" t="s">
        <v>289</v>
      </c>
      <c r="C32" s="86" t="s">
        <v>290</v>
      </c>
      <c r="D32" s="86">
        <v>1</v>
      </c>
      <c r="E32" s="86">
        <v>500</v>
      </c>
      <c r="F32" s="86">
        <v>200</v>
      </c>
      <c r="G32" s="86" t="s">
        <v>906</v>
      </c>
      <c r="H32" s="86"/>
      <c r="I32" s="86"/>
    </row>
    <row r="33" spans="1:9" s="8" customFormat="1" x14ac:dyDescent="0.25">
      <c r="A33" s="86">
        <v>31</v>
      </c>
      <c r="B33" s="136" t="s">
        <v>145</v>
      </c>
      <c r="C33" s="83" t="s">
        <v>142</v>
      </c>
      <c r="D33" s="86">
        <v>1</v>
      </c>
      <c r="E33" s="86">
        <v>450</v>
      </c>
      <c r="F33" s="86">
        <v>450</v>
      </c>
      <c r="G33" s="86" t="s">
        <v>942</v>
      </c>
      <c r="H33" s="86" t="s">
        <v>936</v>
      </c>
      <c r="I33" s="137">
        <v>45146</v>
      </c>
    </row>
    <row r="34" spans="1:9" s="8" customFormat="1" x14ac:dyDescent="0.25">
      <c r="A34" s="86">
        <v>32</v>
      </c>
      <c r="B34" s="138" t="s">
        <v>147</v>
      </c>
      <c r="C34" s="138" t="s">
        <v>148</v>
      </c>
      <c r="D34" s="86">
        <v>1</v>
      </c>
      <c r="E34" s="86">
        <v>380</v>
      </c>
      <c r="F34" s="86">
        <v>380</v>
      </c>
      <c r="G34" s="86" t="s">
        <v>941</v>
      </c>
      <c r="H34" s="86" t="s">
        <v>936</v>
      </c>
      <c r="I34" s="139">
        <v>45146</v>
      </c>
    </row>
    <row r="35" spans="1:9" s="8" customFormat="1" x14ac:dyDescent="0.25">
      <c r="A35" s="86">
        <v>33</v>
      </c>
      <c r="B35" s="138" t="s">
        <v>186</v>
      </c>
      <c r="C35" s="138" t="s">
        <v>187</v>
      </c>
      <c r="D35" s="86">
        <v>1</v>
      </c>
      <c r="E35" s="86">
        <v>350</v>
      </c>
      <c r="F35" s="86">
        <v>350</v>
      </c>
      <c r="G35" s="86" t="s">
        <v>33</v>
      </c>
      <c r="H35" s="86" t="s">
        <v>936</v>
      </c>
      <c r="I35" s="137">
        <v>45146</v>
      </c>
    </row>
    <row r="36" spans="1:9" s="8" customFormat="1" x14ac:dyDescent="0.25">
      <c r="A36" s="86">
        <v>34</v>
      </c>
      <c r="B36" s="140" t="s">
        <v>195</v>
      </c>
      <c r="C36" s="138" t="s">
        <v>196</v>
      </c>
      <c r="D36" s="86">
        <v>1</v>
      </c>
      <c r="E36" s="86">
        <v>550</v>
      </c>
      <c r="F36" s="86">
        <v>550</v>
      </c>
      <c r="G36" s="86" t="s">
        <v>937</v>
      </c>
      <c r="H36" s="86" t="s">
        <v>936</v>
      </c>
      <c r="I36" s="137">
        <v>45146</v>
      </c>
    </row>
    <row r="37" spans="1:9" s="8" customFormat="1" x14ac:dyDescent="0.25">
      <c r="A37" s="86">
        <v>35</v>
      </c>
      <c r="B37" s="138" t="s">
        <v>191</v>
      </c>
      <c r="C37" s="138" t="s">
        <v>192</v>
      </c>
      <c r="D37" s="86">
        <v>1</v>
      </c>
      <c r="E37" s="86">
        <v>600</v>
      </c>
      <c r="F37" s="86">
        <v>600</v>
      </c>
      <c r="G37" s="86" t="s">
        <v>939</v>
      </c>
      <c r="H37" s="86" t="s">
        <v>936</v>
      </c>
      <c r="I37" s="137">
        <v>45146</v>
      </c>
    </row>
    <row r="38" spans="1:9" s="8" customFormat="1" x14ac:dyDescent="0.25">
      <c r="A38" s="86">
        <v>36</v>
      </c>
      <c r="B38" s="138" t="s">
        <v>209</v>
      </c>
      <c r="C38" s="138" t="s">
        <v>210</v>
      </c>
      <c r="D38" s="86">
        <v>1</v>
      </c>
      <c r="E38" s="86">
        <v>400</v>
      </c>
      <c r="F38" s="86">
        <v>400</v>
      </c>
      <c r="G38" s="86" t="s">
        <v>940</v>
      </c>
      <c r="H38" s="86" t="s">
        <v>936</v>
      </c>
      <c r="I38" s="137">
        <v>45146</v>
      </c>
    </row>
    <row r="39" spans="1:9" s="8" customFormat="1" x14ac:dyDescent="0.25">
      <c r="A39" s="86">
        <v>37</v>
      </c>
      <c r="B39" s="136" t="s">
        <v>270</v>
      </c>
      <c r="C39" s="83" t="s">
        <v>271</v>
      </c>
      <c r="D39" s="86">
        <v>1</v>
      </c>
      <c r="E39" s="86">
        <v>450</v>
      </c>
      <c r="F39" s="86">
        <v>450</v>
      </c>
      <c r="G39" s="86" t="s">
        <v>938</v>
      </c>
      <c r="H39" s="86" t="s">
        <v>936</v>
      </c>
      <c r="I39" s="137">
        <v>45146</v>
      </c>
    </row>
    <row r="40" spans="1:9" s="8" customFormat="1" x14ac:dyDescent="0.25">
      <c r="A40" s="86">
        <v>38</v>
      </c>
      <c r="B40" s="86" t="s">
        <v>229</v>
      </c>
      <c r="C40" s="86" t="s">
        <v>230</v>
      </c>
      <c r="D40" s="86">
        <v>2</v>
      </c>
      <c r="E40" s="86">
        <v>900</v>
      </c>
      <c r="F40" s="86">
        <v>1800</v>
      </c>
      <c r="G40" s="86" t="s">
        <v>922</v>
      </c>
      <c r="H40" s="86" t="s">
        <v>33</v>
      </c>
      <c r="I40" s="86" t="s">
        <v>33</v>
      </c>
    </row>
    <row r="41" spans="1:9" s="8" customFormat="1" x14ac:dyDescent="0.25">
      <c r="A41" s="86">
        <v>39</v>
      </c>
      <c r="B41" s="86" t="s">
        <v>229</v>
      </c>
      <c r="C41" s="86" t="s">
        <v>230</v>
      </c>
      <c r="D41" s="86">
        <v>0</v>
      </c>
      <c r="E41" s="86">
        <v>500</v>
      </c>
      <c r="F41" s="86">
        <v>500</v>
      </c>
      <c r="G41" s="86" t="s">
        <v>1066</v>
      </c>
      <c r="H41" s="86" t="s">
        <v>935</v>
      </c>
      <c r="I41" s="86" t="s">
        <v>33</v>
      </c>
    </row>
    <row r="42" spans="1:9" s="8" customFormat="1" x14ac:dyDescent="0.25">
      <c r="A42" s="86">
        <v>40</v>
      </c>
      <c r="B42" s="86" t="s">
        <v>412</v>
      </c>
      <c r="C42" s="86" t="s">
        <v>413</v>
      </c>
      <c r="D42" s="86">
        <v>1</v>
      </c>
      <c r="E42" s="86">
        <v>400</v>
      </c>
      <c r="F42" s="86">
        <v>400</v>
      </c>
      <c r="G42" s="86" t="s">
        <v>902</v>
      </c>
      <c r="H42" s="86" t="s">
        <v>1065</v>
      </c>
      <c r="I42" s="141">
        <v>45200</v>
      </c>
    </row>
    <row r="43" spans="1:9" s="8" customFormat="1" x14ac:dyDescent="0.25">
      <c r="A43" s="86">
        <v>41</v>
      </c>
      <c r="B43" s="86" t="s">
        <v>363</v>
      </c>
      <c r="C43" s="86" t="s">
        <v>364</v>
      </c>
      <c r="D43" s="86">
        <v>1</v>
      </c>
      <c r="E43" s="83">
        <v>500</v>
      </c>
      <c r="F43" s="86">
        <f t="shared" ref="F43:F64" si="0">E43</f>
        <v>500</v>
      </c>
      <c r="G43" s="86" t="s">
        <v>901</v>
      </c>
      <c r="H43" s="83" t="s">
        <v>526</v>
      </c>
      <c r="I43" s="141">
        <v>45202</v>
      </c>
    </row>
    <row r="44" spans="1:9" s="8" customFormat="1" x14ac:dyDescent="0.25">
      <c r="A44" s="86">
        <v>42</v>
      </c>
      <c r="B44" s="83" t="s">
        <v>113</v>
      </c>
      <c r="C44" s="83" t="s">
        <v>114</v>
      </c>
      <c r="D44" s="86">
        <v>1</v>
      </c>
      <c r="E44" s="83" t="s">
        <v>33</v>
      </c>
      <c r="F44" s="83" t="s">
        <v>33</v>
      </c>
      <c r="G44" s="86" t="s">
        <v>33</v>
      </c>
      <c r="H44" s="83" t="s">
        <v>525</v>
      </c>
      <c r="I44" s="141">
        <v>45199</v>
      </c>
    </row>
    <row r="45" spans="1:9" s="8" customFormat="1" x14ac:dyDescent="0.25">
      <c r="A45" s="86">
        <v>43</v>
      </c>
      <c r="B45" s="142" t="s">
        <v>447</v>
      </c>
      <c r="C45" s="142" t="s">
        <v>448</v>
      </c>
      <c r="D45" s="86">
        <v>1</v>
      </c>
      <c r="E45" s="83" t="s">
        <v>33</v>
      </c>
      <c r="F45" s="86" t="str">
        <f t="shared" si="0"/>
        <v>-</v>
      </c>
      <c r="G45" s="86" t="s">
        <v>33</v>
      </c>
      <c r="H45" s="83" t="s">
        <v>525</v>
      </c>
      <c r="I45" s="141">
        <v>45201</v>
      </c>
    </row>
    <row r="46" spans="1:9" s="8" customFormat="1" x14ac:dyDescent="0.25">
      <c r="A46" s="86">
        <v>44</v>
      </c>
      <c r="B46" s="83" t="s">
        <v>250</v>
      </c>
      <c r="C46" s="83" t="s">
        <v>251</v>
      </c>
      <c r="D46" s="86">
        <v>1</v>
      </c>
      <c r="E46" s="83" t="s">
        <v>33</v>
      </c>
      <c r="F46" s="86" t="str">
        <f t="shared" si="0"/>
        <v>-</v>
      </c>
      <c r="G46" s="86" t="s">
        <v>33</v>
      </c>
      <c r="H46" s="83" t="s">
        <v>529</v>
      </c>
      <c r="I46" s="141">
        <v>45203</v>
      </c>
    </row>
    <row r="47" spans="1:9" s="8" customFormat="1" x14ac:dyDescent="0.25">
      <c r="A47" s="86">
        <v>45</v>
      </c>
      <c r="B47" s="83" t="s">
        <v>267</v>
      </c>
      <c r="C47" s="83" t="s">
        <v>268</v>
      </c>
      <c r="D47" s="86">
        <v>1</v>
      </c>
      <c r="E47" s="83" t="s">
        <v>33</v>
      </c>
      <c r="F47" s="86" t="str">
        <f t="shared" si="0"/>
        <v>-</v>
      </c>
      <c r="G47" s="86" t="s">
        <v>33</v>
      </c>
      <c r="H47" s="83" t="s">
        <v>529</v>
      </c>
      <c r="I47" s="141">
        <v>45203</v>
      </c>
    </row>
    <row r="48" spans="1:9" s="8" customFormat="1" x14ac:dyDescent="0.25">
      <c r="A48" s="86">
        <v>46</v>
      </c>
      <c r="B48" s="143" t="s">
        <v>298</v>
      </c>
      <c r="C48" s="142" t="s">
        <v>923</v>
      </c>
      <c r="D48" s="144">
        <v>1</v>
      </c>
      <c r="E48" s="83">
        <v>750</v>
      </c>
      <c r="F48" s="86">
        <f t="shared" si="0"/>
        <v>750</v>
      </c>
      <c r="G48" s="86" t="s">
        <v>33</v>
      </c>
      <c r="H48" s="86" t="s">
        <v>920</v>
      </c>
      <c r="I48" s="141">
        <v>45203</v>
      </c>
    </row>
    <row r="49" spans="1:9" s="8" customFormat="1" x14ac:dyDescent="0.25">
      <c r="A49" s="86">
        <v>47</v>
      </c>
      <c r="B49" s="83" t="s">
        <v>316</v>
      </c>
      <c r="C49" s="83" t="s">
        <v>317</v>
      </c>
      <c r="D49" s="86">
        <v>1</v>
      </c>
      <c r="E49" s="83" t="s">
        <v>33</v>
      </c>
      <c r="F49" s="86" t="str">
        <f t="shared" si="0"/>
        <v>-</v>
      </c>
      <c r="G49" s="86" t="s">
        <v>33</v>
      </c>
      <c r="H49" s="83" t="s">
        <v>529</v>
      </c>
      <c r="I49" s="141">
        <v>45204</v>
      </c>
    </row>
    <row r="50" spans="1:9" s="8" customFormat="1" x14ac:dyDescent="0.25">
      <c r="A50" s="86">
        <v>48</v>
      </c>
      <c r="B50" s="142" t="s">
        <v>447</v>
      </c>
      <c r="C50" s="142" t="s">
        <v>448</v>
      </c>
      <c r="D50" s="86">
        <v>1</v>
      </c>
      <c r="E50" s="83" t="s">
        <v>33</v>
      </c>
      <c r="F50" s="86" t="str">
        <f t="shared" si="0"/>
        <v>-</v>
      </c>
      <c r="G50" s="86" t="s">
        <v>33</v>
      </c>
      <c r="H50" s="83" t="s">
        <v>533</v>
      </c>
      <c r="I50" s="141">
        <v>45204</v>
      </c>
    </row>
    <row r="51" spans="1:9" s="8" customFormat="1" x14ac:dyDescent="0.25">
      <c r="A51" s="86">
        <v>49</v>
      </c>
      <c r="B51" s="83" t="s">
        <v>569</v>
      </c>
      <c r="C51" s="83" t="s">
        <v>573</v>
      </c>
      <c r="D51" s="86">
        <v>1</v>
      </c>
      <c r="E51" s="83">
        <v>650</v>
      </c>
      <c r="F51" s="86">
        <f t="shared" si="0"/>
        <v>650</v>
      </c>
      <c r="G51" s="86" t="s">
        <v>33</v>
      </c>
      <c r="H51" s="83" t="s">
        <v>582</v>
      </c>
      <c r="I51" s="141">
        <v>45205</v>
      </c>
    </row>
    <row r="52" spans="1:9" s="8" customFormat="1" x14ac:dyDescent="0.25">
      <c r="A52" s="86">
        <v>50</v>
      </c>
      <c r="B52" s="83" t="s">
        <v>412</v>
      </c>
      <c r="C52" s="83" t="s">
        <v>413</v>
      </c>
      <c r="D52" s="86">
        <v>1</v>
      </c>
      <c r="E52" s="83">
        <v>200</v>
      </c>
      <c r="F52" s="86">
        <f t="shared" si="0"/>
        <v>200</v>
      </c>
      <c r="G52" s="86" t="s">
        <v>33</v>
      </c>
      <c r="H52" s="83" t="s">
        <v>534</v>
      </c>
      <c r="I52" s="141">
        <v>45207</v>
      </c>
    </row>
    <row r="53" spans="1:9" s="8" customFormat="1" x14ac:dyDescent="0.25">
      <c r="A53" s="86">
        <v>51</v>
      </c>
      <c r="B53" s="83" t="s">
        <v>101</v>
      </c>
      <c r="C53" s="83" t="s">
        <v>102</v>
      </c>
      <c r="D53" s="86">
        <v>1</v>
      </c>
      <c r="E53" s="83" t="s">
        <v>33</v>
      </c>
      <c r="F53" s="86" t="str">
        <f t="shared" si="0"/>
        <v>-</v>
      </c>
      <c r="G53" s="86" t="s">
        <v>33</v>
      </c>
      <c r="H53" s="83" t="s">
        <v>566</v>
      </c>
      <c r="I53" s="141">
        <v>45210</v>
      </c>
    </row>
    <row r="54" spans="1:9" s="8" customFormat="1" x14ac:dyDescent="0.25">
      <c r="A54" s="86">
        <v>52</v>
      </c>
      <c r="B54" s="83" t="s">
        <v>569</v>
      </c>
      <c r="C54" s="83" t="s">
        <v>574</v>
      </c>
      <c r="D54" s="86">
        <v>1</v>
      </c>
      <c r="E54" s="83">
        <v>680</v>
      </c>
      <c r="F54" s="86">
        <f t="shared" si="0"/>
        <v>680</v>
      </c>
      <c r="G54" s="86" t="s">
        <v>33</v>
      </c>
      <c r="H54" s="83" t="s">
        <v>584</v>
      </c>
      <c r="I54" s="141">
        <v>45211</v>
      </c>
    </row>
    <row r="55" spans="1:9" s="8" customFormat="1" x14ac:dyDescent="0.25">
      <c r="A55" s="86">
        <v>53</v>
      </c>
      <c r="B55" s="145" t="s">
        <v>236</v>
      </c>
      <c r="C55" s="142" t="s">
        <v>237</v>
      </c>
      <c r="D55" s="86">
        <v>1</v>
      </c>
      <c r="E55" s="83" t="s">
        <v>33</v>
      </c>
      <c r="F55" s="86" t="str">
        <f t="shared" si="0"/>
        <v>-</v>
      </c>
      <c r="G55" s="86" t="s">
        <v>33</v>
      </c>
      <c r="H55" s="83" t="s">
        <v>578</v>
      </c>
      <c r="I55" s="141">
        <v>45211</v>
      </c>
    </row>
    <row r="56" spans="1:9" s="8" customFormat="1" x14ac:dyDescent="0.25">
      <c r="A56" s="86">
        <v>54</v>
      </c>
      <c r="B56" s="86" t="s">
        <v>363</v>
      </c>
      <c r="C56" s="86" t="s">
        <v>364</v>
      </c>
      <c r="D56" s="86">
        <v>1</v>
      </c>
      <c r="E56" s="83">
        <v>450</v>
      </c>
      <c r="F56" s="86">
        <f t="shared" si="0"/>
        <v>450</v>
      </c>
      <c r="G56" s="86" t="s">
        <v>901</v>
      </c>
      <c r="H56" s="83" t="s">
        <v>932</v>
      </c>
      <c r="I56" s="141">
        <v>45212</v>
      </c>
    </row>
    <row r="57" spans="1:9" s="8" customFormat="1" x14ac:dyDescent="0.25">
      <c r="A57" s="86">
        <v>55</v>
      </c>
      <c r="B57" s="146" t="s">
        <v>412</v>
      </c>
      <c r="C57" s="142" t="s">
        <v>413</v>
      </c>
      <c r="D57" s="86">
        <v>1</v>
      </c>
      <c r="E57" s="83" t="s">
        <v>33</v>
      </c>
      <c r="F57" s="86" t="str">
        <f t="shared" ref="F57" si="1">E57</f>
        <v>-</v>
      </c>
      <c r="G57" s="86" t="s">
        <v>33</v>
      </c>
      <c r="H57" s="83" t="s">
        <v>579</v>
      </c>
      <c r="I57" s="141">
        <v>45212</v>
      </c>
    </row>
    <row r="58" spans="1:9" s="8" customFormat="1" x14ac:dyDescent="0.25">
      <c r="A58" s="86">
        <v>56</v>
      </c>
      <c r="B58" s="145" t="s">
        <v>48</v>
      </c>
      <c r="C58" s="142" t="s">
        <v>49</v>
      </c>
      <c r="D58" s="86">
        <v>1</v>
      </c>
      <c r="E58" s="83">
        <v>500</v>
      </c>
      <c r="F58" s="86">
        <f t="shared" si="0"/>
        <v>500</v>
      </c>
      <c r="G58" s="86" t="s">
        <v>931</v>
      </c>
      <c r="H58" s="83" t="s">
        <v>933</v>
      </c>
      <c r="I58" s="141">
        <v>45212</v>
      </c>
    </row>
    <row r="59" spans="1:9" s="8" customFormat="1" x14ac:dyDescent="0.25">
      <c r="A59" s="86">
        <v>57</v>
      </c>
      <c r="B59" s="83" t="s">
        <v>412</v>
      </c>
      <c r="C59" s="83" t="s">
        <v>413</v>
      </c>
      <c r="D59" s="86">
        <v>1</v>
      </c>
      <c r="E59" s="86">
        <v>400</v>
      </c>
      <c r="F59" s="86">
        <f t="shared" si="0"/>
        <v>400</v>
      </c>
      <c r="G59" s="86" t="s">
        <v>902</v>
      </c>
      <c r="H59" s="83" t="s">
        <v>934</v>
      </c>
      <c r="I59" s="87">
        <v>45215</v>
      </c>
    </row>
    <row r="60" spans="1:9" s="8" customFormat="1" x14ac:dyDescent="0.25">
      <c r="A60" s="86">
        <v>58</v>
      </c>
      <c r="B60" s="83" t="s">
        <v>412</v>
      </c>
      <c r="C60" s="83" t="s">
        <v>413</v>
      </c>
      <c r="D60" s="86">
        <v>1</v>
      </c>
      <c r="E60" s="86">
        <v>400</v>
      </c>
      <c r="F60" s="86">
        <f t="shared" si="0"/>
        <v>400</v>
      </c>
      <c r="G60" s="86" t="s">
        <v>902</v>
      </c>
      <c r="H60" s="83" t="s">
        <v>583</v>
      </c>
      <c r="I60" s="87">
        <v>45216</v>
      </c>
    </row>
    <row r="61" spans="1:9" s="8" customFormat="1" x14ac:dyDescent="0.25">
      <c r="A61" s="86">
        <v>59</v>
      </c>
      <c r="B61" s="83" t="s">
        <v>412</v>
      </c>
      <c r="C61" s="83" t="s">
        <v>413</v>
      </c>
      <c r="D61" s="86">
        <v>1</v>
      </c>
      <c r="E61" s="86">
        <v>400</v>
      </c>
      <c r="F61" s="86">
        <f t="shared" si="0"/>
        <v>400</v>
      </c>
      <c r="G61" s="86" t="s">
        <v>902</v>
      </c>
      <c r="H61" s="83" t="s">
        <v>583</v>
      </c>
      <c r="I61" s="87">
        <v>45220</v>
      </c>
    </row>
    <row r="62" spans="1:9" s="8" customFormat="1" x14ac:dyDescent="0.25">
      <c r="A62" s="86">
        <v>60</v>
      </c>
      <c r="B62" s="138" t="s">
        <v>195</v>
      </c>
      <c r="C62" s="138" t="s">
        <v>196</v>
      </c>
      <c r="D62" s="86">
        <v>1</v>
      </c>
      <c r="E62" s="83">
        <v>350</v>
      </c>
      <c r="F62" s="86">
        <f t="shared" si="0"/>
        <v>350</v>
      </c>
      <c r="G62" s="86" t="s">
        <v>900</v>
      </c>
      <c r="H62" s="83" t="s">
        <v>846</v>
      </c>
      <c r="I62" s="141">
        <v>45226</v>
      </c>
    </row>
    <row r="63" spans="1:9" s="8" customFormat="1" x14ac:dyDescent="0.25">
      <c r="A63" s="86">
        <v>61</v>
      </c>
      <c r="B63" s="138" t="s">
        <v>195</v>
      </c>
      <c r="C63" s="138" t="s">
        <v>196</v>
      </c>
      <c r="D63" s="86">
        <v>1</v>
      </c>
      <c r="E63" s="83">
        <v>750</v>
      </c>
      <c r="F63" s="86">
        <f t="shared" si="0"/>
        <v>750</v>
      </c>
      <c r="G63" s="86" t="s">
        <v>900</v>
      </c>
      <c r="H63" s="142" t="s">
        <v>927</v>
      </c>
      <c r="I63" s="141">
        <v>45233</v>
      </c>
    </row>
    <row r="64" spans="1:9" x14ac:dyDescent="0.25">
      <c r="A64" s="86">
        <v>62</v>
      </c>
      <c r="B64" s="138" t="s">
        <v>195</v>
      </c>
      <c r="C64" s="138" t="s">
        <v>196</v>
      </c>
      <c r="D64" s="86">
        <v>1</v>
      </c>
      <c r="E64" s="83">
        <v>500</v>
      </c>
      <c r="F64" s="86">
        <f t="shared" si="0"/>
        <v>500</v>
      </c>
      <c r="G64" s="86" t="s">
        <v>900</v>
      </c>
      <c r="H64" s="142" t="s">
        <v>928</v>
      </c>
      <c r="I64" s="141">
        <v>45234</v>
      </c>
    </row>
    <row r="65" spans="1:9" x14ac:dyDescent="0.25">
      <c r="A65" s="86">
        <v>63</v>
      </c>
      <c r="B65" s="145" t="s">
        <v>48</v>
      </c>
      <c r="C65" s="142" t="s">
        <v>49</v>
      </c>
      <c r="D65" s="86">
        <v>1</v>
      </c>
      <c r="E65" s="83">
        <v>1500</v>
      </c>
      <c r="F65" s="86">
        <f t="shared" ref="F65:F66" si="2">E65</f>
        <v>1500</v>
      </c>
      <c r="G65" s="86" t="s">
        <v>931</v>
      </c>
      <c r="H65" s="83" t="s">
        <v>929</v>
      </c>
      <c r="I65" s="141">
        <v>45234</v>
      </c>
    </row>
    <row r="66" spans="1:9" x14ac:dyDescent="0.25">
      <c r="A66" s="86">
        <v>64</v>
      </c>
      <c r="B66" s="145" t="s">
        <v>48</v>
      </c>
      <c r="C66" s="142" t="s">
        <v>49</v>
      </c>
      <c r="D66" s="86">
        <v>1</v>
      </c>
      <c r="E66" s="83">
        <v>1500</v>
      </c>
      <c r="F66" s="86">
        <f t="shared" si="2"/>
        <v>1500</v>
      </c>
      <c r="G66" s="86" t="s">
        <v>931</v>
      </c>
      <c r="H66" s="83" t="s">
        <v>930</v>
      </c>
      <c r="I66" s="87">
        <v>45236</v>
      </c>
    </row>
    <row r="67" spans="1:9" x14ac:dyDescent="0.25">
      <c r="A67" s="86">
        <v>65</v>
      </c>
      <c r="B67" s="86" t="s">
        <v>363</v>
      </c>
      <c r="C67" s="86" t="s">
        <v>364</v>
      </c>
      <c r="D67" s="86">
        <v>1</v>
      </c>
      <c r="E67" s="142">
        <v>200</v>
      </c>
      <c r="F67" s="142">
        <v>200</v>
      </c>
      <c r="G67" s="142" t="s">
        <v>952</v>
      </c>
      <c r="H67" s="83" t="s">
        <v>953</v>
      </c>
      <c r="I67" s="87">
        <v>45236</v>
      </c>
    </row>
    <row r="68" spans="1:9" x14ac:dyDescent="0.25">
      <c r="A68" s="86">
        <v>66</v>
      </c>
      <c r="B68" s="142" t="s">
        <v>301</v>
      </c>
      <c r="C68" s="142" t="s">
        <v>302</v>
      </c>
      <c r="D68" s="86">
        <v>1</v>
      </c>
      <c r="E68" s="142">
        <v>500</v>
      </c>
      <c r="F68" s="142">
        <v>500</v>
      </c>
      <c r="G68" s="142" t="s">
        <v>946</v>
      </c>
      <c r="H68" s="83" t="s">
        <v>949</v>
      </c>
      <c r="I68" s="87">
        <v>45237</v>
      </c>
    </row>
    <row r="69" spans="1:9" x14ac:dyDescent="0.25">
      <c r="A69" s="86">
        <v>67</v>
      </c>
      <c r="B69" s="142" t="s">
        <v>233</v>
      </c>
      <c r="C69" s="142" t="s">
        <v>945</v>
      </c>
      <c r="D69" s="86">
        <v>1</v>
      </c>
      <c r="E69" s="142">
        <v>400</v>
      </c>
      <c r="F69" s="142">
        <v>400</v>
      </c>
      <c r="G69" s="142" t="s">
        <v>947</v>
      </c>
      <c r="H69" s="83" t="s">
        <v>950</v>
      </c>
      <c r="I69" s="87">
        <v>45237</v>
      </c>
    </row>
    <row r="70" spans="1:9" x14ac:dyDescent="0.25">
      <c r="A70" s="86">
        <v>68</v>
      </c>
      <c r="B70" s="142" t="s">
        <v>222</v>
      </c>
      <c r="C70" s="142" t="s">
        <v>223</v>
      </c>
      <c r="D70" s="86">
        <v>1</v>
      </c>
      <c r="E70" s="142">
        <v>600</v>
      </c>
      <c r="F70" s="142">
        <v>600</v>
      </c>
      <c r="G70" s="142" t="s">
        <v>948</v>
      </c>
      <c r="H70" s="83" t="s">
        <v>951</v>
      </c>
      <c r="I70" s="87">
        <v>45237</v>
      </c>
    </row>
    <row r="71" spans="1:9" x14ac:dyDescent="0.25">
      <c r="A71" s="86">
        <v>69</v>
      </c>
      <c r="B71" s="147" t="s">
        <v>954</v>
      </c>
      <c r="C71" s="147" t="s">
        <v>955</v>
      </c>
      <c r="D71" s="86">
        <v>1</v>
      </c>
      <c r="E71" s="142">
        <v>2500</v>
      </c>
      <c r="F71" s="142">
        <v>2500</v>
      </c>
      <c r="G71" s="142" t="s">
        <v>961</v>
      </c>
      <c r="H71" s="83" t="s">
        <v>962</v>
      </c>
      <c r="I71" s="87">
        <v>45240</v>
      </c>
    </row>
    <row r="72" spans="1:9" x14ac:dyDescent="0.25">
      <c r="A72" s="86">
        <v>70</v>
      </c>
      <c r="B72" s="142" t="s">
        <v>132</v>
      </c>
      <c r="C72" s="142" t="s">
        <v>133</v>
      </c>
      <c r="D72" s="86">
        <v>1</v>
      </c>
      <c r="E72" s="142">
        <v>1800</v>
      </c>
      <c r="F72" s="142">
        <v>1800</v>
      </c>
      <c r="G72" s="142" t="s">
        <v>958</v>
      </c>
      <c r="H72" s="83" t="s">
        <v>950</v>
      </c>
      <c r="I72" s="87">
        <v>45246</v>
      </c>
    </row>
    <row r="73" spans="1:9" x14ac:dyDescent="0.25">
      <c r="A73" s="86">
        <v>71</v>
      </c>
      <c r="B73" s="142" t="s">
        <v>130</v>
      </c>
      <c r="C73" s="142" t="s">
        <v>122</v>
      </c>
      <c r="D73" s="86">
        <v>1</v>
      </c>
      <c r="E73" s="142">
        <v>350</v>
      </c>
      <c r="F73" s="142">
        <v>350</v>
      </c>
      <c r="G73" s="142" t="s">
        <v>959</v>
      </c>
      <c r="H73" s="83" t="s">
        <v>960</v>
      </c>
      <c r="I73" s="87">
        <v>45246</v>
      </c>
    </row>
    <row r="74" spans="1:9" x14ac:dyDescent="0.25">
      <c r="A74" s="86">
        <v>72</v>
      </c>
      <c r="B74" s="142" t="s">
        <v>316</v>
      </c>
      <c r="C74" s="83" t="s">
        <v>969</v>
      </c>
      <c r="D74" s="86">
        <v>1</v>
      </c>
      <c r="E74" s="142">
        <v>600</v>
      </c>
      <c r="F74" s="142">
        <v>600</v>
      </c>
      <c r="G74" s="142" t="s">
        <v>902</v>
      </c>
      <c r="H74" s="83" t="s">
        <v>964</v>
      </c>
      <c r="I74" s="87">
        <v>45250</v>
      </c>
    </row>
    <row r="75" spans="1:9" x14ac:dyDescent="0.25">
      <c r="A75" s="86">
        <v>73</v>
      </c>
      <c r="B75" s="136" t="s">
        <v>132</v>
      </c>
      <c r="C75" s="83" t="s">
        <v>133</v>
      </c>
      <c r="D75" s="86">
        <v>1</v>
      </c>
      <c r="E75" s="143">
        <v>250</v>
      </c>
      <c r="F75" s="143">
        <v>250</v>
      </c>
      <c r="G75" s="143" t="s">
        <v>970</v>
      </c>
      <c r="H75" s="83" t="s">
        <v>971</v>
      </c>
      <c r="I75" s="87">
        <v>45253</v>
      </c>
    </row>
    <row r="76" spans="1:9" x14ac:dyDescent="0.25">
      <c r="A76" s="86">
        <v>74</v>
      </c>
      <c r="B76" s="136" t="s">
        <v>421</v>
      </c>
      <c r="C76" s="83" t="s">
        <v>422</v>
      </c>
      <c r="D76" s="86">
        <v>1</v>
      </c>
      <c r="E76" s="142">
        <v>700</v>
      </c>
      <c r="F76" s="83">
        <v>700</v>
      </c>
      <c r="G76" s="83" t="s">
        <v>972</v>
      </c>
      <c r="H76" s="83" t="s">
        <v>973</v>
      </c>
      <c r="I76" s="87">
        <v>45253</v>
      </c>
    </row>
    <row r="77" spans="1:9" x14ac:dyDescent="0.25">
      <c r="A77" s="86">
        <v>75</v>
      </c>
      <c r="B77" s="142" t="s">
        <v>316</v>
      </c>
      <c r="C77" s="142" t="s">
        <v>317</v>
      </c>
      <c r="D77" s="86">
        <v>1</v>
      </c>
      <c r="E77" s="142">
        <v>450</v>
      </c>
      <c r="F77" s="142">
        <v>450</v>
      </c>
      <c r="G77" s="142" t="s">
        <v>1024</v>
      </c>
      <c r="H77" s="83" t="s">
        <v>1021</v>
      </c>
      <c r="I77" s="148">
        <v>45258</v>
      </c>
    </row>
    <row r="78" spans="1:9" x14ac:dyDescent="0.25">
      <c r="A78" s="86">
        <v>76</v>
      </c>
      <c r="B78" s="142" t="s">
        <v>132</v>
      </c>
      <c r="C78" s="142" t="s">
        <v>133</v>
      </c>
      <c r="D78" s="86">
        <v>1</v>
      </c>
      <c r="E78" s="142">
        <v>900</v>
      </c>
      <c r="F78" s="142">
        <v>900</v>
      </c>
      <c r="G78" s="142" t="s">
        <v>990</v>
      </c>
      <c r="H78" s="83" t="s">
        <v>1022</v>
      </c>
      <c r="I78" s="148">
        <v>45258</v>
      </c>
    </row>
    <row r="79" spans="1:9" x14ac:dyDescent="0.25">
      <c r="A79" s="86">
        <v>77</v>
      </c>
      <c r="B79" s="142" t="s">
        <v>219</v>
      </c>
      <c r="C79" s="142" t="s">
        <v>220</v>
      </c>
      <c r="D79" s="86">
        <v>1</v>
      </c>
      <c r="E79" s="142">
        <v>900</v>
      </c>
      <c r="F79" s="142">
        <v>900</v>
      </c>
      <c r="G79" s="142" t="s">
        <v>990</v>
      </c>
      <c r="H79" s="83" t="s">
        <v>1023</v>
      </c>
      <c r="I79" s="87">
        <v>45256</v>
      </c>
    </row>
    <row r="80" spans="1:9" x14ac:dyDescent="0.25">
      <c r="A80" s="86">
        <v>78</v>
      </c>
      <c r="B80" s="142" t="s">
        <v>219</v>
      </c>
      <c r="C80" s="142" t="s">
        <v>220</v>
      </c>
      <c r="D80" s="86">
        <v>1</v>
      </c>
      <c r="E80" s="142">
        <v>900</v>
      </c>
      <c r="F80" s="142">
        <v>900</v>
      </c>
      <c r="G80" s="142" t="s">
        <v>990</v>
      </c>
      <c r="H80" s="83" t="s">
        <v>1010</v>
      </c>
      <c r="I80" s="87">
        <v>45256</v>
      </c>
    </row>
    <row r="81" spans="1:9" x14ac:dyDescent="0.25">
      <c r="A81" s="86">
        <v>79</v>
      </c>
      <c r="B81" s="142" t="s">
        <v>155</v>
      </c>
      <c r="C81" s="142" t="s">
        <v>148</v>
      </c>
      <c r="D81" s="86">
        <v>1</v>
      </c>
      <c r="E81" s="142">
        <v>1500</v>
      </c>
      <c r="F81" s="142">
        <v>1500</v>
      </c>
      <c r="G81" s="142" t="s">
        <v>991</v>
      </c>
      <c r="H81" s="83" t="s">
        <v>1011</v>
      </c>
      <c r="I81" s="87">
        <v>45257</v>
      </c>
    </row>
    <row r="82" spans="1:9" x14ac:dyDescent="0.25">
      <c r="A82" s="86">
        <v>80</v>
      </c>
      <c r="B82" s="142" t="s">
        <v>467</v>
      </c>
      <c r="C82" s="149" t="s">
        <v>468</v>
      </c>
      <c r="D82" s="86">
        <v>1</v>
      </c>
      <c r="E82" s="142">
        <v>0</v>
      </c>
      <c r="F82" s="142">
        <v>0</v>
      </c>
      <c r="G82" s="142" t="s">
        <v>1008</v>
      </c>
      <c r="H82" s="86" t="s">
        <v>1009</v>
      </c>
      <c r="I82" s="87">
        <v>45257</v>
      </c>
    </row>
    <row r="83" spans="1:9" x14ac:dyDescent="0.25">
      <c r="A83" s="86">
        <v>81</v>
      </c>
      <c r="B83" s="142" t="s">
        <v>391</v>
      </c>
      <c r="C83" s="142" t="s">
        <v>392</v>
      </c>
      <c r="D83" s="86">
        <v>1</v>
      </c>
      <c r="E83" s="142">
        <v>800</v>
      </c>
      <c r="F83" s="142">
        <v>800</v>
      </c>
      <c r="G83" s="142" t="s">
        <v>990</v>
      </c>
      <c r="H83" s="83" t="s">
        <v>1028</v>
      </c>
      <c r="I83" s="87">
        <v>45260</v>
      </c>
    </row>
    <row r="84" spans="1:9" x14ac:dyDescent="0.25">
      <c r="A84" s="86">
        <v>82</v>
      </c>
      <c r="B84" s="142" t="s">
        <v>316</v>
      </c>
      <c r="C84" s="142" t="s">
        <v>317</v>
      </c>
      <c r="D84" s="86">
        <v>1</v>
      </c>
      <c r="E84" s="142">
        <v>450</v>
      </c>
      <c r="F84" s="142">
        <v>450</v>
      </c>
      <c r="G84" s="142" t="s">
        <v>1024</v>
      </c>
      <c r="H84" s="83" t="s">
        <v>1025</v>
      </c>
      <c r="I84" s="148">
        <v>45261</v>
      </c>
    </row>
    <row r="85" spans="1:9" x14ac:dyDescent="0.25">
      <c r="A85" s="86">
        <v>83</v>
      </c>
      <c r="B85" s="86" t="s">
        <v>412</v>
      </c>
      <c r="C85" s="86" t="s">
        <v>413</v>
      </c>
      <c r="D85" s="86">
        <v>1</v>
      </c>
      <c r="E85" s="86">
        <v>400</v>
      </c>
      <c r="F85" s="86">
        <v>400</v>
      </c>
      <c r="G85" s="86" t="s">
        <v>902</v>
      </c>
      <c r="H85" s="86" t="s">
        <v>1027</v>
      </c>
      <c r="I85" s="87">
        <v>45262</v>
      </c>
    </row>
    <row r="86" spans="1:9" x14ac:dyDescent="0.25">
      <c r="A86" s="86">
        <v>84</v>
      </c>
      <c r="B86" s="150" t="s">
        <v>195</v>
      </c>
      <c r="C86" s="138" t="s">
        <v>196</v>
      </c>
      <c r="D86" s="86">
        <v>1</v>
      </c>
      <c r="E86" s="142">
        <v>250</v>
      </c>
      <c r="F86" s="142">
        <v>250</v>
      </c>
      <c r="G86" s="86" t="s">
        <v>1054</v>
      </c>
      <c r="H86" s="83" t="s">
        <v>1060</v>
      </c>
      <c r="I86" s="87">
        <v>45279</v>
      </c>
    </row>
    <row r="87" spans="1:9" x14ac:dyDescent="0.25">
      <c r="A87" s="86">
        <v>85</v>
      </c>
      <c r="B87" s="86" t="s">
        <v>954</v>
      </c>
      <c r="C87" s="144" t="s">
        <v>955</v>
      </c>
      <c r="D87" s="86">
        <v>1</v>
      </c>
      <c r="E87" s="142">
        <v>0</v>
      </c>
      <c r="F87" s="142">
        <v>0</v>
      </c>
      <c r="G87" s="86" t="s">
        <v>1053</v>
      </c>
      <c r="H87" s="86" t="s">
        <v>975</v>
      </c>
      <c r="I87" s="87">
        <v>45247</v>
      </c>
    </row>
    <row r="88" spans="1:9" x14ac:dyDescent="0.25">
      <c r="A88" s="86">
        <v>86</v>
      </c>
      <c r="B88" s="142" t="s">
        <v>219</v>
      </c>
      <c r="C88" s="142" t="s">
        <v>1055</v>
      </c>
      <c r="D88" s="86">
        <v>1</v>
      </c>
      <c r="E88" s="142">
        <v>500</v>
      </c>
      <c r="F88" s="142">
        <v>500</v>
      </c>
      <c r="G88" s="86" t="s">
        <v>1056</v>
      </c>
      <c r="H88" s="142" t="s">
        <v>1061</v>
      </c>
      <c r="I88" s="87">
        <v>45272</v>
      </c>
    </row>
    <row r="89" spans="1:9" x14ac:dyDescent="0.25">
      <c r="A89" s="86">
        <v>87</v>
      </c>
      <c r="B89" s="142" t="s">
        <v>155</v>
      </c>
      <c r="C89" s="142" t="s">
        <v>148</v>
      </c>
      <c r="D89" s="86">
        <v>1</v>
      </c>
      <c r="E89" s="86" t="s">
        <v>1030</v>
      </c>
      <c r="F89" s="86" t="s">
        <v>1030</v>
      </c>
      <c r="G89" s="86" t="s">
        <v>1052</v>
      </c>
      <c r="H89" s="142" t="s">
        <v>1061</v>
      </c>
      <c r="I89" s="86" t="s">
        <v>1030</v>
      </c>
    </row>
    <row r="90" spans="1:9" x14ac:dyDescent="0.25">
      <c r="A90" s="86">
        <v>88</v>
      </c>
      <c r="B90" s="142" t="s">
        <v>132</v>
      </c>
      <c r="C90" s="142" t="s">
        <v>133</v>
      </c>
      <c r="D90" s="86">
        <v>1</v>
      </c>
      <c r="E90" s="86">
        <v>200</v>
      </c>
      <c r="F90" s="86">
        <v>200</v>
      </c>
      <c r="G90" s="86" t="s">
        <v>1057</v>
      </c>
      <c r="H90" s="142" t="s">
        <v>1061</v>
      </c>
      <c r="I90" s="87">
        <v>45271</v>
      </c>
    </row>
    <row r="91" spans="1:9" x14ac:dyDescent="0.25">
      <c r="A91" s="86">
        <v>89</v>
      </c>
      <c r="B91" s="83" t="s">
        <v>421</v>
      </c>
      <c r="C91" s="142" t="s">
        <v>422</v>
      </c>
      <c r="D91" s="86">
        <v>1</v>
      </c>
      <c r="E91" s="142">
        <v>180</v>
      </c>
      <c r="F91" s="142">
        <v>180</v>
      </c>
      <c r="G91" s="86" t="s">
        <v>1058</v>
      </c>
      <c r="H91" s="142" t="s">
        <v>1062</v>
      </c>
      <c r="I91" s="87">
        <v>45273</v>
      </c>
    </row>
    <row r="92" spans="1:9" x14ac:dyDescent="0.25">
      <c r="A92" s="86">
        <v>90</v>
      </c>
      <c r="B92" s="86" t="s">
        <v>954</v>
      </c>
      <c r="C92" s="144" t="s">
        <v>955</v>
      </c>
      <c r="D92" s="86">
        <v>1</v>
      </c>
      <c r="E92" s="142">
        <v>0</v>
      </c>
      <c r="F92" s="142">
        <v>0</v>
      </c>
      <c r="G92" s="86" t="s">
        <v>1053</v>
      </c>
      <c r="H92" s="86" t="s">
        <v>975</v>
      </c>
      <c r="I92" s="87">
        <v>45271</v>
      </c>
    </row>
    <row r="93" spans="1:9" x14ac:dyDescent="0.25">
      <c r="A93" s="86">
        <v>91</v>
      </c>
      <c r="B93" s="142" t="s">
        <v>316</v>
      </c>
      <c r="C93" s="142" t="s">
        <v>969</v>
      </c>
      <c r="D93" s="86">
        <v>1</v>
      </c>
      <c r="E93" s="142">
        <v>250</v>
      </c>
      <c r="F93" s="142">
        <v>250</v>
      </c>
      <c r="G93" s="86" t="s">
        <v>1059</v>
      </c>
      <c r="H93" s="142" t="s">
        <v>1063</v>
      </c>
      <c r="I93" s="87">
        <v>45272</v>
      </c>
    </row>
    <row r="94" spans="1:9" x14ac:dyDescent="0.25">
      <c r="A94" s="86">
        <v>92</v>
      </c>
      <c r="B94" s="145" t="s">
        <v>48</v>
      </c>
      <c r="C94" s="142" t="s">
        <v>49</v>
      </c>
      <c r="D94" s="86">
        <v>1</v>
      </c>
      <c r="E94" s="83">
        <v>500</v>
      </c>
      <c r="F94" s="86">
        <f t="shared" ref="F94" si="3">E94</f>
        <v>500</v>
      </c>
      <c r="G94" s="86" t="s">
        <v>931</v>
      </c>
      <c r="H94" s="83" t="s">
        <v>1067</v>
      </c>
      <c r="I94" s="141">
        <v>45297</v>
      </c>
    </row>
    <row r="95" spans="1:9" x14ac:dyDescent="0.25">
      <c r="A95" s="86">
        <v>93</v>
      </c>
      <c r="B95" s="145" t="s">
        <v>118</v>
      </c>
      <c r="C95" s="1" t="s">
        <v>119</v>
      </c>
      <c r="D95" s="86">
        <v>1</v>
      </c>
      <c r="E95" s="6">
        <v>0</v>
      </c>
      <c r="F95" s="142">
        <v>0</v>
      </c>
      <c r="G95" s="86" t="s">
        <v>1068</v>
      </c>
      <c r="H95" s="142" t="s">
        <v>1069</v>
      </c>
      <c r="I95" s="141">
        <v>45300</v>
      </c>
    </row>
    <row r="96" spans="1:9" x14ac:dyDescent="0.25">
      <c r="A96" s="86">
        <v>94</v>
      </c>
      <c r="B96" s="50" t="s">
        <v>344</v>
      </c>
      <c r="C96" s="50" t="s">
        <v>345</v>
      </c>
      <c r="D96" s="86">
        <v>1</v>
      </c>
      <c r="E96" s="142">
        <v>180</v>
      </c>
      <c r="F96" s="142">
        <v>180</v>
      </c>
      <c r="G96" s="86" t="s">
        <v>1347</v>
      </c>
      <c r="H96" s="83" t="s">
        <v>1345</v>
      </c>
      <c r="I96" s="141">
        <v>45302</v>
      </c>
    </row>
    <row r="97" spans="1:9" x14ac:dyDescent="0.25">
      <c r="A97" s="86">
        <v>95</v>
      </c>
      <c r="B97" s="50" t="s">
        <v>353</v>
      </c>
      <c r="C97" s="50" t="s">
        <v>354</v>
      </c>
      <c r="D97" s="86">
        <v>1</v>
      </c>
      <c r="E97" s="142">
        <v>400</v>
      </c>
      <c r="F97" s="142">
        <v>400</v>
      </c>
      <c r="G97" s="86" t="s">
        <v>1346</v>
      </c>
      <c r="H97" s="83" t="s">
        <v>1348</v>
      </c>
      <c r="I97" s="141">
        <v>45302</v>
      </c>
    </row>
    <row r="98" spans="1:9" x14ac:dyDescent="0.25">
      <c r="A98" s="86">
        <v>96</v>
      </c>
      <c r="B98" s="50" t="s">
        <v>460</v>
      </c>
      <c r="C98" s="50" t="s">
        <v>461</v>
      </c>
      <c r="D98" s="86">
        <v>1</v>
      </c>
      <c r="E98" s="142">
        <v>120</v>
      </c>
      <c r="F98" s="142">
        <v>120</v>
      </c>
      <c r="G98" s="86" t="s">
        <v>1350</v>
      </c>
      <c r="H98" s="83" t="s">
        <v>1349</v>
      </c>
      <c r="I98" s="141">
        <v>45302</v>
      </c>
    </row>
    <row r="99" spans="1:9" x14ac:dyDescent="0.25">
      <c r="A99" s="86">
        <v>97</v>
      </c>
      <c r="B99" s="83" t="s">
        <v>569</v>
      </c>
      <c r="C99" s="83" t="s">
        <v>573</v>
      </c>
      <c r="D99" s="86">
        <v>1</v>
      </c>
      <c r="E99" s="86">
        <v>360</v>
      </c>
      <c r="F99" s="86">
        <v>360</v>
      </c>
      <c r="G99" s="86" t="s">
        <v>33</v>
      </c>
      <c r="H99" s="83" t="s">
        <v>1351</v>
      </c>
      <c r="I99" s="141">
        <v>45205</v>
      </c>
    </row>
    <row r="100" spans="1:9" x14ac:dyDescent="0.25">
      <c r="A100" s="86">
        <v>98</v>
      </c>
      <c r="B100" s="206" t="s">
        <v>439</v>
      </c>
      <c r="C100" s="207" t="s">
        <v>440</v>
      </c>
      <c r="D100" s="86">
        <v>1</v>
      </c>
      <c r="E100" s="86">
        <v>700</v>
      </c>
      <c r="F100" s="86">
        <v>700</v>
      </c>
      <c r="G100" s="86" t="s">
        <v>33</v>
      </c>
      <c r="H100" s="83" t="s">
        <v>1543</v>
      </c>
      <c r="I100" s="141">
        <v>45297</v>
      </c>
    </row>
    <row r="101" spans="1:9" ht="15.75" x14ac:dyDescent="0.25">
      <c r="A101" s="210">
        <v>99</v>
      </c>
      <c r="B101" s="215" t="s">
        <v>1468</v>
      </c>
      <c r="C101" s="211" t="s">
        <v>1469</v>
      </c>
      <c r="D101" s="212">
        <v>1</v>
      </c>
      <c r="E101" s="224">
        <v>350</v>
      </c>
      <c r="F101" s="224">
        <v>350</v>
      </c>
      <c r="G101" s="214" t="s">
        <v>1566</v>
      </c>
      <c r="H101" s="213" t="s">
        <v>1563</v>
      </c>
      <c r="I101" s="222">
        <v>45308</v>
      </c>
    </row>
    <row r="102" spans="1:9" ht="15.75" x14ac:dyDescent="0.25">
      <c r="A102" s="86">
        <v>100</v>
      </c>
      <c r="B102" s="215" t="s">
        <v>213</v>
      </c>
      <c r="C102" s="216" t="s">
        <v>214</v>
      </c>
      <c r="D102" s="214">
        <v>1</v>
      </c>
      <c r="E102" s="225">
        <v>700</v>
      </c>
      <c r="F102" s="225">
        <v>700</v>
      </c>
      <c r="G102" s="214" t="s">
        <v>1567</v>
      </c>
      <c r="H102" s="217" t="s">
        <v>1543</v>
      </c>
      <c r="I102" s="222">
        <v>45321</v>
      </c>
    </row>
    <row r="103" spans="1:9" x14ac:dyDescent="0.25">
      <c r="A103" s="86">
        <v>101</v>
      </c>
      <c r="B103" s="218" t="s">
        <v>279</v>
      </c>
      <c r="C103" s="219" t="s">
        <v>280</v>
      </c>
      <c r="D103" s="214">
        <v>1</v>
      </c>
      <c r="E103" s="226"/>
      <c r="F103" s="226">
        <v>200</v>
      </c>
      <c r="G103" s="214" t="s">
        <v>33</v>
      </c>
      <c r="H103" s="214" t="s">
        <v>33</v>
      </c>
      <c r="I103" s="220">
        <v>45338</v>
      </c>
    </row>
    <row r="104" spans="1:9" ht="15.75" x14ac:dyDescent="0.25">
      <c r="A104" s="86">
        <v>102</v>
      </c>
      <c r="B104" s="218" t="s">
        <v>383</v>
      </c>
      <c r="C104" s="219" t="s">
        <v>384</v>
      </c>
      <c r="D104" s="214">
        <v>1</v>
      </c>
      <c r="E104" s="225">
        <v>600</v>
      </c>
      <c r="F104" s="225">
        <v>600</v>
      </c>
      <c r="G104" s="214" t="s">
        <v>33</v>
      </c>
      <c r="H104" s="214" t="s">
        <v>33</v>
      </c>
      <c r="I104" s="220">
        <v>45339</v>
      </c>
    </row>
    <row r="105" spans="1:9" ht="15.75" x14ac:dyDescent="0.25">
      <c r="A105" s="86">
        <v>103</v>
      </c>
      <c r="B105" s="221" t="s">
        <v>348</v>
      </c>
      <c r="C105" s="211" t="s">
        <v>349</v>
      </c>
      <c r="D105" s="214">
        <v>1</v>
      </c>
      <c r="E105" s="225">
        <v>600</v>
      </c>
      <c r="F105" s="225">
        <v>600</v>
      </c>
      <c r="G105" s="214" t="s">
        <v>33</v>
      </c>
      <c r="H105" s="217" t="s">
        <v>1564</v>
      </c>
      <c r="I105" s="222">
        <v>45332</v>
      </c>
    </row>
    <row r="106" spans="1:9" ht="15.75" x14ac:dyDescent="0.25">
      <c r="A106" s="86">
        <v>104</v>
      </c>
      <c r="B106" s="218" t="s">
        <v>184</v>
      </c>
      <c r="C106" s="219" t="s">
        <v>175</v>
      </c>
      <c r="D106" s="214">
        <v>1</v>
      </c>
      <c r="E106" s="225">
        <v>700</v>
      </c>
      <c r="F106" s="225">
        <v>700</v>
      </c>
      <c r="G106" s="214" t="s">
        <v>1565</v>
      </c>
      <c r="H106" s="214" t="s">
        <v>1568</v>
      </c>
      <c r="I106" s="220">
        <v>45337</v>
      </c>
    </row>
    <row r="107" spans="1:9" x14ac:dyDescent="0.25">
      <c r="A107" s="86">
        <v>105</v>
      </c>
      <c r="B107" s="217" t="s">
        <v>48</v>
      </c>
      <c r="C107" s="217" t="s">
        <v>49</v>
      </c>
      <c r="D107" s="214">
        <v>1</v>
      </c>
      <c r="E107" s="226"/>
      <c r="F107" s="226">
        <v>500</v>
      </c>
      <c r="G107" s="214" t="s">
        <v>931</v>
      </c>
      <c r="H107" s="217" t="s">
        <v>933</v>
      </c>
      <c r="I107" s="223">
        <v>45334</v>
      </c>
    </row>
    <row r="109" spans="1:9" x14ac:dyDescent="0.25">
      <c r="F109">
        <f>SUM(F3:F99)</f>
        <v>67350</v>
      </c>
    </row>
  </sheetData>
  <mergeCells count="1">
    <mergeCell ref="A1:I1"/>
  </mergeCells>
  <conditionalFormatting sqref="B33:B36 B39">
    <cfRule type="duplicateValues" dxfId="81" priority="37"/>
    <cfRule type="duplicateValues" dxfId="80" priority="38"/>
  </conditionalFormatting>
  <conditionalFormatting sqref="B37:B38">
    <cfRule type="duplicateValues" dxfId="79" priority="34"/>
    <cfRule type="duplicateValues" dxfId="78" priority="35"/>
  </conditionalFormatting>
  <conditionalFormatting sqref="B44">
    <cfRule type="duplicateValues" dxfId="77" priority="68"/>
    <cfRule type="duplicateValues" dxfId="76" priority="69"/>
  </conditionalFormatting>
  <conditionalFormatting sqref="B46">
    <cfRule type="duplicateValues" dxfId="75" priority="67"/>
    <cfRule type="duplicateValues" dxfId="74" priority="66"/>
  </conditionalFormatting>
  <conditionalFormatting sqref="B47">
    <cfRule type="duplicateValues" dxfId="73" priority="65"/>
    <cfRule type="duplicateValues" dxfId="72" priority="64"/>
  </conditionalFormatting>
  <conditionalFormatting sqref="B49">
    <cfRule type="duplicateValues" dxfId="71" priority="63"/>
    <cfRule type="duplicateValues" dxfId="70" priority="62"/>
  </conditionalFormatting>
  <conditionalFormatting sqref="B52">
    <cfRule type="duplicateValues" dxfId="69" priority="61"/>
    <cfRule type="duplicateValues" dxfId="68" priority="60"/>
  </conditionalFormatting>
  <conditionalFormatting sqref="B53">
    <cfRule type="duplicateValues" dxfId="67" priority="59"/>
    <cfRule type="duplicateValues" dxfId="66" priority="58"/>
  </conditionalFormatting>
  <conditionalFormatting sqref="B59">
    <cfRule type="duplicateValues" dxfId="65" priority="55"/>
    <cfRule type="duplicateValues" dxfId="64" priority="54"/>
  </conditionalFormatting>
  <conditionalFormatting sqref="B60:B61">
    <cfRule type="duplicateValues" dxfId="63" priority="53"/>
    <cfRule type="duplicateValues" dxfId="62" priority="52"/>
  </conditionalFormatting>
  <conditionalFormatting sqref="B62:B64">
    <cfRule type="duplicateValues" dxfId="61" priority="51"/>
    <cfRule type="duplicateValues" dxfId="60" priority="50"/>
  </conditionalFormatting>
  <conditionalFormatting sqref="B72:B74">
    <cfRule type="duplicateValues" dxfId="59" priority="28"/>
    <cfRule type="duplicateValues" dxfId="58" priority="29"/>
  </conditionalFormatting>
  <conditionalFormatting sqref="B75">
    <cfRule type="duplicateValues" dxfId="57" priority="22"/>
    <cfRule type="duplicateValues" dxfId="56" priority="21"/>
  </conditionalFormatting>
  <conditionalFormatting sqref="B76">
    <cfRule type="duplicateValues" dxfId="55" priority="16"/>
    <cfRule type="duplicateValues" dxfId="54" priority="17"/>
  </conditionalFormatting>
  <conditionalFormatting sqref="B86">
    <cfRule type="duplicateValues" dxfId="53" priority="14"/>
    <cfRule type="duplicateValues" dxfId="52" priority="13"/>
  </conditionalFormatting>
  <conditionalFormatting sqref="B89">
    <cfRule type="duplicateValues" dxfId="51" priority="12"/>
    <cfRule type="duplicateValues" dxfId="50" priority="11"/>
  </conditionalFormatting>
  <conditionalFormatting sqref="B91">
    <cfRule type="duplicateValues" dxfId="49" priority="9"/>
    <cfRule type="duplicateValues" dxfId="48" priority="10"/>
  </conditionalFormatting>
  <conditionalFormatting sqref="B96:B97">
    <cfRule type="duplicateValues" dxfId="47" priority="2"/>
    <cfRule type="duplicateValues" dxfId="46" priority="1"/>
  </conditionalFormatting>
  <conditionalFormatting sqref="C33:C36 C39">
    <cfRule type="duplicateValues" dxfId="45" priority="36"/>
  </conditionalFormatting>
  <conditionalFormatting sqref="C37:C38">
    <cfRule type="duplicateValues" dxfId="44" priority="33"/>
  </conditionalFormatting>
  <conditionalFormatting sqref="C44">
    <cfRule type="duplicateValues" dxfId="43" priority="48"/>
  </conditionalFormatting>
  <conditionalFormatting sqref="C46">
    <cfRule type="duplicateValues" dxfId="42" priority="47"/>
  </conditionalFormatting>
  <conditionalFormatting sqref="C47">
    <cfRule type="duplicateValues" dxfId="41" priority="46"/>
  </conditionalFormatting>
  <conditionalFormatting sqref="C49">
    <cfRule type="duplicateValues" dxfId="40" priority="45"/>
  </conditionalFormatting>
  <conditionalFormatting sqref="C52">
    <cfRule type="duplicateValues" dxfId="39" priority="44"/>
  </conditionalFormatting>
  <conditionalFormatting sqref="C53">
    <cfRule type="duplicateValues" dxfId="38" priority="43"/>
  </conditionalFormatting>
  <conditionalFormatting sqref="C59">
    <cfRule type="duplicateValues" dxfId="37" priority="41"/>
  </conditionalFormatting>
  <conditionalFormatting sqref="C60:C61">
    <cfRule type="duplicateValues" dxfId="36" priority="40"/>
  </conditionalFormatting>
  <conditionalFormatting sqref="C62:C64">
    <cfRule type="duplicateValues" dxfId="35" priority="39"/>
  </conditionalFormatting>
  <conditionalFormatting sqref="C72:C73">
    <cfRule type="duplicateValues" dxfId="34" priority="27"/>
  </conditionalFormatting>
  <conditionalFormatting sqref="C74">
    <cfRule type="duplicateValues" dxfId="33" priority="24"/>
  </conditionalFormatting>
  <conditionalFormatting sqref="C75">
    <cfRule type="duplicateValues" dxfId="32" priority="23"/>
  </conditionalFormatting>
  <conditionalFormatting sqref="C76">
    <cfRule type="duplicateValues" dxfId="31" priority="18"/>
  </conditionalFormatting>
  <conditionalFormatting sqref="C86">
    <cfRule type="duplicateValues" dxfId="30" priority="8"/>
  </conditionalFormatting>
  <conditionalFormatting sqref="C89">
    <cfRule type="duplicateValues" dxfId="29" priority="7"/>
  </conditionalFormatting>
  <conditionalFormatting sqref="C91">
    <cfRule type="duplicateValues" dxfId="28" priority="6"/>
  </conditionalFormatting>
  <conditionalFormatting sqref="C96:C97">
    <cfRule type="duplicateValues" dxfId="27" priority="3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9F291-B036-4B3F-9556-0130F5FFD3B6}">
  <dimension ref="A2:Q8"/>
  <sheetViews>
    <sheetView workbookViewId="0">
      <selection activeCell="L8" sqref="L8"/>
    </sheetView>
  </sheetViews>
  <sheetFormatPr defaultRowHeight="15" x14ac:dyDescent="0.25"/>
  <cols>
    <col min="1" max="1" width="4.42578125" bestFit="1" customWidth="1"/>
    <col min="2" max="2" width="16.42578125" customWidth="1"/>
    <col min="3" max="3" width="11.28515625" bestFit="1" customWidth="1"/>
    <col min="7" max="7" width="4.28515625" bestFit="1" customWidth="1"/>
    <col min="8" max="8" width="5.85546875" bestFit="1" customWidth="1"/>
    <col min="9" max="9" width="4.5703125" bestFit="1" customWidth="1"/>
    <col min="10" max="10" width="5.85546875" bestFit="1" customWidth="1"/>
    <col min="11" max="11" width="19.42578125" bestFit="1" customWidth="1"/>
    <col min="13" max="13" width="25.140625" bestFit="1" customWidth="1"/>
    <col min="15" max="15" width="14" bestFit="1" customWidth="1"/>
    <col min="16" max="16" width="13.28515625" bestFit="1" customWidth="1"/>
  </cols>
  <sheetData>
    <row r="2" spans="1:17" x14ac:dyDescent="0.25">
      <c r="A2" s="82" t="s">
        <v>0</v>
      </c>
      <c r="B2" s="82" t="s">
        <v>1</v>
      </c>
      <c r="C2" s="84" t="s">
        <v>2</v>
      </c>
      <c r="D2" s="82" t="s">
        <v>3</v>
      </c>
      <c r="E2" s="82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4" t="s">
        <v>10</v>
      </c>
      <c r="L2" s="82" t="s">
        <v>11</v>
      </c>
      <c r="M2" s="82" t="s">
        <v>12</v>
      </c>
      <c r="N2" s="82" t="s">
        <v>13</v>
      </c>
      <c r="O2" s="82" t="s">
        <v>14</v>
      </c>
      <c r="P2" s="85" t="s">
        <v>15</v>
      </c>
      <c r="Q2" s="82" t="s">
        <v>843</v>
      </c>
    </row>
    <row r="3" spans="1:17" x14ac:dyDescent="0.25">
      <c r="A3" s="86">
        <v>1</v>
      </c>
      <c r="B3" s="83" t="s">
        <v>31</v>
      </c>
      <c r="C3" s="87">
        <v>45142</v>
      </c>
      <c r="D3" s="83" t="s">
        <v>32</v>
      </c>
      <c r="E3" s="83" t="s">
        <v>33</v>
      </c>
      <c r="F3" s="83" t="s">
        <v>34</v>
      </c>
      <c r="G3" s="83" t="s">
        <v>33</v>
      </c>
      <c r="H3" s="83" t="s">
        <v>772</v>
      </c>
      <c r="I3" s="83" t="s">
        <v>35</v>
      </c>
      <c r="J3" s="83" t="s">
        <v>33</v>
      </c>
      <c r="K3" s="83" t="s">
        <v>768</v>
      </c>
      <c r="L3" s="83" t="s">
        <v>512</v>
      </c>
      <c r="M3" s="86" t="s">
        <v>761</v>
      </c>
      <c r="N3" s="86" t="s">
        <v>766</v>
      </c>
      <c r="O3" s="86" t="s">
        <v>767</v>
      </c>
      <c r="P3" s="86" t="s">
        <v>771</v>
      </c>
      <c r="Q3" s="109">
        <v>45203</v>
      </c>
    </row>
    <row r="4" spans="1:17" x14ac:dyDescent="0.25">
      <c r="A4" s="86">
        <v>2</v>
      </c>
      <c r="B4" s="83" t="s">
        <v>31</v>
      </c>
      <c r="C4" s="87">
        <v>45142</v>
      </c>
      <c r="D4" s="83" t="s">
        <v>32</v>
      </c>
      <c r="E4" s="83" t="s">
        <v>33</v>
      </c>
      <c r="F4" s="83" t="s">
        <v>34</v>
      </c>
      <c r="G4" s="83" t="s">
        <v>33</v>
      </c>
      <c r="H4" s="83" t="s">
        <v>845</v>
      </c>
      <c r="I4" s="83" t="s">
        <v>35</v>
      </c>
      <c r="J4" s="83" t="s">
        <v>33</v>
      </c>
      <c r="K4" s="83" t="s">
        <v>768</v>
      </c>
      <c r="L4" s="83" t="s">
        <v>512</v>
      </c>
      <c r="M4" s="86" t="s">
        <v>762</v>
      </c>
      <c r="N4" s="86" t="s">
        <v>766</v>
      </c>
      <c r="O4" s="86" t="s">
        <v>767</v>
      </c>
      <c r="P4" s="86" t="s">
        <v>771</v>
      </c>
      <c r="Q4" s="109">
        <v>45207</v>
      </c>
    </row>
    <row r="5" spans="1:17" x14ac:dyDescent="0.25">
      <c r="A5" s="86">
        <v>3</v>
      </c>
      <c r="B5" s="83" t="s">
        <v>31</v>
      </c>
      <c r="C5" s="87">
        <v>45142</v>
      </c>
      <c r="D5" s="83" t="s">
        <v>32</v>
      </c>
      <c r="E5" s="83" t="s">
        <v>33</v>
      </c>
      <c r="F5" s="83" t="s">
        <v>34</v>
      </c>
      <c r="G5" s="83" t="s">
        <v>33</v>
      </c>
      <c r="H5" s="83" t="s">
        <v>772</v>
      </c>
      <c r="I5" s="83" t="s">
        <v>35</v>
      </c>
      <c r="J5" s="83" t="s">
        <v>33</v>
      </c>
      <c r="K5" s="83" t="s">
        <v>768</v>
      </c>
      <c r="L5" s="83" t="s">
        <v>512</v>
      </c>
      <c r="M5" s="86" t="s">
        <v>763</v>
      </c>
      <c r="N5" s="86" t="s">
        <v>766</v>
      </c>
      <c r="O5" s="86" t="s">
        <v>767</v>
      </c>
      <c r="P5" s="86" t="s">
        <v>771</v>
      </c>
      <c r="Q5" s="109">
        <v>45208</v>
      </c>
    </row>
    <row r="6" spans="1:17" x14ac:dyDescent="0.25">
      <c r="A6" s="86">
        <v>4</v>
      </c>
      <c r="B6" s="83" t="s">
        <v>31</v>
      </c>
      <c r="C6" s="87">
        <v>45142</v>
      </c>
      <c r="D6" s="83" t="s">
        <v>32</v>
      </c>
      <c r="E6" s="83" t="s">
        <v>33</v>
      </c>
      <c r="F6" s="83" t="s">
        <v>34</v>
      </c>
      <c r="G6" s="83" t="s">
        <v>33</v>
      </c>
      <c r="H6" s="83" t="s">
        <v>772</v>
      </c>
      <c r="I6" s="83" t="s">
        <v>35</v>
      </c>
      <c r="J6" s="83" t="s">
        <v>33</v>
      </c>
      <c r="K6" s="83" t="s">
        <v>768</v>
      </c>
      <c r="L6" s="83" t="s">
        <v>512</v>
      </c>
      <c r="M6" s="86" t="s">
        <v>764</v>
      </c>
      <c r="N6" s="86" t="s">
        <v>766</v>
      </c>
      <c r="O6" s="86" t="s">
        <v>767</v>
      </c>
      <c r="P6" s="86" t="s">
        <v>771</v>
      </c>
      <c r="Q6" s="109">
        <v>45207</v>
      </c>
    </row>
    <row r="7" spans="1:17" x14ac:dyDescent="0.25">
      <c r="A7" s="86">
        <v>5</v>
      </c>
      <c r="B7" s="83" t="s">
        <v>31</v>
      </c>
      <c r="C7" s="87">
        <v>45142</v>
      </c>
      <c r="D7" s="83" t="s">
        <v>32</v>
      </c>
      <c r="E7" s="83" t="s">
        <v>33</v>
      </c>
      <c r="F7" s="83" t="s">
        <v>34</v>
      </c>
      <c r="G7" s="83" t="s">
        <v>33</v>
      </c>
      <c r="H7" s="83" t="s">
        <v>844</v>
      </c>
      <c r="I7" s="83" t="s">
        <v>35</v>
      </c>
      <c r="J7" s="83" t="s">
        <v>33</v>
      </c>
      <c r="K7" s="83" t="s">
        <v>768</v>
      </c>
      <c r="L7" s="83" t="s">
        <v>512</v>
      </c>
      <c r="M7" s="86" t="s">
        <v>765</v>
      </c>
      <c r="N7" s="86" t="s">
        <v>766</v>
      </c>
      <c r="O7" s="86" t="s">
        <v>767</v>
      </c>
      <c r="P7" s="86" t="s">
        <v>771</v>
      </c>
      <c r="Q7" s="109">
        <v>45208</v>
      </c>
    </row>
    <row r="8" spans="1:17" x14ac:dyDescent="0.25">
      <c r="A8" s="86">
        <v>6</v>
      </c>
      <c r="B8" s="83" t="s">
        <v>31</v>
      </c>
      <c r="C8" s="87">
        <v>45222</v>
      </c>
      <c r="D8" s="83" t="s">
        <v>769</v>
      </c>
      <c r="E8" s="83" t="s">
        <v>33</v>
      </c>
      <c r="F8" s="83" t="s">
        <v>34</v>
      </c>
      <c r="G8" s="83" t="s">
        <v>33</v>
      </c>
      <c r="H8" s="83" t="s">
        <v>772</v>
      </c>
      <c r="I8" s="83" t="s">
        <v>35</v>
      </c>
      <c r="J8" s="83" t="s">
        <v>33</v>
      </c>
      <c r="K8" s="83" t="s">
        <v>768</v>
      </c>
      <c r="L8" s="83" t="s">
        <v>512</v>
      </c>
      <c r="M8" s="83" t="s">
        <v>842</v>
      </c>
      <c r="N8" s="86" t="s">
        <v>557</v>
      </c>
      <c r="O8" s="83" t="s">
        <v>40</v>
      </c>
      <c r="P8" s="86" t="s">
        <v>770</v>
      </c>
      <c r="Q8" s="109">
        <v>45224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6EC3-AA2A-43AD-8F01-E7F4E0E2931C}">
  <dimension ref="A1:AF156"/>
  <sheetViews>
    <sheetView topLeftCell="X93" workbookViewId="0">
      <selection activeCell="Z102" sqref="Z102"/>
    </sheetView>
  </sheetViews>
  <sheetFormatPr defaultRowHeight="15" x14ac:dyDescent="0.25"/>
  <cols>
    <col min="1" max="1" width="9.28515625" bestFit="1" customWidth="1"/>
    <col min="2" max="2" width="13.28515625" bestFit="1" customWidth="1"/>
    <col min="3" max="3" width="5.42578125" bestFit="1" customWidth="1"/>
    <col min="5" max="5" width="4.140625" customWidth="1"/>
    <col min="6" max="6" width="3.85546875" customWidth="1"/>
    <col min="7" max="7" width="13.7109375" bestFit="1" customWidth="1"/>
    <col min="9" max="9" width="63.42578125" customWidth="1"/>
    <col min="12" max="12" width="9.28515625" bestFit="1" customWidth="1"/>
    <col min="15" max="15" width="24.28515625" bestFit="1" customWidth="1"/>
    <col min="18" max="18" width="10.42578125" bestFit="1" customWidth="1"/>
    <col min="19" max="19" width="155.5703125" bestFit="1" customWidth="1"/>
    <col min="21" max="21" width="24.140625" bestFit="1" customWidth="1"/>
    <col min="23" max="23" width="21.7109375" bestFit="1" customWidth="1"/>
    <col min="24" max="24" width="16.42578125" bestFit="1" customWidth="1"/>
    <col min="28" max="28" width="28.140625" bestFit="1" customWidth="1"/>
    <col min="30" max="30" width="43.85546875" bestFit="1" customWidth="1"/>
  </cols>
  <sheetData>
    <row r="1" spans="1:32" x14ac:dyDescent="0.25">
      <c r="A1" s="198" t="s">
        <v>0</v>
      </c>
      <c r="B1" s="198" t="s">
        <v>1071</v>
      </c>
      <c r="C1" s="198" t="s">
        <v>1072</v>
      </c>
      <c r="D1" s="198" t="s">
        <v>1073</v>
      </c>
      <c r="E1" s="198" t="s">
        <v>8</v>
      </c>
      <c r="F1" s="198" t="s">
        <v>1074</v>
      </c>
      <c r="G1" s="198" t="s">
        <v>1075</v>
      </c>
      <c r="H1" s="198" t="s">
        <v>1076</v>
      </c>
      <c r="I1" s="198" t="s">
        <v>1077</v>
      </c>
      <c r="J1" s="198" t="s">
        <v>13</v>
      </c>
      <c r="K1" s="198" t="s">
        <v>14</v>
      </c>
      <c r="L1" s="198" t="s">
        <v>1078</v>
      </c>
      <c r="M1" s="198" t="s">
        <v>1079</v>
      </c>
      <c r="N1" s="198" t="s">
        <v>1080</v>
      </c>
      <c r="O1" s="198" t="s">
        <v>1081</v>
      </c>
      <c r="P1" s="198" t="s">
        <v>1082</v>
      </c>
      <c r="Q1" s="199" t="s">
        <v>1081</v>
      </c>
      <c r="R1" s="198" t="s">
        <v>1083</v>
      </c>
      <c r="S1" s="198" t="s">
        <v>1084</v>
      </c>
      <c r="T1" s="198" t="s">
        <v>1085</v>
      </c>
      <c r="U1" s="198" t="s">
        <v>1086</v>
      </c>
      <c r="V1" s="198" t="s">
        <v>1087</v>
      </c>
      <c r="W1" s="198" t="s">
        <v>23</v>
      </c>
      <c r="X1" s="198" t="s">
        <v>24</v>
      </c>
      <c r="Y1" s="198" t="s">
        <v>25</v>
      </c>
      <c r="Z1" s="198" t="s">
        <v>1088</v>
      </c>
      <c r="AA1" s="198" t="s">
        <v>1089</v>
      </c>
      <c r="AB1" s="198" t="s">
        <v>1090</v>
      </c>
      <c r="AC1" s="198" t="s">
        <v>1091</v>
      </c>
      <c r="AD1" s="198" t="s">
        <v>943</v>
      </c>
      <c r="AE1" s="200" t="s">
        <v>22</v>
      </c>
      <c r="AF1" s="197" t="s">
        <v>1537</v>
      </c>
    </row>
    <row r="2" spans="1:32" ht="17.25" x14ac:dyDescent="0.25">
      <c r="A2" s="151">
        <v>1</v>
      </c>
      <c r="B2" s="151" t="s">
        <v>47</v>
      </c>
      <c r="C2" s="151" t="s">
        <v>1246</v>
      </c>
      <c r="D2" s="151" t="s">
        <v>1093</v>
      </c>
      <c r="E2" s="151" t="s">
        <v>35</v>
      </c>
      <c r="F2" s="151" t="s">
        <v>188</v>
      </c>
      <c r="G2" s="151" t="s">
        <v>273</v>
      </c>
      <c r="H2" s="151" t="s">
        <v>33</v>
      </c>
      <c r="I2" s="151" t="s">
        <v>1151</v>
      </c>
      <c r="J2" s="151" t="s">
        <v>275</v>
      </c>
      <c r="K2" s="151" t="s">
        <v>40</v>
      </c>
      <c r="L2" s="151" t="s">
        <v>1247</v>
      </c>
      <c r="M2" s="151" t="e">
        <f>VLOOKUP(G2:G101,'Master data'!J:O,7,0)</f>
        <v>#REF!</v>
      </c>
      <c r="N2" s="151" t="s">
        <v>1098</v>
      </c>
      <c r="O2" s="151" t="s">
        <v>278</v>
      </c>
      <c r="P2" s="151" t="s">
        <v>1099</v>
      </c>
      <c r="Q2" s="151">
        <v>1</v>
      </c>
      <c r="R2" s="151">
        <f>VLOOKUP(G2:G116,[1]Sheet1!$G:$R,12,0)</f>
        <v>45147</v>
      </c>
      <c r="S2" s="151" t="s">
        <v>1321</v>
      </c>
      <c r="T2" s="151" t="s">
        <v>1337</v>
      </c>
      <c r="U2" s="151" t="s">
        <v>1338</v>
      </c>
      <c r="V2" s="151" t="s">
        <v>1353</v>
      </c>
      <c r="W2" s="151" t="s">
        <v>152</v>
      </c>
      <c r="X2" s="151" t="s">
        <v>277</v>
      </c>
      <c r="Y2" s="151" t="s">
        <v>754</v>
      </c>
      <c r="Z2" s="192"/>
      <c r="AA2" s="151"/>
      <c r="AB2" s="151" t="s">
        <v>1538</v>
      </c>
      <c r="AC2" s="151"/>
      <c r="AD2" s="151"/>
      <c r="AE2" s="151">
        <v>150</v>
      </c>
      <c r="AF2" s="23" t="s">
        <v>63</v>
      </c>
    </row>
    <row r="3" spans="1:32" ht="17.25" x14ac:dyDescent="0.25">
      <c r="A3" s="151">
        <v>2</v>
      </c>
      <c r="B3" s="151" t="s">
        <v>47</v>
      </c>
      <c r="C3" s="151" t="s">
        <v>1246</v>
      </c>
      <c r="D3" s="151" t="s">
        <v>1093</v>
      </c>
      <c r="E3" s="151" t="s">
        <v>35</v>
      </c>
      <c r="F3" s="151" t="s">
        <v>188</v>
      </c>
      <c r="G3" s="151" t="s">
        <v>287</v>
      </c>
      <c r="H3" s="151" t="s">
        <v>33</v>
      </c>
      <c r="I3" s="151" t="s">
        <v>1151</v>
      </c>
      <c r="J3" s="151" t="s">
        <v>275</v>
      </c>
      <c r="K3" s="151" t="s">
        <v>40</v>
      </c>
      <c r="L3" s="151" t="s">
        <v>1247</v>
      </c>
      <c r="M3" s="151" t="e">
        <f>VLOOKUP(G3:G116,'Master data'!J:O,7,0)</f>
        <v>#REF!</v>
      </c>
      <c r="N3" s="151" t="s">
        <v>1098</v>
      </c>
      <c r="O3" s="151" t="s">
        <v>288</v>
      </c>
      <c r="P3" s="151" t="s">
        <v>1099</v>
      </c>
      <c r="Q3" s="151">
        <v>1</v>
      </c>
      <c r="R3" s="151">
        <f>VLOOKUP(G3:G116,[1]Sheet1!$G:$R,12,0)</f>
        <v>45147</v>
      </c>
      <c r="S3" s="151" t="s">
        <v>1321</v>
      </c>
      <c r="T3" s="151" t="s">
        <v>1337</v>
      </c>
      <c r="U3" s="151" t="s">
        <v>1338</v>
      </c>
      <c r="V3" s="151" t="s">
        <v>1353</v>
      </c>
      <c r="W3" s="151" t="s">
        <v>152</v>
      </c>
      <c r="X3" s="151" t="s">
        <v>277</v>
      </c>
      <c r="Y3" s="151" t="s">
        <v>754</v>
      </c>
      <c r="Z3" s="192"/>
      <c r="AA3" s="151"/>
      <c r="AB3" s="151" t="s">
        <v>1538</v>
      </c>
      <c r="AC3" s="151"/>
      <c r="AD3" s="151"/>
      <c r="AE3" s="151">
        <v>150</v>
      </c>
      <c r="AF3" s="23" t="s">
        <v>63</v>
      </c>
    </row>
    <row r="4" spans="1:32" ht="17.25" x14ac:dyDescent="0.25">
      <c r="A4" s="151">
        <v>3</v>
      </c>
      <c r="B4" s="151" t="s">
        <v>47</v>
      </c>
      <c r="C4" s="151" t="s">
        <v>1246</v>
      </c>
      <c r="D4" s="151" t="s">
        <v>1093</v>
      </c>
      <c r="E4" s="151" t="s">
        <v>35</v>
      </c>
      <c r="F4" s="151" t="s">
        <v>188</v>
      </c>
      <c r="G4" s="151" t="s">
        <v>289</v>
      </c>
      <c r="H4" s="151" t="s">
        <v>33</v>
      </c>
      <c r="I4" s="151" t="s">
        <v>1152</v>
      </c>
      <c r="J4" s="151" t="s">
        <v>275</v>
      </c>
      <c r="K4" s="151" t="s">
        <v>40</v>
      </c>
      <c r="L4" s="151" t="s">
        <v>1248</v>
      </c>
      <c r="M4" s="151" t="e">
        <f>VLOOKUP(G4:G116,'Master data'!J:O,7,0)</f>
        <v>#REF!</v>
      </c>
      <c r="N4" s="151" t="s">
        <v>1098</v>
      </c>
      <c r="O4" s="151" t="s">
        <v>291</v>
      </c>
      <c r="P4" s="151" t="s">
        <v>1099</v>
      </c>
      <c r="Q4" s="151">
        <v>1</v>
      </c>
      <c r="R4" s="151">
        <f>VLOOKUP(G4:G117,[1]Sheet1!$G:$R,12,0)</f>
        <v>45147</v>
      </c>
      <c r="S4" s="151" t="s">
        <v>1321</v>
      </c>
      <c r="T4" s="151" t="s">
        <v>1337</v>
      </c>
      <c r="U4" s="151" t="s">
        <v>1338</v>
      </c>
      <c r="V4" s="151" t="s">
        <v>1353</v>
      </c>
      <c r="W4" s="151" t="s">
        <v>152</v>
      </c>
      <c r="X4" s="151" t="s">
        <v>277</v>
      </c>
      <c r="Y4" s="151" t="s">
        <v>754</v>
      </c>
      <c r="Z4" s="192"/>
      <c r="AA4" s="151"/>
      <c r="AB4" s="151" t="s">
        <v>1538</v>
      </c>
      <c r="AC4" s="151"/>
      <c r="AD4" s="151"/>
      <c r="AE4" s="151">
        <v>150</v>
      </c>
      <c r="AF4" s="23" t="s">
        <v>63</v>
      </c>
    </row>
    <row r="5" spans="1:32" ht="17.25" x14ac:dyDescent="0.25">
      <c r="A5" s="151">
        <v>4</v>
      </c>
      <c r="B5" s="151" t="s">
        <v>47</v>
      </c>
      <c r="C5" s="151" t="s">
        <v>1246</v>
      </c>
      <c r="D5" s="151" t="s">
        <v>1093</v>
      </c>
      <c r="E5" s="151" t="s">
        <v>35</v>
      </c>
      <c r="F5" s="151" t="s">
        <v>188</v>
      </c>
      <c r="G5" s="151" t="s">
        <v>298</v>
      </c>
      <c r="H5" s="151" t="s">
        <v>33</v>
      </c>
      <c r="I5" s="151" t="s">
        <v>1153</v>
      </c>
      <c r="J5" s="151" t="s">
        <v>275</v>
      </c>
      <c r="K5" s="151" t="s">
        <v>40</v>
      </c>
      <c r="L5" s="151" t="s">
        <v>1249</v>
      </c>
      <c r="M5" s="151" t="e">
        <f>VLOOKUP(G5:G116,'Master data'!J:O,7,0)</f>
        <v>#REF!</v>
      </c>
      <c r="N5" s="151" t="s">
        <v>1098</v>
      </c>
      <c r="O5" s="151" t="s">
        <v>300</v>
      </c>
      <c r="P5" s="151" t="s">
        <v>1099</v>
      </c>
      <c r="Q5" s="151">
        <v>1</v>
      </c>
      <c r="R5" s="151">
        <f>VLOOKUP(G5:G118,[1]Sheet1!$G:$R,12,0)</f>
        <v>45147</v>
      </c>
      <c r="S5" s="151" t="s">
        <v>1321</v>
      </c>
      <c r="T5" s="151" t="s">
        <v>1337</v>
      </c>
      <c r="U5" s="151" t="s">
        <v>1338</v>
      </c>
      <c r="V5" s="151" t="s">
        <v>1353</v>
      </c>
      <c r="W5" s="151" t="s">
        <v>152</v>
      </c>
      <c r="X5" s="151" t="s">
        <v>277</v>
      </c>
      <c r="Y5" s="151" t="s">
        <v>754</v>
      </c>
      <c r="Z5" s="192"/>
      <c r="AA5" s="151"/>
      <c r="AB5" s="151" t="s">
        <v>1538</v>
      </c>
      <c r="AC5" s="151"/>
      <c r="AD5" s="151"/>
      <c r="AE5" s="151">
        <v>150</v>
      </c>
      <c r="AF5" s="23" t="s">
        <v>63</v>
      </c>
    </row>
    <row r="6" spans="1:32" ht="17.25" x14ac:dyDescent="0.25">
      <c r="A6" s="151">
        <v>5</v>
      </c>
      <c r="B6" s="151" t="s">
        <v>47</v>
      </c>
      <c r="C6" s="151" t="s">
        <v>1246</v>
      </c>
      <c r="D6" s="151" t="s">
        <v>1093</v>
      </c>
      <c r="E6" s="151" t="s">
        <v>35</v>
      </c>
      <c r="F6" s="151" t="s">
        <v>188</v>
      </c>
      <c r="G6" s="151" t="s">
        <v>301</v>
      </c>
      <c r="H6" s="151" t="s">
        <v>33</v>
      </c>
      <c r="I6" s="151" t="s">
        <v>1154</v>
      </c>
      <c r="J6" s="151" t="s">
        <v>275</v>
      </c>
      <c r="K6" s="151" t="s">
        <v>40</v>
      </c>
      <c r="L6" s="151" t="s">
        <v>1250</v>
      </c>
      <c r="M6" s="151" t="e">
        <f>VLOOKUP(G6:G116,'Master data'!J:O,7,0)</f>
        <v>#REF!</v>
      </c>
      <c r="N6" s="151" t="s">
        <v>1098</v>
      </c>
      <c r="O6" s="151" t="s">
        <v>303</v>
      </c>
      <c r="P6" s="151" t="s">
        <v>1099</v>
      </c>
      <c r="Q6" s="151">
        <v>1</v>
      </c>
      <c r="R6" s="151">
        <f>VLOOKUP(G6:G119,[1]Sheet1!$G:$R,12,0)</f>
        <v>45147</v>
      </c>
      <c r="S6" s="151" t="s">
        <v>1321</v>
      </c>
      <c r="T6" s="151" t="s">
        <v>1337</v>
      </c>
      <c r="U6" s="151" t="s">
        <v>1338</v>
      </c>
      <c r="V6" s="151" t="s">
        <v>1353</v>
      </c>
      <c r="W6" s="151" t="s">
        <v>152</v>
      </c>
      <c r="X6" s="151" t="s">
        <v>277</v>
      </c>
      <c r="Y6" s="151" t="s">
        <v>754</v>
      </c>
      <c r="Z6" s="192"/>
      <c r="AA6" s="151"/>
      <c r="AB6" s="151" t="s">
        <v>1538</v>
      </c>
      <c r="AC6" s="151"/>
      <c r="AD6" s="151"/>
      <c r="AE6" s="151">
        <v>150</v>
      </c>
      <c r="AF6" s="23" t="s">
        <v>63</v>
      </c>
    </row>
    <row r="7" spans="1:32" ht="17.25" x14ac:dyDescent="0.25">
      <c r="A7" s="151">
        <v>6</v>
      </c>
      <c r="B7" s="151" t="s">
        <v>47</v>
      </c>
      <c r="C7" s="151" t="s">
        <v>1246</v>
      </c>
      <c r="D7" s="151" t="s">
        <v>1093</v>
      </c>
      <c r="E7" s="151" t="s">
        <v>35</v>
      </c>
      <c r="F7" s="151" t="s">
        <v>188</v>
      </c>
      <c r="G7" s="151" t="s">
        <v>417</v>
      </c>
      <c r="H7" s="151" t="s">
        <v>33</v>
      </c>
      <c r="I7" s="151" t="s">
        <v>1155</v>
      </c>
      <c r="J7" s="151" t="s">
        <v>414</v>
      </c>
      <c r="K7" s="151" t="s">
        <v>40</v>
      </c>
      <c r="L7" s="151" t="s">
        <v>1251</v>
      </c>
      <c r="M7" s="151" t="e">
        <f>VLOOKUP(G7:G116,'Master data'!J:O,7,0)</f>
        <v>#REF!</v>
      </c>
      <c r="N7" s="151" t="s">
        <v>1098</v>
      </c>
      <c r="O7" s="151" t="s">
        <v>420</v>
      </c>
      <c r="P7" s="151" t="s">
        <v>1099</v>
      </c>
      <c r="Q7" s="151">
        <v>1</v>
      </c>
      <c r="R7" s="151">
        <f>VLOOKUP(G7:G120,[1]Sheet1!$G:$R,12,0)</f>
        <v>45157</v>
      </c>
      <c r="S7" s="151" t="s">
        <v>1322</v>
      </c>
      <c r="T7" s="151" t="s">
        <v>1322</v>
      </c>
      <c r="U7" s="151">
        <v>0</v>
      </c>
      <c r="V7" s="151" t="s">
        <v>1353</v>
      </c>
      <c r="W7" s="151" t="s">
        <v>327</v>
      </c>
      <c r="X7" s="151" t="s">
        <v>338</v>
      </c>
      <c r="Y7" s="151" t="s">
        <v>754</v>
      </c>
      <c r="Z7" s="192"/>
      <c r="AA7" s="151"/>
      <c r="AB7" s="151" t="s">
        <v>1538</v>
      </c>
      <c r="AC7" s="151"/>
      <c r="AD7" s="151"/>
      <c r="AE7" s="151">
        <v>150</v>
      </c>
      <c r="AF7" s="23" t="s">
        <v>63</v>
      </c>
    </row>
    <row r="8" spans="1:32" ht="17.25" x14ac:dyDescent="0.25">
      <c r="A8" s="151">
        <v>7</v>
      </c>
      <c r="B8" s="151" t="s">
        <v>47</v>
      </c>
      <c r="C8" s="151" t="s">
        <v>1246</v>
      </c>
      <c r="D8" s="151" t="s">
        <v>1093</v>
      </c>
      <c r="E8" s="151" t="s">
        <v>35</v>
      </c>
      <c r="F8" s="151" t="s">
        <v>188</v>
      </c>
      <c r="G8" s="151" t="s">
        <v>435</v>
      </c>
      <c r="H8" s="151" t="s">
        <v>33</v>
      </c>
      <c r="I8" s="151" t="s">
        <v>1156</v>
      </c>
      <c r="J8" s="151" t="s">
        <v>414</v>
      </c>
      <c r="K8" s="151" t="s">
        <v>40</v>
      </c>
      <c r="L8" s="151" t="s">
        <v>1251</v>
      </c>
      <c r="M8" s="151" t="e">
        <f>VLOOKUP(G8:G116,'Master data'!J:O,7,0)</f>
        <v>#REF!</v>
      </c>
      <c r="N8" s="151" t="s">
        <v>1098</v>
      </c>
      <c r="O8" s="151" t="s">
        <v>438</v>
      </c>
      <c r="P8" s="151" t="s">
        <v>1099</v>
      </c>
      <c r="Q8" s="151">
        <v>1</v>
      </c>
      <c r="R8" s="151">
        <f>VLOOKUP(G8:G121,[1]Sheet1!$G:$R,12,0)</f>
        <v>45157</v>
      </c>
      <c r="S8" s="151" t="s">
        <v>1322</v>
      </c>
      <c r="T8" s="151" t="s">
        <v>1322</v>
      </c>
      <c r="U8" s="151">
        <v>0</v>
      </c>
      <c r="V8" s="151" t="s">
        <v>1353</v>
      </c>
      <c r="W8" s="151" t="s">
        <v>327</v>
      </c>
      <c r="X8" s="151" t="s">
        <v>338</v>
      </c>
      <c r="Y8" s="151" t="s">
        <v>754</v>
      </c>
      <c r="Z8" s="192"/>
      <c r="AA8" s="151"/>
      <c r="AB8" s="151" t="s">
        <v>1538</v>
      </c>
      <c r="AC8" s="151"/>
      <c r="AD8" s="151"/>
      <c r="AE8" s="151">
        <v>150</v>
      </c>
      <c r="AF8" s="23" t="s">
        <v>63</v>
      </c>
    </row>
    <row r="9" spans="1:32" ht="17.25" x14ac:dyDescent="0.25">
      <c r="A9" s="151">
        <v>8</v>
      </c>
      <c r="B9" s="151" t="s">
        <v>47</v>
      </c>
      <c r="C9" s="151" t="s">
        <v>1246</v>
      </c>
      <c r="D9" s="151" t="s">
        <v>1093</v>
      </c>
      <c r="E9" s="151" t="s">
        <v>35</v>
      </c>
      <c r="F9" s="151" t="s">
        <v>188</v>
      </c>
      <c r="G9" s="151" t="s">
        <v>412</v>
      </c>
      <c r="H9" s="151" t="s">
        <v>33</v>
      </c>
      <c r="I9" s="151" t="s">
        <v>1157</v>
      </c>
      <c r="J9" s="151" t="s">
        <v>414</v>
      </c>
      <c r="K9" s="151" t="s">
        <v>40</v>
      </c>
      <c r="L9" s="151" t="s">
        <v>1252</v>
      </c>
      <c r="M9" s="151" t="e">
        <f>VLOOKUP(G9:G116,'Master data'!J:O,7,0)</f>
        <v>#REF!</v>
      </c>
      <c r="N9" s="151" t="s">
        <v>1098</v>
      </c>
      <c r="O9" s="151" t="s">
        <v>416</v>
      </c>
      <c r="P9" s="151" t="s">
        <v>1099</v>
      </c>
      <c r="Q9" s="151">
        <v>1</v>
      </c>
      <c r="R9" s="151">
        <f>VLOOKUP(G9:G122,[1]Sheet1!$G:$R,12,0)</f>
        <v>45157</v>
      </c>
      <c r="S9" s="151" t="s">
        <v>1322</v>
      </c>
      <c r="T9" s="151" t="s">
        <v>1322</v>
      </c>
      <c r="U9" s="151">
        <v>0</v>
      </c>
      <c r="V9" s="151" t="s">
        <v>1353</v>
      </c>
      <c r="W9" s="151" t="s">
        <v>327</v>
      </c>
      <c r="X9" s="151" t="s">
        <v>338</v>
      </c>
      <c r="Y9" s="151" t="s">
        <v>754</v>
      </c>
      <c r="Z9" s="192"/>
      <c r="AA9" s="151"/>
      <c r="AB9" s="151" t="s">
        <v>1538</v>
      </c>
      <c r="AC9" s="151"/>
      <c r="AD9" s="151"/>
      <c r="AE9" s="151">
        <v>150</v>
      </c>
      <c r="AF9" s="23" t="s">
        <v>63</v>
      </c>
    </row>
    <row r="10" spans="1:32" ht="17.25" x14ac:dyDescent="0.25">
      <c r="A10" s="151">
        <v>9</v>
      </c>
      <c r="B10" s="151" t="s">
        <v>47</v>
      </c>
      <c r="C10" s="151" t="s">
        <v>1246</v>
      </c>
      <c r="D10" s="151" t="s">
        <v>1093</v>
      </c>
      <c r="E10" s="151" t="s">
        <v>35</v>
      </c>
      <c r="F10" s="151" t="s">
        <v>188</v>
      </c>
      <c r="G10" s="151" t="s">
        <v>341</v>
      </c>
      <c r="H10" s="151" t="s">
        <v>33</v>
      </c>
      <c r="I10" s="151" t="s">
        <v>1158</v>
      </c>
      <c r="J10" s="151" t="s">
        <v>337</v>
      </c>
      <c r="K10" s="151" t="s">
        <v>40</v>
      </c>
      <c r="L10" s="151" t="s">
        <v>1253</v>
      </c>
      <c r="M10" s="151" t="e">
        <f>VLOOKUP(G10:G116,'Master data'!J:O,7,0)</f>
        <v>#REF!</v>
      </c>
      <c r="N10" s="151" t="s">
        <v>1098</v>
      </c>
      <c r="O10" s="151" t="s">
        <v>343</v>
      </c>
      <c r="P10" s="151" t="s">
        <v>1099</v>
      </c>
      <c r="Q10" s="151">
        <v>1</v>
      </c>
      <c r="R10" s="151">
        <f>VLOOKUP(G10:G123,[1]Sheet1!$G:$R,12,0)</f>
        <v>45157</v>
      </c>
      <c r="S10" s="151" t="s">
        <v>1322</v>
      </c>
      <c r="T10" s="151" t="s">
        <v>1322</v>
      </c>
      <c r="U10" s="151">
        <v>0</v>
      </c>
      <c r="V10" s="151" t="s">
        <v>1353</v>
      </c>
      <c r="W10" s="151" t="s">
        <v>327</v>
      </c>
      <c r="X10" s="151" t="s">
        <v>338</v>
      </c>
      <c r="Y10" s="151" t="s">
        <v>754</v>
      </c>
      <c r="Z10" s="192"/>
      <c r="AA10" s="151"/>
      <c r="AB10" s="151" t="s">
        <v>1538</v>
      </c>
      <c r="AC10" s="151"/>
      <c r="AD10" s="151"/>
      <c r="AE10" s="151">
        <v>150</v>
      </c>
      <c r="AF10" s="23" t="s">
        <v>63</v>
      </c>
    </row>
    <row r="11" spans="1:32" ht="17.25" x14ac:dyDescent="0.25">
      <c r="A11" s="151">
        <v>10</v>
      </c>
      <c r="B11" s="151" t="s">
        <v>47</v>
      </c>
      <c r="C11" s="151" t="s">
        <v>1246</v>
      </c>
      <c r="D11" s="151" t="s">
        <v>1093</v>
      </c>
      <c r="E11" s="151" t="s">
        <v>35</v>
      </c>
      <c r="F11" s="151" t="s">
        <v>188</v>
      </c>
      <c r="G11" s="151" t="s">
        <v>404</v>
      </c>
      <c r="H11" s="151" t="s">
        <v>33</v>
      </c>
      <c r="I11" s="151" t="s">
        <v>1159</v>
      </c>
      <c r="J11" s="151" t="s">
        <v>337</v>
      </c>
      <c r="K11" s="151" t="s">
        <v>40</v>
      </c>
      <c r="L11" s="151" t="s">
        <v>1253</v>
      </c>
      <c r="M11" s="151" t="e">
        <f>VLOOKUP(G11:G116,'Master data'!J:O,7,0)</f>
        <v>#REF!</v>
      </c>
      <c r="N11" s="151" t="s">
        <v>1098</v>
      </c>
      <c r="O11" s="151" t="s">
        <v>407</v>
      </c>
      <c r="P11" s="151" t="s">
        <v>1099</v>
      </c>
      <c r="Q11" s="151">
        <v>1</v>
      </c>
      <c r="R11" s="151">
        <f>VLOOKUP(G11:G124,[1]Sheet1!$G:$R,12,0)</f>
        <v>45157</v>
      </c>
      <c r="S11" s="151" t="s">
        <v>1322</v>
      </c>
      <c r="T11" s="151" t="s">
        <v>1322</v>
      </c>
      <c r="U11" s="151">
        <v>0</v>
      </c>
      <c r="V11" s="151" t="s">
        <v>1353</v>
      </c>
      <c r="W11" s="151" t="s">
        <v>327</v>
      </c>
      <c r="X11" s="151" t="s">
        <v>338</v>
      </c>
      <c r="Y11" s="151" t="s">
        <v>754</v>
      </c>
      <c r="Z11" s="192"/>
      <c r="AA11" s="151"/>
      <c r="AB11" s="151" t="s">
        <v>1538</v>
      </c>
      <c r="AC11" s="151"/>
      <c r="AD11" s="151"/>
      <c r="AE11" s="151">
        <v>150</v>
      </c>
      <c r="AF11" s="23" t="s">
        <v>63</v>
      </c>
    </row>
    <row r="12" spans="1:32" ht="17.25" x14ac:dyDescent="0.25">
      <c r="A12" s="151">
        <v>11</v>
      </c>
      <c r="B12" s="151" t="s">
        <v>47</v>
      </c>
      <c r="C12" s="151" t="s">
        <v>1246</v>
      </c>
      <c r="D12" s="151" t="s">
        <v>1093</v>
      </c>
      <c r="E12" s="151" t="s">
        <v>35</v>
      </c>
      <c r="F12" s="151" t="s">
        <v>188</v>
      </c>
      <c r="G12" s="151" t="s">
        <v>443</v>
      </c>
      <c r="H12" s="151" t="s">
        <v>33</v>
      </c>
      <c r="I12" s="151" t="s">
        <v>1160</v>
      </c>
      <c r="J12" s="151" t="s">
        <v>337</v>
      </c>
      <c r="K12" s="151" t="s">
        <v>40</v>
      </c>
      <c r="L12" s="151" t="s">
        <v>1253</v>
      </c>
      <c r="M12" s="151" t="e">
        <f>VLOOKUP(G12:G116,'Master data'!J:O,7,0)</f>
        <v>#REF!</v>
      </c>
      <c r="N12" s="151" t="s">
        <v>1098</v>
      </c>
      <c r="O12" s="151" t="s">
        <v>446</v>
      </c>
      <c r="P12" s="151" t="s">
        <v>1099</v>
      </c>
      <c r="Q12" s="151">
        <v>1</v>
      </c>
      <c r="R12" s="151">
        <f>VLOOKUP(G12:G125,[1]Sheet1!$G:$R,12,0)</f>
        <v>45157</v>
      </c>
      <c r="S12" s="151" t="s">
        <v>1322</v>
      </c>
      <c r="T12" s="151" t="s">
        <v>1322</v>
      </c>
      <c r="U12" s="151">
        <v>0</v>
      </c>
      <c r="V12" s="151" t="s">
        <v>1353</v>
      </c>
      <c r="W12" s="151" t="s">
        <v>327</v>
      </c>
      <c r="X12" s="151" t="s">
        <v>338</v>
      </c>
      <c r="Y12" s="151" t="s">
        <v>754</v>
      </c>
      <c r="Z12" s="192"/>
      <c r="AA12" s="151"/>
      <c r="AB12" s="151" t="s">
        <v>1538</v>
      </c>
      <c r="AC12" s="151"/>
      <c r="AD12" s="151"/>
      <c r="AE12" s="151">
        <v>150</v>
      </c>
      <c r="AF12" s="23" t="s">
        <v>63</v>
      </c>
    </row>
    <row r="13" spans="1:32" ht="17.25" x14ac:dyDescent="0.25">
      <c r="A13" s="151">
        <v>12</v>
      </c>
      <c r="B13" s="151" t="s">
        <v>47</v>
      </c>
      <c r="C13" s="151" t="s">
        <v>1246</v>
      </c>
      <c r="D13" s="151" t="s">
        <v>1093</v>
      </c>
      <c r="E13" s="151" t="s">
        <v>35</v>
      </c>
      <c r="F13" s="151" t="s">
        <v>188</v>
      </c>
      <c r="G13" s="151" t="s">
        <v>502</v>
      </c>
      <c r="H13" s="151" t="s">
        <v>33</v>
      </c>
      <c r="I13" s="151" t="s">
        <v>1161</v>
      </c>
      <c r="J13" s="151" t="s">
        <v>337</v>
      </c>
      <c r="K13" s="151" t="s">
        <v>40</v>
      </c>
      <c r="L13" s="151" t="s">
        <v>1254</v>
      </c>
      <c r="M13" s="151" t="e">
        <f>VLOOKUP(G13:G116,'Master data'!J:O,7,0)</f>
        <v>#REF!</v>
      </c>
      <c r="N13" s="151" t="s">
        <v>1098</v>
      </c>
      <c r="O13" s="151" t="s">
        <v>340</v>
      </c>
      <c r="P13" s="151" t="s">
        <v>1099</v>
      </c>
      <c r="Q13" s="151">
        <v>1</v>
      </c>
      <c r="R13" s="151" t="s">
        <v>33</v>
      </c>
      <c r="S13" s="151" t="s">
        <v>1344</v>
      </c>
      <c r="T13" s="151" t="s">
        <v>1327</v>
      </c>
      <c r="U13" s="151" t="e">
        <v>#N/A</v>
      </c>
      <c r="V13" s="151" t="s">
        <v>1353</v>
      </c>
      <c r="W13" s="151" t="s">
        <v>43</v>
      </c>
      <c r="X13" s="151" t="s">
        <v>43</v>
      </c>
      <c r="Y13" s="151" t="s">
        <v>754</v>
      </c>
      <c r="Z13" s="192"/>
      <c r="AA13" s="151"/>
      <c r="AB13" s="151" t="s">
        <v>1538</v>
      </c>
      <c r="AC13" s="151"/>
      <c r="AD13" s="151"/>
      <c r="AE13" s="151">
        <v>600</v>
      </c>
      <c r="AF13" s="23" t="s">
        <v>63</v>
      </c>
    </row>
    <row r="14" spans="1:32" ht="17.25" x14ac:dyDescent="0.25">
      <c r="A14" s="151">
        <v>13</v>
      </c>
      <c r="B14" s="151" t="s">
        <v>47</v>
      </c>
      <c r="C14" s="151" t="s">
        <v>1246</v>
      </c>
      <c r="D14" s="151" t="s">
        <v>1093</v>
      </c>
      <c r="E14" s="151" t="s">
        <v>35</v>
      </c>
      <c r="F14" s="151" t="s">
        <v>188</v>
      </c>
      <c r="G14" s="151" t="s">
        <v>226</v>
      </c>
      <c r="H14" s="151" t="s">
        <v>33</v>
      </c>
      <c r="I14" s="151" t="s">
        <v>1162</v>
      </c>
      <c r="J14" s="151" t="s">
        <v>193</v>
      </c>
      <c r="K14" s="151" t="s">
        <v>40</v>
      </c>
      <c r="L14" s="151" t="s">
        <v>1255</v>
      </c>
      <c r="M14" s="151" t="e">
        <f>VLOOKUP(G14:G116,'Master data'!J:O,7,0)</f>
        <v>#REF!</v>
      </c>
      <c r="N14" s="151" t="s">
        <v>1098</v>
      </c>
      <c r="O14" s="151" t="s">
        <v>228</v>
      </c>
      <c r="P14" s="151" t="s">
        <v>1099</v>
      </c>
      <c r="Q14" s="151">
        <v>1</v>
      </c>
      <c r="R14" s="151">
        <f>VLOOKUP(G14:G127,[1]Sheet1!$G:$R,12,0)</f>
        <v>45147</v>
      </c>
      <c r="S14" s="151" t="s">
        <v>1323</v>
      </c>
      <c r="T14" s="151" t="s">
        <v>1329</v>
      </c>
      <c r="U14" s="151">
        <v>9158434514</v>
      </c>
      <c r="V14" s="151" t="s">
        <v>1353</v>
      </c>
      <c r="W14" s="151" t="s">
        <v>126</v>
      </c>
      <c r="X14" s="151" t="s">
        <v>179</v>
      </c>
      <c r="Y14" s="151" t="s">
        <v>754</v>
      </c>
      <c r="Z14" s="192"/>
      <c r="AA14" s="151"/>
      <c r="AB14" s="151" t="s">
        <v>1538</v>
      </c>
      <c r="AC14" s="151"/>
      <c r="AD14" s="151"/>
      <c r="AE14" s="151">
        <v>150</v>
      </c>
      <c r="AF14" s="23" t="s">
        <v>63</v>
      </c>
    </row>
    <row r="15" spans="1:32" ht="17.25" x14ac:dyDescent="0.25">
      <c r="A15" s="151">
        <v>14</v>
      </c>
      <c r="B15" s="151" t="s">
        <v>47</v>
      </c>
      <c r="C15" s="151" t="s">
        <v>1246</v>
      </c>
      <c r="D15" s="151" t="s">
        <v>1093</v>
      </c>
      <c r="E15" s="151" t="s">
        <v>35</v>
      </c>
      <c r="F15" s="151" t="s">
        <v>188</v>
      </c>
      <c r="G15" s="151" t="s">
        <v>155</v>
      </c>
      <c r="H15" s="151" t="s">
        <v>33</v>
      </c>
      <c r="I15" s="151" t="s">
        <v>1163</v>
      </c>
      <c r="J15" s="151" t="s">
        <v>149</v>
      </c>
      <c r="K15" s="151" t="s">
        <v>40</v>
      </c>
      <c r="L15" s="151" t="s">
        <v>1256</v>
      </c>
      <c r="M15" s="151" t="e">
        <f>VLOOKUP(G15:G116,'Master data'!J:O,7,0)</f>
        <v>#REF!</v>
      </c>
      <c r="N15" s="151" t="s">
        <v>1098</v>
      </c>
      <c r="O15" s="151" t="s">
        <v>156</v>
      </c>
      <c r="P15" s="151" t="s">
        <v>1099</v>
      </c>
      <c r="Q15" s="151">
        <v>1</v>
      </c>
      <c r="R15" s="151">
        <f>VLOOKUP(G15:G128,[1]Sheet1!$G:$R,12,0)</f>
        <v>45147</v>
      </c>
      <c r="S15" s="151" t="s">
        <v>1324</v>
      </c>
      <c r="T15" s="151" t="s">
        <v>1329</v>
      </c>
      <c r="U15" s="151">
        <v>7710016145</v>
      </c>
      <c r="V15" s="151" t="s">
        <v>1353</v>
      </c>
      <c r="W15" s="151" t="s">
        <v>152</v>
      </c>
      <c r="X15" s="151" t="s">
        <v>153</v>
      </c>
      <c r="Y15" s="151" t="s">
        <v>754</v>
      </c>
      <c r="Z15" s="192"/>
      <c r="AA15" s="151"/>
      <c r="AB15" s="151" t="s">
        <v>1538</v>
      </c>
      <c r="AC15" s="151"/>
      <c r="AD15" s="151"/>
      <c r="AE15" s="151">
        <v>150</v>
      </c>
      <c r="AF15" s="23" t="s">
        <v>63</v>
      </c>
    </row>
    <row r="16" spans="1:32" ht="17.25" x14ac:dyDescent="0.25">
      <c r="A16" s="151">
        <v>15</v>
      </c>
      <c r="B16" s="151" t="s">
        <v>47</v>
      </c>
      <c r="C16" s="151" t="s">
        <v>1246</v>
      </c>
      <c r="D16" s="151" t="s">
        <v>1093</v>
      </c>
      <c r="E16" s="151" t="s">
        <v>35</v>
      </c>
      <c r="F16" s="151" t="s">
        <v>188</v>
      </c>
      <c r="G16" s="151" t="s">
        <v>292</v>
      </c>
      <c r="H16" s="151" t="s">
        <v>33</v>
      </c>
      <c r="I16" s="151" t="s">
        <v>1164</v>
      </c>
      <c r="J16" s="151" t="s">
        <v>149</v>
      </c>
      <c r="K16" s="151" t="s">
        <v>40</v>
      </c>
      <c r="L16" s="151" t="s">
        <v>1257</v>
      </c>
      <c r="M16" s="151" t="e">
        <f>VLOOKUP(G16:G116,'Master data'!J:O,7,0)</f>
        <v>#REF!</v>
      </c>
      <c r="N16" s="151" t="s">
        <v>1098</v>
      </c>
      <c r="O16" s="151" t="s">
        <v>294</v>
      </c>
      <c r="P16" s="151" t="s">
        <v>1099</v>
      </c>
      <c r="Q16" s="151">
        <v>1</v>
      </c>
      <c r="R16" s="151">
        <f>VLOOKUP(G16:G129,[1]Sheet1!$G:$R,12,0)</f>
        <v>45147</v>
      </c>
      <c r="S16" s="151" t="s">
        <v>1324</v>
      </c>
      <c r="T16" s="151" t="s">
        <v>1046</v>
      </c>
      <c r="U16" s="151">
        <v>7710016145</v>
      </c>
      <c r="V16" s="151" t="s">
        <v>1353</v>
      </c>
      <c r="W16" s="151" t="s">
        <v>152</v>
      </c>
      <c r="X16" s="151" t="s">
        <v>153</v>
      </c>
      <c r="Y16" s="151" t="s">
        <v>754</v>
      </c>
      <c r="Z16" s="192"/>
      <c r="AA16" s="151"/>
      <c r="AB16" s="151" t="s">
        <v>1538</v>
      </c>
      <c r="AC16" s="151"/>
      <c r="AD16" s="151"/>
      <c r="AE16" s="151">
        <v>150</v>
      </c>
      <c r="AF16" s="23" t="s">
        <v>63</v>
      </c>
    </row>
    <row r="17" spans="1:32" ht="17.25" x14ac:dyDescent="0.25">
      <c r="A17" s="151">
        <v>16</v>
      </c>
      <c r="B17" s="151" t="s">
        <v>47</v>
      </c>
      <c r="C17" s="151" t="s">
        <v>1246</v>
      </c>
      <c r="D17" s="151" t="s">
        <v>1093</v>
      </c>
      <c r="E17" s="151" t="s">
        <v>35</v>
      </c>
      <c r="F17" s="151" t="s">
        <v>188</v>
      </c>
      <c r="G17" s="151" t="s">
        <v>310</v>
      </c>
      <c r="H17" s="151" t="s">
        <v>33</v>
      </c>
      <c r="I17" s="151" t="s">
        <v>1165</v>
      </c>
      <c r="J17" s="151" t="s">
        <v>149</v>
      </c>
      <c r="K17" s="151" t="s">
        <v>40</v>
      </c>
      <c r="L17" s="151" t="s">
        <v>1258</v>
      </c>
      <c r="M17" s="151" t="e">
        <f>VLOOKUP(G17:G116,'Master data'!J:O,7,0)</f>
        <v>#REF!</v>
      </c>
      <c r="N17" s="151" t="s">
        <v>1098</v>
      </c>
      <c r="O17" s="151" t="s">
        <v>312</v>
      </c>
      <c r="P17" s="151" t="s">
        <v>1099</v>
      </c>
      <c r="Q17" s="151">
        <v>1</v>
      </c>
      <c r="R17" s="151">
        <f>VLOOKUP(G17:G130,[1]Sheet1!$G:$R,12,0)</f>
        <v>45147</v>
      </c>
      <c r="S17" s="151" t="s">
        <v>1324</v>
      </c>
      <c r="T17" s="151" t="s">
        <v>1046</v>
      </c>
      <c r="U17" s="151">
        <v>7710016145</v>
      </c>
      <c r="V17" s="151" t="s">
        <v>1353</v>
      </c>
      <c r="W17" s="151" t="s">
        <v>152</v>
      </c>
      <c r="X17" s="151" t="s">
        <v>153</v>
      </c>
      <c r="Y17" s="151" t="s">
        <v>754</v>
      </c>
      <c r="Z17" s="192"/>
      <c r="AA17" s="151"/>
      <c r="AB17" s="151" t="s">
        <v>1538</v>
      </c>
      <c r="AC17" s="151"/>
      <c r="AD17" s="151"/>
      <c r="AE17" s="151">
        <v>150</v>
      </c>
      <c r="AF17" s="23" t="s">
        <v>63</v>
      </c>
    </row>
    <row r="18" spans="1:32" ht="17.25" x14ac:dyDescent="0.25">
      <c r="A18" s="151">
        <v>17</v>
      </c>
      <c r="B18" s="151" t="s">
        <v>47</v>
      </c>
      <c r="C18" s="151" t="s">
        <v>1246</v>
      </c>
      <c r="D18" s="151" t="s">
        <v>1093</v>
      </c>
      <c r="E18" s="151" t="s">
        <v>35</v>
      </c>
      <c r="F18" s="151" t="s">
        <v>188</v>
      </c>
      <c r="G18" s="151" t="s">
        <v>174</v>
      </c>
      <c r="H18" s="151" t="s">
        <v>33</v>
      </c>
      <c r="I18" s="151" t="s">
        <v>1166</v>
      </c>
      <c r="J18" s="151" t="s">
        <v>176</v>
      </c>
      <c r="K18" s="151" t="s">
        <v>40</v>
      </c>
      <c r="L18" s="151" t="s">
        <v>1259</v>
      </c>
      <c r="M18" s="151" t="e">
        <f>VLOOKUP(G18:G116,'Master data'!J:O,7,0)</f>
        <v>#REF!</v>
      </c>
      <c r="N18" s="151" t="s">
        <v>1098</v>
      </c>
      <c r="O18" s="151" t="s">
        <v>180</v>
      </c>
      <c r="P18" s="151" t="s">
        <v>1099</v>
      </c>
      <c r="Q18" s="151">
        <v>1</v>
      </c>
      <c r="R18" s="151">
        <f>VLOOKUP(G18:G131,[1]Sheet1!$G:$R,12,0)</f>
        <v>45147</v>
      </c>
      <c r="S18" s="151" t="s">
        <v>1323</v>
      </c>
      <c r="T18" s="151" t="s">
        <v>1046</v>
      </c>
      <c r="U18" s="151">
        <v>9158434514</v>
      </c>
      <c r="V18" s="151" t="s">
        <v>1353</v>
      </c>
      <c r="W18" s="151" t="s">
        <v>126</v>
      </c>
      <c r="X18" s="151" t="s">
        <v>179</v>
      </c>
      <c r="Y18" s="151" t="s">
        <v>754</v>
      </c>
      <c r="Z18" s="192"/>
      <c r="AA18" s="151"/>
      <c r="AB18" s="151" t="s">
        <v>1538</v>
      </c>
      <c r="AC18" s="151"/>
      <c r="AD18" s="151"/>
      <c r="AE18" s="151">
        <v>150</v>
      </c>
      <c r="AF18" s="23" t="s">
        <v>63</v>
      </c>
    </row>
    <row r="19" spans="1:32" ht="17.25" x14ac:dyDescent="0.25">
      <c r="A19" s="151">
        <v>18</v>
      </c>
      <c r="B19" s="151" t="s">
        <v>47</v>
      </c>
      <c r="C19" s="151" t="s">
        <v>1246</v>
      </c>
      <c r="D19" s="151" t="s">
        <v>1093</v>
      </c>
      <c r="E19" s="151" t="s">
        <v>35</v>
      </c>
      <c r="F19" s="151" t="s">
        <v>188</v>
      </c>
      <c r="G19" s="151" t="s">
        <v>184</v>
      </c>
      <c r="H19" s="151" t="s">
        <v>33</v>
      </c>
      <c r="I19" s="151" t="s">
        <v>1166</v>
      </c>
      <c r="J19" s="151" t="s">
        <v>176</v>
      </c>
      <c r="K19" s="151" t="s">
        <v>40</v>
      </c>
      <c r="L19" s="151" t="s">
        <v>1259</v>
      </c>
      <c r="M19" s="151" t="e">
        <f>VLOOKUP(G19:G132,'Master data'!J:O,7,0)</f>
        <v>#REF!</v>
      </c>
      <c r="N19" s="151" t="s">
        <v>1098</v>
      </c>
      <c r="O19" s="151" t="s">
        <v>185</v>
      </c>
      <c r="P19" s="151" t="s">
        <v>1099</v>
      </c>
      <c r="Q19" s="151">
        <v>1</v>
      </c>
      <c r="R19" s="151">
        <f>VLOOKUP(G19:G132,[1]Sheet1!$G:$R,12,0)</f>
        <v>45147</v>
      </c>
      <c r="S19" s="151" t="s">
        <v>1323</v>
      </c>
      <c r="T19" s="151" t="s">
        <v>1046</v>
      </c>
      <c r="U19" s="151">
        <v>9158434514</v>
      </c>
      <c r="V19" s="151" t="s">
        <v>1353</v>
      </c>
      <c r="W19" s="151" t="s">
        <v>126</v>
      </c>
      <c r="X19" s="151" t="s">
        <v>179</v>
      </c>
      <c r="Y19" s="151" t="s">
        <v>754</v>
      </c>
      <c r="Z19" s="192"/>
      <c r="AA19" s="151"/>
      <c r="AB19" s="151" t="s">
        <v>1538</v>
      </c>
      <c r="AC19" s="151"/>
      <c r="AD19" s="151"/>
      <c r="AE19" s="151">
        <v>150</v>
      </c>
      <c r="AF19" s="23" t="s">
        <v>63</v>
      </c>
    </row>
    <row r="20" spans="1:32" ht="17.25" x14ac:dyDescent="0.25">
      <c r="A20" s="151">
        <v>19</v>
      </c>
      <c r="B20" s="151" t="s">
        <v>47</v>
      </c>
      <c r="C20" s="151" t="s">
        <v>1246</v>
      </c>
      <c r="D20" s="151" t="s">
        <v>1093</v>
      </c>
      <c r="E20" s="151" t="s">
        <v>35</v>
      </c>
      <c r="F20" s="151" t="s">
        <v>188</v>
      </c>
      <c r="G20" s="151" t="s">
        <v>195</v>
      </c>
      <c r="H20" s="151" t="s">
        <v>33</v>
      </c>
      <c r="I20" s="151" t="s">
        <v>1167</v>
      </c>
      <c r="J20" s="151" t="s">
        <v>176</v>
      </c>
      <c r="K20" s="151" t="s">
        <v>40</v>
      </c>
      <c r="L20" s="151" t="s">
        <v>1260</v>
      </c>
      <c r="M20" s="151" t="e">
        <f>VLOOKUP(G20:G133,'Master data'!J:O,7,0)</f>
        <v>#REF!</v>
      </c>
      <c r="N20" s="151" t="s">
        <v>1098</v>
      </c>
      <c r="O20" s="151" t="s">
        <v>197</v>
      </c>
      <c r="P20" s="151" t="s">
        <v>1099</v>
      </c>
      <c r="Q20" s="151">
        <v>1</v>
      </c>
      <c r="R20" s="151">
        <f>VLOOKUP(G20:G133,[1]Sheet1!$G:$R,12,0)</f>
        <v>45147</v>
      </c>
      <c r="S20" s="151" t="s">
        <v>1323</v>
      </c>
      <c r="T20" s="151" t="s">
        <v>1046</v>
      </c>
      <c r="U20" s="151">
        <v>9158434514</v>
      </c>
      <c r="V20" s="151" t="s">
        <v>1353</v>
      </c>
      <c r="W20" s="151" t="s">
        <v>126</v>
      </c>
      <c r="X20" s="151" t="s">
        <v>179</v>
      </c>
      <c r="Y20" s="151" t="s">
        <v>754</v>
      </c>
      <c r="Z20" s="192"/>
      <c r="AA20" s="151"/>
      <c r="AB20" s="151" t="s">
        <v>1538</v>
      </c>
      <c r="AC20" s="151"/>
      <c r="AD20" s="151"/>
      <c r="AE20" s="151">
        <v>150</v>
      </c>
      <c r="AF20" s="23" t="s">
        <v>63</v>
      </c>
    </row>
    <row r="21" spans="1:32" ht="17.25" x14ac:dyDescent="0.25">
      <c r="A21" s="151">
        <v>20</v>
      </c>
      <c r="B21" s="151" t="s">
        <v>47</v>
      </c>
      <c r="C21" s="151" t="s">
        <v>1246</v>
      </c>
      <c r="D21" s="151" t="s">
        <v>1093</v>
      </c>
      <c r="E21" s="151" t="s">
        <v>35</v>
      </c>
      <c r="F21" s="151" t="s">
        <v>188</v>
      </c>
      <c r="G21" s="151" t="s">
        <v>213</v>
      </c>
      <c r="H21" s="151" t="s">
        <v>33</v>
      </c>
      <c r="I21" s="151" t="s">
        <v>1168</v>
      </c>
      <c r="J21" s="151" t="s">
        <v>176</v>
      </c>
      <c r="K21" s="151" t="s">
        <v>40</v>
      </c>
      <c r="L21" s="151" t="s">
        <v>1259</v>
      </c>
      <c r="M21" s="151" t="e">
        <f>VLOOKUP(G21:G134,'Master data'!J:O,7,0)</f>
        <v>#REF!</v>
      </c>
      <c r="N21" s="151" t="s">
        <v>1098</v>
      </c>
      <c r="O21" s="151" t="s">
        <v>215</v>
      </c>
      <c r="P21" s="151" t="s">
        <v>1099</v>
      </c>
      <c r="Q21" s="151">
        <v>1</v>
      </c>
      <c r="R21" s="151">
        <f>VLOOKUP(G21:G134,[1]Sheet1!$G:$R,12,0)</f>
        <v>45147</v>
      </c>
      <c r="S21" s="151" t="s">
        <v>1323</v>
      </c>
      <c r="T21" s="151" t="s">
        <v>1330</v>
      </c>
      <c r="U21" s="151">
        <v>9158434514</v>
      </c>
      <c r="V21" s="151" t="s">
        <v>1353</v>
      </c>
      <c r="W21" s="151" t="s">
        <v>126</v>
      </c>
      <c r="X21" s="151" t="s">
        <v>179</v>
      </c>
      <c r="Y21" s="151" t="s">
        <v>754</v>
      </c>
      <c r="Z21" s="192"/>
      <c r="AA21" s="151"/>
      <c r="AB21" s="151" t="s">
        <v>1538</v>
      </c>
      <c r="AC21" s="151"/>
      <c r="AD21" s="151"/>
      <c r="AE21" s="151">
        <v>150</v>
      </c>
      <c r="AF21" s="23" t="s">
        <v>63</v>
      </c>
    </row>
    <row r="22" spans="1:32" ht="17.25" x14ac:dyDescent="0.25">
      <c r="A22" s="151">
        <v>21</v>
      </c>
      <c r="B22" s="151" t="s">
        <v>47</v>
      </c>
      <c r="C22" s="151" t="s">
        <v>1246</v>
      </c>
      <c r="D22" s="151" t="s">
        <v>1093</v>
      </c>
      <c r="E22" s="151" t="s">
        <v>35</v>
      </c>
      <c r="F22" s="151" t="s">
        <v>188</v>
      </c>
      <c r="G22" s="151" t="s">
        <v>219</v>
      </c>
      <c r="H22" s="151" t="s">
        <v>33</v>
      </c>
      <c r="I22" s="151" t="s">
        <v>1169</v>
      </c>
      <c r="J22" s="151" t="s">
        <v>176</v>
      </c>
      <c r="K22" s="151" t="s">
        <v>40</v>
      </c>
      <c r="L22" s="151" t="s">
        <v>1261</v>
      </c>
      <c r="M22" s="151" t="e">
        <f>VLOOKUP(G22:G135,'Master data'!J:O,7,0)</f>
        <v>#REF!</v>
      </c>
      <c r="N22" s="151" t="s">
        <v>1098</v>
      </c>
      <c r="O22" s="151" t="s">
        <v>221</v>
      </c>
      <c r="P22" s="151" t="s">
        <v>1099</v>
      </c>
      <c r="Q22" s="151">
        <v>1</v>
      </c>
      <c r="R22" s="151">
        <f>VLOOKUP(G22:G135,[1]Sheet1!$G:$R,12,0)</f>
        <v>45147</v>
      </c>
      <c r="S22" s="151" t="s">
        <v>1323</v>
      </c>
      <c r="T22" s="151" t="s">
        <v>1330</v>
      </c>
      <c r="U22" s="151">
        <v>9158434514</v>
      </c>
      <c r="V22" s="151" t="s">
        <v>1353</v>
      </c>
      <c r="W22" s="151" t="s">
        <v>126</v>
      </c>
      <c r="X22" s="151" t="s">
        <v>179</v>
      </c>
      <c r="Y22" s="151" t="s">
        <v>754</v>
      </c>
      <c r="Z22" s="192"/>
      <c r="AA22" s="151"/>
      <c r="AB22" s="151" t="s">
        <v>1538</v>
      </c>
      <c r="AC22" s="151"/>
      <c r="AD22" s="151"/>
      <c r="AE22" s="151">
        <v>150</v>
      </c>
      <c r="AF22" s="23" t="s">
        <v>63</v>
      </c>
    </row>
    <row r="23" spans="1:32" ht="17.25" x14ac:dyDescent="0.25">
      <c r="A23" s="151">
        <v>22</v>
      </c>
      <c r="B23" s="151" t="s">
        <v>47</v>
      </c>
      <c r="C23" s="151" t="s">
        <v>1246</v>
      </c>
      <c r="D23" s="151" t="s">
        <v>1093</v>
      </c>
      <c r="E23" s="151" t="s">
        <v>35</v>
      </c>
      <c r="F23" s="151" t="s">
        <v>188</v>
      </c>
      <c r="G23" s="151" t="s">
        <v>132</v>
      </c>
      <c r="H23" s="151" t="s">
        <v>33</v>
      </c>
      <c r="I23" s="151" t="s">
        <v>1170</v>
      </c>
      <c r="J23" s="151" t="s">
        <v>134</v>
      </c>
      <c r="K23" s="151" t="s">
        <v>40</v>
      </c>
      <c r="L23" s="151" t="s">
        <v>1262</v>
      </c>
      <c r="M23" s="151" t="e">
        <f>VLOOKUP(G23:G136,'Master data'!J:O,7,0)</f>
        <v>#REF!</v>
      </c>
      <c r="N23" s="151" t="s">
        <v>1098</v>
      </c>
      <c r="O23" s="151" t="s">
        <v>138</v>
      </c>
      <c r="P23" s="151" t="s">
        <v>1099</v>
      </c>
      <c r="Q23" s="151">
        <v>1</v>
      </c>
      <c r="R23" s="151">
        <f>VLOOKUP(G23:G136,[1]Sheet1!$G:$R,12,0)</f>
        <v>45147</v>
      </c>
      <c r="S23" s="151" t="s">
        <v>1325</v>
      </c>
      <c r="T23" s="151" t="s">
        <v>1330</v>
      </c>
      <c r="U23" s="151">
        <v>9325359264</v>
      </c>
      <c r="V23" s="151" t="s">
        <v>1353</v>
      </c>
      <c r="W23" s="151" t="s">
        <v>126</v>
      </c>
      <c r="X23" s="151" t="s">
        <v>137</v>
      </c>
      <c r="Y23" s="151" t="s">
        <v>754</v>
      </c>
      <c r="Z23" s="192"/>
      <c r="AA23" s="151"/>
      <c r="AB23" s="151" t="s">
        <v>1538</v>
      </c>
      <c r="AC23" s="151"/>
      <c r="AD23" s="151"/>
      <c r="AE23" s="151">
        <v>150</v>
      </c>
      <c r="AF23" s="23" t="s">
        <v>63</v>
      </c>
    </row>
    <row r="24" spans="1:32" ht="17.25" x14ac:dyDescent="0.25">
      <c r="A24" s="151">
        <v>23</v>
      </c>
      <c r="B24" s="151" t="s">
        <v>47</v>
      </c>
      <c r="C24" s="151" t="s">
        <v>1246</v>
      </c>
      <c r="D24" s="151" t="s">
        <v>1093</v>
      </c>
      <c r="E24" s="151" t="s">
        <v>35</v>
      </c>
      <c r="F24" s="151" t="s">
        <v>188</v>
      </c>
      <c r="G24" s="151" t="s">
        <v>139</v>
      </c>
      <c r="H24" s="151" t="s">
        <v>33</v>
      </c>
      <c r="I24" s="151" t="s">
        <v>1170</v>
      </c>
      <c r="J24" s="151" t="s">
        <v>134</v>
      </c>
      <c r="K24" s="151" t="s">
        <v>40</v>
      </c>
      <c r="L24" s="151" t="s">
        <v>1262</v>
      </c>
      <c r="M24" s="151" t="e">
        <f>VLOOKUP(G24:G137,'Master data'!J:O,7,0)</f>
        <v>#REF!</v>
      </c>
      <c r="N24" s="151" t="s">
        <v>1098</v>
      </c>
      <c r="O24" s="151" t="s">
        <v>140</v>
      </c>
      <c r="P24" s="151" t="s">
        <v>1099</v>
      </c>
      <c r="Q24" s="151">
        <v>1</v>
      </c>
      <c r="R24" s="151">
        <f>VLOOKUP(G24:G137,[1]Sheet1!$G:$R,12,0)</f>
        <v>45147</v>
      </c>
      <c r="S24" s="151" t="s">
        <v>1325</v>
      </c>
      <c r="T24" s="151" t="s">
        <v>1330</v>
      </c>
      <c r="U24" s="151">
        <v>9325359264</v>
      </c>
      <c r="V24" s="151" t="s">
        <v>1353</v>
      </c>
      <c r="W24" s="151" t="s">
        <v>126</v>
      </c>
      <c r="X24" s="151" t="s">
        <v>137</v>
      </c>
      <c r="Y24" s="151" t="s">
        <v>754</v>
      </c>
      <c r="Z24" s="192"/>
      <c r="AA24" s="151"/>
      <c r="AB24" s="151" t="s">
        <v>1538</v>
      </c>
      <c r="AC24" s="151"/>
      <c r="AD24" s="151"/>
      <c r="AE24" s="151">
        <v>150</v>
      </c>
      <c r="AF24" s="23" t="s">
        <v>63</v>
      </c>
    </row>
    <row r="25" spans="1:32" ht="17.25" x14ac:dyDescent="0.25">
      <c r="A25" s="151">
        <v>24</v>
      </c>
      <c r="B25" s="151" t="s">
        <v>47</v>
      </c>
      <c r="C25" s="151" t="s">
        <v>1246</v>
      </c>
      <c r="D25" s="151" t="s">
        <v>1093</v>
      </c>
      <c r="E25" s="151" t="s">
        <v>35</v>
      </c>
      <c r="F25" s="151" t="s">
        <v>188</v>
      </c>
      <c r="G25" s="151" t="s">
        <v>157</v>
      </c>
      <c r="H25" s="151" t="s">
        <v>33</v>
      </c>
      <c r="I25" s="151" t="s">
        <v>1171</v>
      </c>
      <c r="J25" s="151" t="s">
        <v>134</v>
      </c>
      <c r="K25" s="151" t="s">
        <v>40</v>
      </c>
      <c r="L25" s="151" t="s">
        <v>1262</v>
      </c>
      <c r="M25" s="151" t="e">
        <f>VLOOKUP(G25:G138,'Master data'!J:O,7,0)</f>
        <v>#REF!</v>
      </c>
      <c r="N25" s="151" t="s">
        <v>1098</v>
      </c>
      <c r="O25" s="151" t="s">
        <v>159</v>
      </c>
      <c r="P25" s="151" t="s">
        <v>1099</v>
      </c>
      <c r="Q25" s="151">
        <v>1</v>
      </c>
      <c r="R25" s="151">
        <f>VLOOKUP(G25:G138,[1]Sheet1!$G:$R,12,0)</f>
        <v>45147</v>
      </c>
      <c r="S25" s="151" t="s">
        <v>1325</v>
      </c>
      <c r="T25" s="151" t="s">
        <v>1332</v>
      </c>
      <c r="U25" s="151">
        <v>9325359264</v>
      </c>
      <c r="V25" s="151" t="s">
        <v>1353</v>
      </c>
      <c r="W25" s="151" t="s">
        <v>126</v>
      </c>
      <c r="X25" s="151" t="s">
        <v>137</v>
      </c>
      <c r="Y25" s="151" t="s">
        <v>754</v>
      </c>
      <c r="Z25" s="192"/>
      <c r="AA25" s="151"/>
      <c r="AB25" s="151" t="s">
        <v>1538</v>
      </c>
      <c r="AC25" s="151"/>
      <c r="AD25" s="151"/>
      <c r="AE25" s="151">
        <v>150</v>
      </c>
      <c r="AF25" s="23" t="s">
        <v>63</v>
      </c>
    </row>
    <row r="26" spans="1:32" ht="17.25" x14ac:dyDescent="0.25">
      <c r="A26" s="151">
        <v>25</v>
      </c>
      <c r="B26" s="151" t="s">
        <v>47</v>
      </c>
      <c r="C26" s="151" t="s">
        <v>1246</v>
      </c>
      <c r="D26" s="151" t="s">
        <v>1093</v>
      </c>
      <c r="E26" s="151" t="s">
        <v>35</v>
      </c>
      <c r="F26" s="151" t="s">
        <v>188</v>
      </c>
      <c r="G26" s="151" t="s">
        <v>164</v>
      </c>
      <c r="H26" s="151" t="s">
        <v>33</v>
      </c>
      <c r="I26" s="151" t="s">
        <v>1172</v>
      </c>
      <c r="J26" s="151" t="s">
        <v>134</v>
      </c>
      <c r="K26" s="151" t="s">
        <v>40</v>
      </c>
      <c r="L26" s="151" t="s">
        <v>1262</v>
      </c>
      <c r="M26" s="151" t="e">
        <f>VLOOKUP(G26:G139,'Master data'!J:O,7,0)</f>
        <v>#REF!</v>
      </c>
      <c r="N26" s="151" t="s">
        <v>1098</v>
      </c>
      <c r="O26" s="151" t="s">
        <v>166</v>
      </c>
      <c r="P26" s="151" t="s">
        <v>1099</v>
      </c>
      <c r="Q26" s="151">
        <v>1</v>
      </c>
      <c r="R26" s="151">
        <f>VLOOKUP(G26:G139,[1]Sheet1!$G:$R,12,0)</f>
        <v>45147</v>
      </c>
      <c r="S26" s="151" t="s">
        <v>1325</v>
      </c>
      <c r="T26" s="151" t="s">
        <v>1332</v>
      </c>
      <c r="U26" s="151">
        <v>9325359264</v>
      </c>
      <c r="V26" s="151" t="s">
        <v>1353</v>
      </c>
      <c r="W26" s="151" t="s">
        <v>126</v>
      </c>
      <c r="X26" s="151" t="s">
        <v>137</v>
      </c>
      <c r="Y26" s="151" t="s">
        <v>754</v>
      </c>
      <c r="Z26" s="192"/>
      <c r="AA26" s="151"/>
      <c r="AB26" s="151" t="s">
        <v>1538</v>
      </c>
      <c r="AC26" s="151"/>
      <c r="AD26" s="151"/>
      <c r="AE26" s="151">
        <v>150</v>
      </c>
      <c r="AF26" s="23" t="s">
        <v>63</v>
      </c>
    </row>
    <row r="27" spans="1:32" ht="17.25" x14ac:dyDescent="0.25">
      <c r="A27" s="151">
        <v>26</v>
      </c>
      <c r="B27" s="151" t="s">
        <v>47</v>
      </c>
      <c r="C27" s="151" t="s">
        <v>1246</v>
      </c>
      <c r="D27" s="151" t="s">
        <v>1093</v>
      </c>
      <c r="E27" s="151" t="s">
        <v>35</v>
      </c>
      <c r="F27" s="151" t="s">
        <v>188</v>
      </c>
      <c r="G27" s="151" t="s">
        <v>421</v>
      </c>
      <c r="H27" s="151" t="s">
        <v>33</v>
      </c>
      <c r="I27" s="151" t="s">
        <v>1173</v>
      </c>
      <c r="J27" s="151" t="s">
        <v>423</v>
      </c>
      <c r="K27" s="151" t="s">
        <v>40</v>
      </c>
      <c r="L27" s="151" t="s">
        <v>1263</v>
      </c>
      <c r="M27" s="151" t="e">
        <f>VLOOKUP(G27:G140,'Master data'!J:O,7,0)</f>
        <v>#REF!</v>
      </c>
      <c r="N27" s="151" t="s">
        <v>1098</v>
      </c>
      <c r="O27" s="151" t="s">
        <v>426</v>
      </c>
      <c r="P27" s="151" t="s">
        <v>1099</v>
      </c>
      <c r="Q27" s="151">
        <v>1</v>
      </c>
      <c r="R27" s="151">
        <f>VLOOKUP(G27:G140,[1]Sheet1!$G:$R,12,0)</f>
        <v>45159</v>
      </c>
      <c r="S27" s="151" t="s">
        <v>1326</v>
      </c>
      <c r="T27" s="151" t="s">
        <v>1329</v>
      </c>
      <c r="U27" s="151">
        <v>7020545399</v>
      </c>
      <c r="V27" s="151" t="s">
        <v>1353</v>
      </c>
      <c r="W27" s="151" t="s">
        <v>189</v>
      </c>
      <c r="X27" s="151" t="s">
        <v>44</v>
      </c>
      <c r="Y27" s="151" t="s">
        <v>754</v>
      </c>
      <c r="Z27" s="192"/>
      <c r="AA27" s="151"/>
      <c r="AB27" s="151" t="s">
        <v>1538</v>
      </c>
      <c r="AC27" s="151"/>
      <c r="AD27" s="151"/>
      <c r="AE27" s="151">
        <v>200</v>
      </c>
      <c r="AF27" s="23" t="s">
        <v>63</v>
      </c>
    </row>
    <row r="28" spans="1:32" ht="17.25" x14ac:dyDescent="0.25">
      <c r="A28" s="151">
        <v>27</v>
      </c>
      <c r="B28" s="151" t="s">
        <v>47</v>
      </c>
      <c r="C28" s="151" t="s">
        <v>1246</v>
      </c>
      <c r="D28" s="151" t="s">
        <v>1093</v>
      </c>
      <c r="E28" s="151" t="s">
        <v>35</v>
      </c>
      <c r="F28" s="151" t="s">
        <v>188</v>
      </c>
      <c r="G28" s="151" t="s">
        <v>167</v>
      </c>
      <c r="H28" s="151" t="s">
        <v>33</v>
      </c>
      <c r="I28" s="151" t="s">
        <v>1174</v>
      </c>
      <c r="J28" s="151" t="s">
        <v>169</v>
      </c>
      <c r="K28" s="151" t="s">
        <v>40</v>
      </c>
      <c r="L28" s="151" t="s">
        <v>1264</v>
      </c>
      <c r="M28" s="151" t="e">
        <f>VLOOKUP(G28:G141,'Master data'!J:O,7,0)</f>
        <v>#REF!</v>
      </c>
      <c r="N28" s="151" t="s">
        <v>1098</v>
      </c>
      <c r="O28" s="151" t="s">
        <v>170</v>
      </c>
      <c r="P28" s="151" t="s">
        <v>1099</v>
      </c>
      <c r="Q28" s="151">
        <v>1</v>
      </c>
      <c r="R28" s="151">
        <f>VLOOKUP(G28:G141,[1]Sheet1!$G:$R,12,0)</f>
        <v>45147</v>
      </c>
      <c r="S28" s="151" t="s">
        <v>1325</v>
      </c>
      <c r="T28" s="151" t="s">
        <v>1329</v>
      </c>
      <c r="U28" s="151">
        <v>9325359264</v>
      </c>
      <c r="V28" s="151" t="s">
        <v>1353</v>
      </c>
      <c r="W28" s="151" t="s">
        <v>126</v>
      </c>
      <c r="X28" s="151" t="s">
        <v>137</v>
      </c>
      <c r="Y28" s="151" t="s">
        <v>754</v>
      </c>
      <c r="Z28" s="192"/>
      <c r="AA28" s="151"/>
      <c r="AB28" s="151" t="s">
        <v>1538</v>
      </c>
      <c r="AC28" s="151"/>
      <c r="AD28" s="151"/>
      <c r="AE28" s="151">
        <v>150</v>
      </c>
      <c r="AF28" s="23" t="s">
        <v>63</v>
      </c>
    </row>
    <row r="29" spans="1:32" ht="17.25" x14ac:dyDescent="0.25">
      <c r="A29" s="151">
        <v>28</v>
      </c>
      <c r="B29" s="151" t="s">
        <v>47</v>
      </c>
      <c r="C29" s="151" t="s">
        <v>1246</v>
      </c>
      <c r="D29" s="151" t="s">
        <v>1093</v>
      </c>
      <c r="E29" s="151" t="s">
        <v>35</v>
      </c>
      <c r="F29" s="151" t="s">
        <v>188</v>
      </c>
      <c r="G29" s="151" t="s">
        <v>171</v>
      </c>
      <c r="H29" s="151" t="s">
        <v>33</v>
      </c>
      <c r="I29" s="151" t="s">
        <v>1175</v>
      </c>
      <c r="J29" s="151" t="s">
        <v>169</v>
      </c>
      <c r="K29" s="151" t="s">
        <v>40</v>
      </c>
      <c r="L29" s="151" t="s">
        <v>1265</v>
      </c>
      <c r="M29" s="151" t="e">
        <f>VLOOKUP(G29:G142,'Master data'!J:O,7,0)</f>
        <v>#REF!</v>
      </c>
      <c r="N29" s="151" t="s">
        <v>1098</v>
      </c>
      <c r="O29" s="151" t="s">
        <v>173</v>
      </c>
      <c r="P29" s="151" t="s">
        <v>1099</v>
      </c>
      <c r="Q29" s="151">
        <v>1</v>
      </c>
      <c r="R29" s="151">
        <f>VLOOKUP(G29:G142,[1]Sheet1!$G:$R,12,0)</f>
        <v>45147</v>
      </c>
      <c r="S29" s="151" t="s">
        <v>1325</v>
      </c>
      <c r="T29" s="151" t="s">
        <v>1046</v>
      </c>
      <c r="U29" s="151">
        <v>9325359264</v>
      </c>
      <c r="V29" s="151" t="s">
        <v>1353</v>
      </c>
      <c r="W29" s="151" t="s">
        <v>126</v>
      </c>
      <c r="X29" s="151" t="s">
        <v>137</v>
      </c>
      <c r="Y29" s="151" t="s">
        <v>754</v>
      </c>
      <c r="Z29" s="192"/>
      <c r="AA29" s="151"/>
      <c r="AB29" s="151" t="s">
        <v>1538</v>
      </c>
      <c r="AC29" s="151"/>
      <c r="AD29" s="151"/>
      <c r="AE29" s="151">
        <v>150</v>
      </c>
      <c r="AF29" s="23" t="s">
        <v>63</v>
      </c>
    </row>
    <row r="30" spans="1:32" ht="17.25" x14ac:dyDescent="0.25">
      <c r="A30" s="151">
        <v>29</v>
      </c>
      <c r="B30" s="151" t="s">
        <v>47</v>
      </c>
      <c r="C30" s="151" t="s">
        <v>1246</v>
      </c>
      <c r="D30" s="151" t="s">
        <v>1093</v>
      </c>
      <c r="E30" s="151" t="s">
        <v>35</v>
      </c>
      <c r="F30" s="151" t="s">
        <v>188</v>
      </c>
      <c r="G30" s="151" t="s">
        <v>202</v>
      </c>
      <c r="H30" s="151" t="s">
        <v>33</v>
      </c>
      <c r="I30" s="151" t="s">
        <v>1176</v>
      </c>
      <c r="J30" s="151" t="s">
        <v>169</v>
      </c>
      <c r="K30" s="151" t="s">
        <v>40</v>
      </c>
      <c r="L30" s="151" t="s">
        <v>1266</v>
      </c>
      <c r="M30" s="151" t="e">
        <f>VLOOKUP(G30:G143,'Master data'!J:O,7,0)</f>
        <v>#REF!</v>
      </c>
      <c r="N30" s="151" t="s">
        <v>1098</v>
      </c>
      <c r="O30" s="151" t="s">
        <v>204</v>
      </c>
      <c r="P30" s="151" t="s">
        <v>1099</v>
      </c>
      <c r="Q30" s="151">
        <v>1</v>
      </c>
      <c r="R30" s="151">
        <f>VLOOKUP(G30:G143,[1]Sheet1!$G:$R,12,0)</f>
        <v>45147</v>
      </c>
      <c r="S30" s="151" t="s">
        <v>1325</v>
      </c>
      <c r="T30" s="151" t="s">
        <v>1046</v>
      </c>
      <c r="U30" s="151">
        <v>9325359264</v>
      </c>
      <c r="V30" s="151" t="s">
        <v>1353</v>
      </c>
      <c r="W30" s="151" t="s">
        <v>126</v>
      </c>
      <c r="X30" s="151" t="s">
        <v>137</v>
      </c>
      <c r="Y30" s="151" t="s">
        <v>754</v>
      </c>
      <c r="Z30" s="192"/>
      <c r="AA30" s="151"/>
      <c r="AB30" s="151" t="s">
        <v>1538</v>
      </c>
      <c r="AC30" s="151"/>
      <c r="AD30" s="151"/>
      <c r="AE30" s="151">
        <v>150</v>
      </c>
      <c r="AF30" s="23" t="s">
        <v>63</v>
      </c>
    </row>
    <row r="31" spans="1:32" ht="17.25" x14ac:dyDescent="0.25">
      <c r="A31" s="151">
        <v>30</v>
      </c>
      <c r="B31" s="151" t="s">
        <v>47</v>
      </c>
      <c r="C31" s="151" t="s">
        <v>1246</v>
      </c>
      <c r="D31" s="151" t="s">
        <v>1093</v>
      </c>
      <c r="E31" s="151" t="s">
        <v>35</v>
      </c>
      <c r="F31" s="151" t="s">
        <v>188</v>
      </c>
      <c r="G31" s="151" t="s">
        <v>233</v>
      </c>
      <c r="H31" s="151" t="s">
        <v>33</v>
      </c>
      <c r="I31" s="151" t="s">
        <v>1177</v>
      </c>
      <c r="J31" s="151" t="s">
        <v>169</v>
      </c>
      <c r="K31" s="151" t="s">
        <v>40</v>
      </c>
      <c r="L31" s="151" t="s">
        <v>1267</v>
      </c>
      <c r="M31" s="151" t="e">
        <f>VLOOKUP(G31:G144,'Master data'!J:O,7,0)</f>
        <v>#REF!</v>
      </c>
      <c r="N31" s="151" t="s">
        <v>1098</v>
      </c>
      <c r="O31" s="151" t="s">
        <v>235</v>
      </c>
      <c r="P31" s="151" t="s">
        <v>1099</v>
      </c>
      <c r="Q31" s="151">
        <v>1</v>
      </c>
      <c r="R31" s="151">
        <f>VLOOKUP(G31:G144,[1]Sheet1!$G:$R,12,0)</f>
        <v>45147</v>
      </c>
      <c r="S31" s="151" t="s">
        <v>1325</v>
      </c>
      <c r="T31" s="151" t="s">
        <v>1046</v>
      </c>
      <c r="U31" s="151">
        <v>9325359264</v>
      </c>
      <c r="V31" s="151" t="s">
        <v>1353</v>
      </c>
      <c r="W31" s="151" t="s">
        <v>126</v>
      </c>
      <c r="X31" s="151" t="s">
        <v>137</v>
      </c>
      <c r="Y31" s="151" t="s">
        <v>754</v>
      </c>
      <c r="Z31" s="192"/>
      <c r="AA31" s="151"/>
      <c r="AB31" s="151" t="s">
        <v>1538</v>
      </c>
      <c r="AC31" s="151"/>
      <c r="AD31" s="151"/>
      <c r="AE31" s="151">
        <v>150</v>
      </c>
      <c r="AF31" s="23" t="s">
        <v>63</v>
      </c>
    </row>
    <row r="32" spans="1:32" ht="17.25" x14ac:dyDescent="0.25">
      <c r="A32" s="151">
        <v>31</v>
      </c>
      <c r="B32" s="151" t="s">
        <v>47</v>
      </c>
      <c r="C32" s="151" t="s">
        <v>1246</v>
      </c>
      <c r="D32" s="151" t="s">
        <v>1093</v>
      </c>
      <c r="E32" s="151" t="s">
        <v>35</v>
      </c>
      <c r="F32" s="151" t="s">
        <v>188</v>
      </c>
      <c r="G32" s="151" t="s">
        <v>247</v>
      </c>
      <c r="H32" s="151" t="s">
        <v>33</v>
      </c>
      <c r="I32" s="151" t="s">
        <v>1178</v>
      </c>
      <c r="J32" s="151" t="s">
        <v>169</v>
      </c>
      <c r="K32" s="151" t="s">
        <v>40</v>
      </c>
      <c r="L32" s="151" t="s">
        <v>1268</v>
      </c>
      <c r="M32" s="151" t="e">
        <f>VLOOKUP(G32:G145,'Master data'!J:O,7,0)</f>
        <v>#REF!</v>
      </c>
      <c r="N32" s="151" t="s">
        <v>1098</v>
      </c>
      <c r="O32" s="151" t="s">
        <v>249</v>
      </c>
      <c r="P32" s="151" t="s">
        <v>1099</v>
      </c>
      <c r="Q32" s="151">
        <v>1</v>
      </c>
      <c r="R32" s="151">
        <f>VLOOKUP(G32:G145,[1]Sheet1!$G:$R,12,0)</f>
        <v>45147</v>
      </c>
      <c r="S32" s="151" t="s">
        <v>1325</v>
      </c>
      <c r="T32" s="151" t="s">
        <v>1046</v>
      </c>
      <c r="U32" s="151">
        <v>9325359264</v>
      </c>
      <c r="V32" s="151" t="s">
        <v>1353</v>
      </c>
      <c r="W32" s="151" t="s">
        <v>126</v>
      </c>
      <c r="X32" s="151" t="s">
        <v>137</v>
      </c>
      <c r="Y32" s="151" t="s">
        <v>754</v>
      </c>
      <c r="Z32" s="192"/>
      <c r="AA32" s="151"/>
      <c r="AB32" s="151" t="s">
        <v>1538</v>
      </c>
      <c r="AC32" s="151"/>
      <c r="AD32" s="151"/>
      <c r="AE32" s="151">
        <v>150</v>
      </c>
      <c r="AF32" s="23" t="s">
        <v>63</v>
      </c>
    </row>
    <row r="33" spans="1:32" ht="17.25" x14ac:dyDescent="0.25">
      <c r="A33" s="151">
        <v>32</v>
      </c>
      <c r="B33" s="151" t="s">
        <v>47</v>
      </c>
      <c r="C33" s="151" t="s">
        <v>1246</v>
      </c>
      <c r="D33" s="151" t="s">
        <v>1093</v>
      </c>
      <c r="E33" s="151" t="s">
        <v>35</v>
      </c>
      <c r="F33" s="151" t="s">
        <v>188</v>
      </c>
      <c r="G33" s="151" t="s">
        <v>270</v>
      </c>
      <c r="H33" s="151" t="s">
        <v>33</v>
      </c>
      <c r="I33" s="151" t="s">
        <v>1179</v>
      </c>
      <c r="J33" s="151" t="s">
        <v>169</v>
      </c>
      <c r="K33" s="151" t="s">
        <v>40</v>
      </c>
      <c r="L33" s="151" t="s">
        <v>1269</v>
      </c>
      <c r="M33" s="151" t="e">
        <f>VLOOKUP(G33:G146,'Master data'!J:O,7,0)</f>
        <v>#REF!</v>
      </c>
      <c r="N33" s="151" t="s">
        <v>1098</v>
      </c>
      <c r="O33" s="151" t="s">
        <v>272</v>
      </c>
      <c r="P33" s="151" t="s">
        <v>1099</v>
      </c>
      <c r="Q33" s="151">
        <v>1</v>
      </c>
      <c r="R33" s="151">
        <f>VLOOKUP(G33:G146,[1]Sheet1!$G:$R,12,0)</f>
        <v>45147</v>
      </c>
      <c r="S33" s="151" t="s">
        <v>1325</v>
      </c>
      <c r="T33" s="151" t="s">
        <v>1333</v>
      </c>
      <c r="U33" s="151">
        <v>9325359264</v>
      </c>
      <c r="V33" s="151" t="s">
        <v>1353</v>
      </c>
      <c r="W33" s="151" t="s">
        <v>126</v>
      </c>
      <c r="X33" s="151" t="s">
        <v>137</v>
      </c>
      <c r="Y33" s="151" t="s">
        <v>754</v>
      </c>
      <c r="Z33" s="192"/>
      <c r="AA33" s="151"/>
      <c r="AB33" s="151" t="s">
        <v>1538</v>
      </c>
      <c r="AC33" s="151"/>
      <c r="AD33" s="151"/>
      <c r="AE33" s="151">
        <v>150</v>
      </c>
      <c r="AF33" s="23" t="s">
        <v>63</v>
      </c>
    </row>
    <row r="34" spans="1:32" ht="17.25" x14ac:dyDescent="0.25">
      <c r="A34" s="151">
        <v>33</v>
      </c>
      <c r="B34" s="151" t="s">
        <v>47</v>
      </c>
      <c r="C34" s="151" t="s">
        <v>1246</v>
      </c>
      <c r="D34" s="151" t="s">
        <v>1093</v>
      </c>
      <c r="E34" s="151" t="s">
        <v>35</v>
      </c>
      <c r="F34" s="151" t="s">
        <v>188</v>
      </c>
      <c r="G34" s="151" t="s">
        <v>304</v>
      </c>
      <c r="H34" s="151" t="s">
        <v>33</v>
      </c>
      <c r="I34" s="151" t="s">
        <v>1180</v>
      </c>
      <c r="J34" s="151" t="s">
        <v>169</v>
      </c>
      <c r="K34" s="151" t="s">
        <v>40</v>
      </c>
      <c r="L34" s="151" t="s">
        <v>1269</v>
      </c>
      <c r="M34" s="151" t="e">
        <f>VLOOKUP(G34:G147,'Master data'!J:O,7,0)</f>
        <v>#REF!</v>
      </c>
      <c r="N34" s="151" t="s">
        <v>1098</v>
      </c>
      <c r="O34" s="151" t="s">
        <v>306</v>
      </c>
      <c r="P34" s="151" t="s">
        <v>1099</v>
      </c>
      <c r="Q34" s="151">
        <v>1</v>
      </c>
      <c r="R34" s="151">
        <f>VLOOKUP(G34:G147,[1]Sheet1!$G:$R,12,0)</f>
        <v>45147</v>
      </c>
      <c r="S34" s="151" t="s">
        <v>1325</v>
      </c>
      <c r="T34" s="151" t="s">
        <v>1334</v>
      </c>
      <c r="U34" s="151">
        <v>9325359264</v>
      </c>
      <c r="V34" s="151" t="s">
        <v>1353</v>
      </c>
      <c r="W34" s="151" t="s">
        <v>126</v>
      </c>
      <c r="X34" s="151" t="s">
        <v>137</v>
      </c>
      <c r="Y34" s="151" t="s">
        <v>754</v>
      </c>
      <c r="Z34" s="192"/>
      <c r="AA34" s="151"/>
      <c r="AB34" s="151" t="s">
        <v>1538</v>
      </c>
      <c r="AC34" s="151"/>
      <c r="AD34" s="151"/>
      <c r="AE34" s="151">
        <v>150</v>
      </c>
      <c r="AF34" s="23" t="s">
        <v>63</v>
      </c>
    </row>
    <row r="35" spans="1:32" ht="17.25" x14ac:dyDescent="0.25">
      <c r="A35" s="151">
        <v>34</v>
      </c>
      <c r="B35" s="151" t="s">
        <v>47</v>
      </c>
      <c r="C35" s="151" t="s">
        <v>1246</v>
      </c>
      <c r="D35" s="151" t="s">
        <v>1093</v>
      </c>
      <c r="E35" s="151" t="s">
        <v>35</v>
      </c>
      <c r="F35" s="151" t="s">
        <v>188</v>
      </c>
      <c r="G35" s="151" t="s">
        <v>452</v>
      </c>
      <c r="H35" s="151" t="s">
        <v>33</v>
      </c>
      <c r="I35" s="151" t="s">
        <v>1181</v>
      </c>
      <c r="J35" s="151" t="s">
        <v>169</v>
      </c>
      <c r="K35" s="151" t="s">
        <v>40</v>
      </c>
      <c r="L35" s="151" t="s">
        <v>1270</v>
      </c>
      <c r="M35" s="151" t="e">
        <f>VLOOKUP(G35:G148,'Master data'!J:O,7,0)</f>
        <v>#REF!</v>
      </c>
      <c r="N35" s="151" t="s">
        <v>1098</v>
      </c>
      <c r="O35" s="151" t="s">
        <v>455</v>
      </c>
      <c r="P35" s="151" t="s">
        <v>1099</v>
      </c>
      <c r="Q35" s="151">
        <v>1</v>
      </c>
      <c r="R35" s="151">
        <f>VLOOKUP(G35:G148,[1]Sheet1!$G:$R,12,0)</f>
        <v>45157</v>
      </c>
      <c r="S35" s="151" t="s">
        <v>1327</v>
      </c>
      <c r="T35" s="151" t="s">
        <v>1327</v>
      </c>
      <c r="U35" s="151">
        <v>0</v>
      </c>
      <c r="V35" s="151" t="s">
        <v>1353</v>
      </c>
      <c r="W35" s="151" t="s">
        <v>327</v>
      </c>
      <c r="X35" s="151" t="s">
        <v>454</v>
      </c>
      <c r="Y35" s="151" t="s">
        <v>754</v>
      </c>
      <c r="Z35" s="192"/>
      <c r="AA35" s="151"/>
      <c r="AB35" s="151" t="s">
        <v>1538</v>
      </c>
      <c r="AC35" s="151"/>
      <c r="AD35" s="151"/>
      <c r="AE35" s="151">
        <v>150</v>
      </c>
      <c r="AF35" s="23" t="s">
        <v>63</v>
      </c>
    </row>
    <row r="36" spans="1:32" ht="17.25" x14ac:dyDescent="0.25">
      <c r="A36" s="151">
        <v>35</v>
      </c>
      <c r="B36" s="151" t="s">
        <v>47</v>
      </c>
      <c r="C36" s="151" t="s">
        <v>1246</v>
      </c>
      <c r="D36" s="151" t="s">
        <v>1093</v>
      </c>
      <c r="E36" s="151" t="s">
        <v>35</v>
      </c>
      <c r="F36" s="151" t="s">
        <v>188</v>
      </c>
      <c r="G36" s="151" t="s">
        <v>121</v>
      </c>
      <c r="H36" s="151" t="s">
        <v>33</v>
      </c>
      <c r="I36" s="151" t="s">
        <v>1182</v>
      </c>
      <c r="J36" s="151" t="s">
        <v>123</v>
      </c>
      <c r="K36" s="151" t="s">
        <v>40</v>
      </c>
      <c r="L36" s="151" t="s">
        <v>1271</v>
      </c>
      <c r="M36" s="151" t="e">
        <f>VLOOKUP(G36:G149,'Master data'!J:O,7,0)</f>
        <v>#REF!</v>
      </c>
      <c r="N36" s="151" t="s">
        <v>1098</v>
      </c>
      <c r="O36" s="151" t="s">
        <v>128</v>
      </c>
      <c r="P36" s="151" t="s">
        <v>1099</v>
      </c>
      <c r="Q36" s="151">
        <v>1</v>
      </c>
      <c r="R36" s="151">
        <f>VLOOKUP(G36:G149,[1]Sheet1!$G:$R,12,0)</f>
        <v>45147</v>
      </c>
      <c r="S36" s="151" t="s">
        <v>1328</v>
      </c>
      <c r="T36" s="151" t="s">
        <v>1334</v>
      </c>
      <c r="U36" s="151">
        <v>9975595458</v>
      </c>
      <c r="V36" s="151" t="s">
        <v>1353</v>
      </c>
      <c r="W36" s="151" t="s">
        <v>126</v>
      </c>
      <c r="X36" s="151" t="s">
        <v>127</v>
      </c>
      <c r="Y36" s="151" t="s">
        <v>754</v>
      </c>
      <c r="Z36" s="192"/>
      <c r="AA36" s="151"/>
      <c r="AB36" s="151" t="s">
        <v>1538</v>
      </c>
      <c r="AC36" s="151"/>
      <c r="AD36" s="151"/>
      <c r="AE36" s="151">
        <v>150</v>
      </c>
      <c r="AF36" s="23" t="s">
        <v>63</v>
      </c>
    </row>
    <row r="37" spans="1:32" ht="17.25" x14ac:dyDescent="0.25">
      <c r="A37" s="151">
        <v>36</v>
      </c>
      <c r="B37" s="151" t="s">
        <v>47</v>
      </c>
      <c r="C37" s="151" t="s">
        <v>1246</v>
      </c>
      <c r="D37" s="151" t="s">
        <v>1093</v>
      </c>
      <c r="E37" s="151" t="s">
        <v>35</v>
      </c>
      <c r="F37" s="151" t="s">
        <v>188</v>
      </c>
      <c r="G37" s="151" t="s">
        <v>130</v>
      </c>
      <c r="H37" s="151" t="s">
        <v>33</v>
      </c>
      <c r="I37" s="151" t="s">
        <v>1182</v>
      </c>
      <c r="J37" s="151" t="s">
        <v>123</v>
      </c>
      <c r="K37" s="151" t="s">
        <v>40</v>
      </c>
      <c r="L37" s="151" t="s">
        <v>1271</v>
      </c>
      <c r="M37" s="151" t="e">
        <f>VLOOKUP(G37:G150,'Master data'!J:O,7,0)</f>
        <v>#REF!</v>
      </c>
      <c r="N37" s="151" t="s">
        <v>1098</v>
      </c>
      <c r="O37" s="151" t="s">
        <v>131</v>
      </c>
      <c r="P37" s="151" t="s">
        <v>1099</v>
      </c>
      <c r="Q37" s="151">
        <v>1</v>
      </c>
      <c r="R37" s="151">
        <f>VLOOKUP(G37:G150,[1]Sheet1!$G:$R,12,0)</f>
        <v>45147</v>
      </c>
      <c r="S37" s="151" t="s">
        <v>1328</v>
      </c>
      <c r="T37" s="151" t="s">
        <v>1333</v>
      </c>
      <c r="U37" s="151">
        <v>9975595458</v>
      </c>
      <c r="V37" s="151" t="s">
        <v>1353</v>
      </c>
      <c r="W37" s="151" t="s">
        <v>126</v>
      </c>
      <c r="X37" s="151" t="s">
        <v>127</v>
      </c>
      <c r="Y37" s="151" t="s">
        <v>754</v>
      </c>
      <c r="Z37" s="192"/>
      <c r="AA37" s="151"/>
      <c r="AB37" s="151" t="s">
        <v>1538</v>
      </c>
      <c r="AC37" s="151"/>
      <c r="AD37" s="151"/>
      <c r="AE37" s="151">
        <v>150</v>
      </c>
      <c r="AF37" s="23" t="s">
        <v>63</v>
      </c>
    </row>
    <row r="38" spans="1:32" ht="17.25" x14ac:dyDescent="0.25">
      <c r="A38" s="151">
        <v>37</v>
      </c>
      <c r="B38" s="151" t="s">
        <v>47</v>
      </c>
      <c r="C38" s="151" t="s">
        <v>1246</v>
      </c>
      <c r="D38" s="151" t="s">
        <v>1093</v>
      </c>
      <c r="E38" s="151" t="s">
        <v>35</v>
      </c>
      <c r="F38" s="151" t="s">
        <v>188</v>
      </c>
      <c r="G38" s="151" t="s">
        <v>141</v>
      </c>
      <c r="H38" s="151" t="s">
        <v>33</v>
      </c>
      <c r="I38" s="151" t="s">
        <v>1183</v>
      </c>
      <c r="J38" s="151" t="s">
        <v>123</v>
      </c>
      <c r="K38" s="151" t="s">
        <v>40</v>
      </c>
      <c r="L38" s="151" t="s">
        <v>1272</v>
      </c>
      <c r="M38" s="151" t="e">
        <f>VLOOKUP(G38:G151,'Master data'!J:O,7,0)</f>
        <v>#REF!</v>
      </c>
      <c r="N38" s="151" t="s">
        <v>1098</v>
      </c>
      <c r="O38" s="151" t="s">
        <v>144</v>
      </c>
      <c r="P38" s="151" t="s">
        <v>1099</v>
      </c>
      <c r="Q38" s="151">
        <v>1</v>
      </c>
      <c r="R38" s="151">
        <f>VLOOKUP(G38:G151,[1]Sheet1!$G:$R,12,0)</f>
        <v>45147</v>
      </c>
      <c r="S38" s="151" t="s">
        <v>1328</v>
      </c>
      <c r="T38" s="151" t="s">
        <v>1335</v>
      </c>
      <c r="U38" s="151">
        <v>9975595458</v>
      </c>
      <c r="V38" s="151" t="s">
        <v>1353</v>
      </c>
      <c r="W38" s="151" t="s">
        <v>126</v>
      </c>
      <c r="X38" s="151" t="s">
        <v>127</v>
      </c>
      <c r="Y38" s="151" t="s">
        <v>754</v>
      </c>
      <c r="Z38" s="192"/>
      <c r="AA38" s="151"/>
      <c r="AB38" s="151" t="s">
        <v>1538</v>
      </c>
      <c r="AC38" s="151"/>
      <c r="AD38" s="151"/>
      <c r="AE38" s="151">
        <v>150</v>
      </c>
      <c r="AF38" s="23" t="s">
        <v>63</v>
      </c>
    </row>
    <row r="39" spans="1:32" ht="17.25" x14ac:dyDescent="0.25">
      <c r="A39" s="151">
        <v>38</v>
      </c>
      <c r="B39" s="151" t="s">
        <v>47</v>
      </c>
      <c r="C39" s="151" t="s">
        <v>1246</v>
      </c>
      <c r="D39" s="151" t="s">
        <v>1093</v>
      </c>
      <c r="E39" s="151" t="s">
        <v>35</v>
      </c>
      <c r="F39" s="151" t="s">
        <v>188</v>
      </c>
      <c r="G39" s="151" t="s">
        <v>145</v>
      </c>
      <c r="H39" s="151" t="s">
        <v>33</v>
      </c>
      <c r="I39" s="151" t="s">
        <v>1183</v>
      </c>
      <c r="J39" s="151" t="s">
        <v>123</v>
      </c>
      <c r="K39" s="151" t="s">
        <v>40</v>
      </c>
      <c r="L39" s="151" t="s">
        <v>1272</v>
      </c>
      <c r="M39" s="151" t="e">
        <f>VLOOKUP(G39:G152,'Master data'!J:O,7,0)</f>
        <v>#REF!</v>
      </c>
      <c r="N39" s="151" t="s">
        <v>1098</v>
      </c>
      <c r="O39" s="151" t="s">
        <v>146</v>
      </c>
      <c r="P39" s="151" t="s">
        <v>1099</v>
      </c>
      <c r="Q39" s="151">
        <v>1</v>
      </c>
      <c r="R39" s="151">
        <f>VLOOKUP(G39:G152,[1]Sheet1!$G:$R,12,0)</f>
        <v>45147</v>
      </c>
      <c r="S39" s="151" t="s">
        <v>1328</v>
      </c>
      <c r="T39" s="151" t="s">
        <v>1335</v>
      </c>
      <c r="U39" s="151">
        <v>9975595458</v>
      </c>
      <c r="V39" s="151" t="s">
        <v>1353</v>
      </c>
      <c r="W39" s="151" t="s">
        <v>126</v>
      </c>
      <c r="X39" s="151" t="s">
        <v>127</v>
      </c>
      <c r="Y39" s="151" t="s">
        <v>754</v>
      </c>
      <c r="Z39" s="192"/>
      <c r="AA39" s="151"/>
      <c r="AB39" s="151" t="s">
        <v>1538</v>
      </c>
      <c r="AC39" s="151"/>
      <c r="AD39" s="151"/>
      <c r="AE39" s="151">
        <v>150</v>
      </c>
      <c r="AF39" s="23" t="s">
        <v>63</v>
      </c>
    </row>
    <row r="40" spans="1:32" ht="17.25" x14ac:dyDescent="0.25">
      <c r="A40" s="151">
        <v>39</v>
      </c>
      <c r="B40" s="151" t="s">
        <v>47</v>
      </c>
      <c r="C40" s="151" t="s">
        <v>1246</v>
      </c>
      <c r="D40" s="151" t="s">
        <v>1093</v>
      </c>
      <c r="E40" s="151" t="s">
        <v>35</v>
      </c>
      <c r="F40" s="151" t="s">
        <v>188</v>
      </c>
      <c r="G40" s="151" t="s">
        <v>181</v>
      </c>
      <c r="H40" s="151" t="s">
        <v>33</v>
      </c>
      <c r="I40" s="151" t="s">
        <v>1184</v>
      </c>
      <c r="J40" s="151" t="s">
        <v>123</v>
      </c>
      <c r="K40" s="151" t="s">
        <v>40</v>
      </c>
      <c r="L40" s="151" t="s">
        <v>1273</v>
      </c>
      <c r="M40" s="151" t="e">
        <f>VLOOKUP(G40:G153,'Master data'!J:O,7,0)</f>
        <v>#REF!</v>
      </c>
      <c r="N40" s="151" t="s">
        <v>1098</v>
      </c>
      <c r="O40" s="151" t="s">
        <v>183</v>
      </c>
      <c r="P40" s="151" t="s">
        <v>1099</v>
      </c>
      <c r="Q40" s="151">
        <v>1</v>
      </c>
      <c r="R40" s="151">
        <f>VLOOKUP(G40:G153,[1]Sheet1!$G:$R,12,0)</f>
        <v>45147</v>
      </c>
      <c r="S40" s="151" t="s">
        <v>1328</v>
      </c>
      <c r="T40" s="151" t="s">
        <v>1341</v>
      </c>
      <c r="U40" s="151">
        <v>9975595458</v>
      </c>
      <c r="V40" s="151" t="s">
        <v>1353</v>
      </c>
      <c r="W40" s="151" t="s">
        <v>126</v>
      </c>
      <c r="X40" s="151" t="s">
        <v>127</v>
      </c>
      <c r="Y40" s="151" t="s">
        <v>754</v>
      </c>
      <c r="Z40" s="192"/>
      <c r="AA40" s="151"/>
      <c r="AB40" s="151" t="s">
        <v>1538</v>
      </c>
      <c r="AC40" s="151"/>
      <c r="AD40" s="151"/>
      <c r="AE40" s="151">
        <v>150</v>
      </c>
      <c r="AF40" s="23" t="s">
        <v>63</v>
      </c>
    </row>
    <row r="41" spans="1:32" ht="17.25" x14ac:dyDescent="0.25">
      <c r="A41" s="151">
        <v>40</v>
      </c>
      <c r="B41" s="151" t="s">
        <v>47</v>
      </c>
      <c r="C41" s="151" t="s">
        <v>1246</v>
      </c>
      <c r="D41" s="151" t="s">
        <v>1093</v>
      </c>
      <c r="E41" s="151" t="s">
        <v>35</v>
      </c>
      <c r="F41" s="151" t="s">
        <v>188</v>
      </c>
      <c r="G41" s="151" t="s">
        <v>198</v>
      </c>
      <c r="H41" s="151" t="s">
        <v>33</v>
      </c>
      <c r="I41" s="151" t="s">
        <v>1185</v>
      </c>
      <c r="J41" s="151" t="s">
        <v>123</v>
      </c>
      <c r="K41" s="151" t="s">
        <v>40</v>
      </c>
      <c r="L41" s="151" t="s">
        <v>1274</v>
      </c>
      <c r="M41" s="151" t="e">
        <f>VLOOKUP(G41:G154,'Master data'!J:O,7,0)</f>
        <v>#REF!</v>
      </c>
      <c r="N41" s="151" t="s">
        <v>1098</v>
      </c>
      <c r="O41" s="151" t="s">
        <v>201</v>
      </c>
      <c r="P41" s="151" t="s">
        <v>1099</v>
      </c>
      <c r="Q41" s="151">
        <v>1</v>
      </c>
      <c r="R41" s="151">
        <f>VLOOKUP(G41:G154,[1]Sheet1!$G:$R,12,0)</f>
        <v>45148</v>
      </c>
      <c r="S41" s="151" t="s">
        <v>1328</v>
      </c>
      <c r="T41" s="151" t="s">
        <v>1341</v>
      </c>
      <c r="U41" s="151">
        <v>9975595458</v>
      </c>
      <c r="V41" s="151" t="s">
        <v>1353</v>
      </c>
      <c r="W41" s="151" t="s">
        <v>152</v>
      </c>
      <c r="X41" s="151" t="s">
        <v>200</v>
      </c>
      <c r="Y41" s="151" t="s">
        <v>754</v>
      </c>
      <c r="Z41" s="192"/>
      <c r="AA41" s="151"/>
      <c r="AB41" s="151" t="s">
        <v>1538</v>
      </c>
      <c r="AC41" s="151"/>
      <c r="AD41" s="151"/>
      <c r="AE41" s="151">
        <v>150</v>
      </c>
      <c r="AF41" s="23" t="s">
        <v>63</v>
      </c>
    </row>
    <row r="42" spans="1:32" ht="17.25" x14ac:dyDescent="0.25">
      <c r="A42" s="151">
        <v>41</v>
      </c>
      <c r="B42" s="151" t="s">
        <v>47</v>
      </c>
      <c r="C42" s="151" t="s">
        <v>1246</v>
      </c>
      <c r="D42" s="151" t="s">
        <v>1093</v>
      </c>
      <c r="E42" s="151" t="s">
        <v>35</v>
      </c>
      <c r="F42" s="151" t="s">
        <v>188</v>
      </c>
      <c r="G42" s="151" t="s">
        <v>216</v>
      </c>
      <c r="H42" s="151" t="s">
        <v>33</v>
      </c>
      <c r="I42" s="151" t="s">
        <v>1186</v>
      </c>
      <c r="J42" s="151" t="s">
        <v>123</v>
      </c>
      <c r="K42" s="151" t="s">
        <v>40</v>
      </c>
      <c r="L42" s="151" t="s">
        <v>1272</v>
      </c>
      <c r="M42" s="151" t="e">
        <f>VLOOKUP(G42:G155,'Master data'!J:O,7,0)</f>
        <v>#REF!</v>
      </c>
      <c r="N42" s="151" t="s">
        <v>1098</v>
      </c>
      <c r="O42" s="151" t="s">
        <v>218</v>
      </c>
      <c r="P42" s="151" t="s">
        <v>1099</v>
      </c>
      <c r="Q42" s="151">
        <v>1</v>
      </c>
      <c r="R42" s="151">
        <f>VLOOKUP(G42:G155,[1]Sheet1!$G:$R,12,0)</f>
        <v>45147</v>
      </c>
      <c r="S42" s="151" t="s">
        <v>1328</v>
      </c>
      <c r="T42" s="151" t="s">
        <v>1341</v>
      </c>
      <c r="U42" s="151">
        <v>9975595458</v>
      </c>
      <c r="V42" s="151" t="s">
        <v>1353</v>
      </c>
      <c r="W42" s="151" t="s">
        <v>126</v>
      </c>
      <c r="X42" s="151" t="s">
        <v>127</v>
      </c>
      <c r="Y42" s="151" t="s">
        <v>754</v>
      </c>
      <c r="Z42" s="192"/>
      <c r="AA42" s="151"/>
      <c r="AB42" s="151" t="s">
        <v>1538</v>
      </c>
      <c r="AC42" s="151"/>
      <c r="AD42" s="151"/>
      <c r="AE42" s="151">
        <v>150</v>
      </c>
      <c r="AF42" s="23" t="s">
        <v>63</v>
      </c>
    </row>
    <row r="43" spans="1:32" ht="17.25" x14ac:dyDescent="0.25">
      <c r="A43" s="151">
        <v>42</v>
      </c>
      <c r="B43" s="151" t="s">
        <v>47</v>
      </c>
      <c r="C43" s="151" t="s">
        <v>1246</v>
      </c>
      <c r="D43" s="151" t="s">
        <v>1093</v>
      </c>
      <c r="E43" s="151" t="s">
        <v>35</v>
      </c>
      <c r="F43" s="151" t="s">
        <v>188</v>
      </c>
      <c r="G43" s="151" t="s">
        <v>236</v>
      </c>
      <c r="H43" s="151" t="s">
        <v>33</v>
      </c>
      <c r="I43" s="151" t="s">
        <v>1187</v>
      </c>
      <c r="J43" s="151" t="s">
        <v>123</v>
      </c>
      <c r="K43" s="151" t="s">
        <v>40</v>
      </c>
      <c r="L43" s="151" t="s">
        <v>1275</v>
      </c>
      <c r="M43" s="151" t="e">
        <f>VLOOKUP(G43:G156,'Master data'!J:O,7,0)</f>
        <v>#REF!</v>
      </c>
      <c r="N43" s="151" t="s">
        <v>1098</v>
      </c>
      <c r="O43" s="151" t="s">
        <v>238</v>
      </c>
      <c r="P43" s="151" t="s">
        <v>1099</v>
      </c>
      <c r="Q43" s="151">
        <v>1</v>
      </c>
      <c r="R43" s="151">
        <f>VLOOKUP(G43:G156,[1]Sheet1!$G:$R,12,0)</f>
        <v>45147</v>
      </c>
      <c r="S43" s="151" t="s">
        <v>1328</v>
      </c>
      <c r="T43" s="151" t="s">
        <v>1341</v>
      </c>
      <c r="U43" s="151">
        <v>9975595458</v>
      </c>
      <c r="V43" s="151" t="s">
        <v>1353</v>
      </c>
      <c r="W43" s="151" t="s">
        <v>126</v>
      </c>
      <c r="X43" s="151" t="s">
        <v>127</v>
      </c>
      <c r="Y43" s="151" t="s">
        <v>754</v>
      </c>
      <c r="Z43" s="192"/>
      <c r="AA43" s="151"/>
      <c r="AB43" s="151" t="s">
        <v>1538</v>
      </c>
      <c r="AC43" s="151"/>
      <c r="AD43" s="151"/>
      <c r="AE43" s="151">
        <v>150</v>
      </c>
      <c r="AF43" s="23" t="s">
        <v>63</v>
      </c>
    </row>
    <row r="44" spans="1:32" ht="17.25" x14ac:dyDescent="0.25">
      <c r="A44" s="151">
        <v>43</v>
      </c>
      <c r="B44" s="151" t="s">
        <v>47</v>
      </c>
      <c r="C44" s="151" t="s">
        <v>1246</v>
      </c>
      <c r="D44" s="151" t="s">
        <v>1093</v>
      </c>
      <c r="E44" s="151" t="s">
        <v>35</v>
      </c>
      <c r="F44" s="151" t="s">
        <v>188</v>
      </c>
      <c r="G44" s="151" t="s">
        <v>239</v>
      </c>
      <c r="H44" s="151" t="s">
        <v>33</v>
      </c>
      <c r="I44" s="151" t="s">
        <v>1188</v>
      </c>
      <c r="J44" s="151" t="s">
        <v>123</v>
      </c>
      <c r="K44" s="151" t="s">
        <v>40</v>
      </c>
      <c r="L44" s="151" t="s">
        <v>1276</v>
      </c>
      <c r="M44" s="151" t="e">
        <f>VLOOKUP(G44:G157,'Master data'!J:O,7,0)</f>
        <v>#REF!</v>
      </c>
      <c r="N44" s="151" t="s">
        <v>1098</v>
      </c>
      <c r="O44" s="151" t="s">
        <v>241</v>
      </c>
      <c r="P44" s="151" t="s">
        <v>1099</v>
      </c>
      <c r="Q44" s="151">
        <v>1</v>
      </c>
      <c r="R44" s="151">
        <f>VLOOKUP(G44:G157,[1]Sheet1!$G:$R,12,0)</f>
        <v>45147</v>
      </c>
      <c r="S44" s="151" t="s">
        <v>1328</v>
      </c>
      <c r="T44" s="151" t="s">
        <v>1341</v>
      </c>
      <c r="U44" s="151">
        <v>9975595458</v>
      </c>
      <c r="V44" s="151" t="s">
        <v>1353</v>
      </c>
      <c r="W44" s="151" t="s">
        <v>126</v>
      </c>
      <c r="X44" s="151" t="s">
        <v>127</v>
      </c>
      <c r="Y44" s="151" t="s">
        <v>754</v>
      </c>
      <c r="Z44" s="192"/>
      <c r="AA44" s="151"/>
      <c r="AB44" s="151" t="s">
        <v>1538</v>
      </c>
      <c r="AC44" s="151"/>
      <c r="AD44" s="151"/>
      <c r="AE44" s="151">
        <v>150</v>
      </c>
      <c r="AF44" s="23" t="s">
        <v>63</v>
      </c>
    </row>
    <row r="45" spans="1:32" ht="17.25" x14ac:dyDescent="0.25">
      <c r="A45" s="151">
        <v>44</v>
      </c>
      <c r="B45" s="151" t="s">
        <v>47</v>
      </c>
      <c r="C45" s="151" t="s">
        <v>1246</v>
      </c>
      <c r="D45" s="151" t="s">
        <v>1093</v>
      </c>
      <c r="E45" s="151" t="s">
        <v>35</v>
      </c>
      <c r="F45" s="151" t="s">
        <v>188</v>
      </c>
      <c r="G45" s="151" t="s">
        <v>284</v>
      </c>
      <c r="H45" s="151" t="s">
        <v>33</v>
      </c>
      <c r="I45" s="151" t="s">
        <v>1189</v>
      </c>
      <c r="J45" s="151" t="s">
        <v>123</v>
      </c>
      <c r="K45" s="151" t="s">
        <v>40</v>
      </c>
      <c r="L45" s="151" t="s">
        <v>1272</v>
      </c>
      <c r="M45" s="151" t="e">
        <f>VLOOKUP(G45:G158,'Master data'!J:O,7,0)</f>
        <v>#REF!</v>
      </c>
      <c r="N45" s="151" t="s">
        <v>1098</v>
      </c>
      <c r="O45" s="151" t="s">
        <v>286</v>
      </c>
      <c r="P45" s="151" t="s">
        <v>1099</v>
      </c>
      <c r="Q45" s="151">
        <v>1</v>
      </c>
      <c r="R45" s="151">
        <f>VLOOKUP(G45:G158,[1]Sheet1!$G:$R,12,0)</f>
        <v>45147</v>
      </c>
      <c r="S45" s="151" t="s">
        <v>1328</v>
      </c>
      <c r="T45" s="151" t="s">
        <v>1341</v>
      </c>
      <c r="U45" s="151">
        <v>9975595458</v>
      </c>
      <c r="V45" s="151" t="s">
        <v>1353</v>
      </c>
      <c r="W45" s="151" t="s">
        <v>126</v>
      </c>
      <c r="X45" s="151" t="s">
        <v>127</v>
      </c>
      <c r="Y45" s="151" t="s">
        <v>754</v>
      </c>
      <c r="Z45" s="192"/>
      <c r="AA45" s="151"/>
      <c r="AB45" s="151" t="s">
        <v>1538</v>
      </c>
      <c r="AC45" s="151"/>
      <c r="AD45" s="151"/>
      <c r="AE45" s="151">
        <v>150</v>
      </c>
      <c r="AF45" s="23" t="s">
        <v>63</v>
      </c>
    </row>
    <row r="46" spans="1:32" ht="17.25" x14ac:dyDescent="0.25">
      <c r="A46" s="151">
        <v>45</v>
      </c>
      <c r="B46" s="151" t="s">
        <v>47</v>
      </c>
      <c r="C46" s="151" t="s">
        <v>1246</v>
      </c>
      <c r="D46" s="151" t="s">
        <v>1093</v>
      </c>
      <c r="E46" s="151" t="s">
        <v>35</v>
      </c>
      <c r="F46" s="151" t="s">
        <v>188</v>
      </c>
      <c r="G46" s="151" t="s">
        <v>295</v>
      </c>
      <c r="H46" s="151" t="s">
        <v>33</v>
      </c>
      <c r="I46" s="151" t="s">
        <v>1190</v>
      </c>
      <c r="J46" s="151" t="s">
        <v>123</v>
      </c>
      <c r="K46" s="151" t="s">
        <v>40</v>
      </c>
      <c r="L46" s="151" t="s">
        <v>1272</v>
      </c>
      <c r="M46" s="151" t="e">
        <f>VLOOKUP(G46:G159,'Master data'!J:O,7,0)</f>
        <v>#REF!</v>
      </c>
      <c r="N46" s="151" t="s">
        <v>1098</v>
      </c>
      <c r="O46" s="151" t="s">
        <v>297</v>
      </c>
      <c r="P46" s="151" t="s">
        <v>1099</v>
      </c>
      <c r="Q46" s="151">
        <v>1</v>
      </c>
      <c r="R46" s="151">
        <f>VLOOKUP(G46:G159,[1]Sheet1!$G:$R,12,0)</f>
        <v>45147</v>
      </c>
      <c r="S46" s="151" t="s">
        <v>1328</v>
      </c>
      <c r="T46" s="151" t="s">
        <v>1341</v>
      </c>
      <c r="U46" s="151">
        <v>9975595458</v>
      </c>
      <c r="V46" s="151" t="s">
        <v>1353</v>
      </c>
      <c r="W46" s="151" t="s">
        <v>126</v>
      </c>
      <c r="X46" s="151" t="s">
        <v>127</v>
      </c>
      <c r="Y46" s="151" t="s">
        <v>754</v>
      </c>
      <c r="Z46" s="192"/>
      <c r="AA46" s="151"/>
      <c r="AB46" s="151" t="s">
        <v>1538</v>
      </c>
      <c r="AC46" s="151"/>
      <c r="AD46" s="151"/>
      <c r="AE46" s="151">
        <v>150</v>
      </c>
      <c r="AF46" s="23" t="s">
        <v>63</v>
      </c>
    </row>
    <row r="47" spans="1:32" ht="17.25" x14ac:dyDescent="0.25">
      <c r="A47" s="151">
        <v>46</v>
      </c>
      <c r="B47" s="151" t="s">
        <v>47</v>
      </c>
      <c r="C47" s="151" t="s">
        <v>1246</v>
      </c>
      <c r="D47" s="151" t="s">
        <v>1093</v>
      </c>
      <c r="E47" s="151" t="s">
        <v>35</v>
      </c>
      <c r="F47" s="151" t="s">
        <v>188</v>
      </c>
      <c r="G47" s="151" t="s">
        <v>222</v>
      </c>
      <c r="H47" s="151" t="s">
        <v>33</v>
      </c>
      <c r="I47" s="151" t="s">
        <v>1191</v>
      </c>
      <c r="J47" s="151" t="s">
        <v>123</v>
      </c>
      <c r="K47" s="151" t="s">
        <v>40</v>
      </c>
      <c r="L47" s="151" t="s">
        <v>1277</v>
      </c>
      <c r="M47" s="151" t="e">
        <f>VLOOKUP(G47:G160,'Master data'!J:O,7,0)</f>
        <v>#REF!</v>
      </c>
      <c r="N47" s="151" t="s">
        <v>1098</v>
      </c>
      <c r="O47" s="151" t="s">
        <v>225</v>
      </c>
      <c r="P47" s="151" t="s">
        <v>1099</v>
      </c>
      <c r="Q47" s="151">
        <v>1</v>
      </c>
      <c r="R47" s="151">
        <f>VLOOKUP(G47:G160,[1]Sheet1!$G:$R,12,0)</f>
        <v>45147</v>
      </c>
      <c r="S47" s="151" t="s">
        <v>1328</v>
      </c>
      <c r="T47" s="151" t="s">
        <v>1341</v>
      </c>
      <c r="U47" s="151">
        <v>9975595458</v>
      </c>
      <c r="V47" s="151" t="s">
        <v>1353</v>
      </c>
      <c r="W47" s="151" t="s">
        <v>126</v>
      </c>
      <c r="X47" s="151" t="s">
        <v>127</v>
      </c>
      <c r="Y47" s="151" t="s">
        <v>754</v>
      </c>
      <c r="Z47" s="192"/>
      <c r="AA47" s="151"/>
      <c r="AB47" s="151" t="s">
        <v>1538</v>
      </c>
      <c r="AC47" s="151"/>
      <c r="AD47" s="151"/>
      <c r="AE47" s="151">
        <v>150</v>
      </c>
      <c r="AF47" s="23" t="s">
        <v>63</v>
      </c>
    </row>
    <row r="48" spans="1:32" ht="17.25" x14ac:dyDescent="0.25">
      <c r="A48" s="151">
        <v>47</v>
      </c>
      <c r="B48" s="151" t="s">
        <v>47</v>
      </c>
      <c r="C48" s="151" t="s">
        <v>1246</v>
      </c>
      <c r="D48" s="151" t="s">
        <v>1093</v>
      </c>
      <c r="E48" s="151" t="s">
        <v>35</v>
      </c>
      <c r="F48" s="151" t="s">
        <v>188</v>
      </c>
      <c r="G48" s="151" t="s">
        <v>376</v>
      </c>
      <c r="H48" s="151" t="s">
        <v>33</v>
      </c>
      <c r="I48" s="151" t="s">
        <v>1192</v>
      </c>
      <c r="J48" s="151" t="s">
        <v>378</v>
      </c>
      <c r="K48" s="151" t="s">
        <v>40</v>
      </c>
      <c r="L48" s="151" t="s">
        <v>1278</v>
      </c>
      <c r="M48" s="151" t="e">
        <f>VLOOKUP(G48:G161,'Master data'!J:O,7,0)</f>
        <v>#REF!</v>
      </c>
      <c r="N48" s="151" t="s">
        <v>1098</v>
      </c>
      <c r="O48" s="151" t="s">
        <v>382</v>
      </c>
      <c r="P48" s="151" t="s">
        <v>1099</v>
      </c>
      <c r="Q48" s="151">
        <v>1</v>
      </c>
      <c r="R48" s="151">
        <f>VLOOKUP(G48:G161,[1]Sheet1!$G:$R,12,0)</f>
        <v>45157</v>
      </c>
      <c r="S48" s="151" t="s">
        <v>1329</v>
      </c>
      <c r="T48" s="151" t="s">
        <v>1329</v>
      </c>
      <c r="U48" s="151">
        <v>0</v>
      </c>
      <c r="V48" s="151" t="s">
        <v>1353</v>
      </c>
      <c r="W48" s="151" t="s">
        <v>327</v>
      </c>
      <c r="X48" s="151" t="s">
        <v>380</v>
      </c>
      <c r="Y48" s="151" t="s">
        <v>754</v>
      </c>
      <c r="Z48" s="192"/>
      <c r="AA48" s="151"/>
      <c r="AB48" s="151" t="s">
        <v>1538</v>
      </c>
      <c r="AC48" s="151"/>
      <c r="AD48" s="151"/>
      <c r="AE48" s="151">
        <v>150</v>
      </c>
      <c r="AF48" s="23" t="s">
        <v>63</v>
      </c>
    </row>
    <row r="49" spans="1:32" ht="17.25" x14ac:dyDescent="0.25">
      <c r="A49" s="151">
        <v>48</v>
      </c>
      <c r="B49" s="151" t="s">
        <v>47</v>
      </c>
      <c r="C49" s="151" t="s">
        <v>1246</v>
      </c>
      <c r="D49" s="151" t="s">
        <v>1093</v>
      </c>
      <c r="E49" s="151" t="s">
        <v>35</v>
      </c>
      <c r="F49" s="151" t="s">
        <v>188</v>
      </c>
      <c r="G49" s="151" t="s">
        <v>439</v>
      </c>
      <c r="H49" s="151" t="s">
        <v>33</v>
      </c>
      <c r="I49" s="151" t="s">
        <v>1193</v>
      </c>
      <c r="J49" s="151" t="s">
        <v>378</v>
      </c>
      <c r="K49" s="151" t="s">
        <v>40</v>
      </c>
      <c r="L49" s="151" t="s">
        <v>1279</v>
      </c>
      <c r="M49" s="151" t="e">
        <f>VLOOKUP(G49:G162,'Master data'!J:O,7,0)</f>
        <v>#REF!</v>
      </c>
      <c r="N49" s="151" t="s">
        <v>1098</v>
      </c>
      <c r="O49" s="151" t="s">
        <v>442</v>
      </c>
      <c r="P49" s="151" t="s">
        <v>1099</v>
      </c>
      <c r="Q49" s="151">
        <v>1</v>
      </c>
      <c r="R49" s="151">
        <f>VLOOKUP(G49:G162,[1]Sheet1!$G:$R,12,0)</f>
        <v>45157</v>
      </c>
      <c r="S49" s="151" t="s">
        <v>1329</v>
      </c>
      <c r="T49" s="151" t="s">
        <v>1329</v>
      </c>
      <c r="U49" s="151">
        <v>0</v>
      </c>
      <c r="V49" s="151" t="s">
        <v>1353</v>
      </c>
      <c r="W49" s="151" t="s">
        <v>327</v>
      </c>
      <c r="X49" s="151" t="s">
        <v>380</v>
      </c>
      <c r="Y49" s="151" t="s">
        <v>754</v>
      </c>
      <c r="Z49" s="192"/>
      <c r="AA49" s="151"/>
      <c r="AB49" s="151" t="s">
        <v>1538</v>
      </c>
      <c r="AC49" s="151"/>
      <c r="AD49" s="151"/>
      <c r="AE49" s="151">
        <v>150</v>
      </c>
      <c r="AF49" s="23" t="s">
        <v>63</v>
      </c>
    </row>
    <row r="50" spans="1:32" ht="17.25" x14ac:dyDescent="0.25">
      <c r="A50" s="151">
        <v>49</v>
      </c>
      <c r="B50" s="151" t="s">
        <v>47</v>
      </c>
      <c r="C50" s="151" t="s">
        <v>1246</v>
      </c>
      <c r="D50" s="151" t="s">
        <v>1093</v>
      </c>
      <c r="E50" s="151" t="s">
        <v>35</v>
      </c>
      <c r="F50" s="151" t="s">
        <v>188</v>
      </c>
      <c r="G50" s="151" t="s">
        <v>229</v>
      </c>
      <c r="H50" s="151" t="s">
        <v>33</v>
      </c>
      <c r="I50" s="151" t="s">
        <v>1194</v>
      </c>
      <c r="J50" s="151" t="s">
        <v>207</v>
      </c>
      <c r="K50" s="151" t="s">
        <v>40</v>
      </c>
      <c r="L50" s="151" t="s">
        <v>1280</v>
      </c>
      <c r="M50" s="151" t="e">
        <f>VLOOKUP(G50:G163,'Master data'!J:O,7,0)</f>
        <v>#REF!</v>
      </c>
      <c r="N50" s="151" t="s">
        <v>1098</v>
      </c>
      <c r="O50" s="151" t="s">
        <v>232</v>
      </c>
      <c r="P50" s="151" t="s">
        <v>1099</v>
      </c>
      <c r="Q50" s="151">
        <v>1</v>
      </c>
      <c r="R50" s="151">
        <f>VLOOKUP(G50:G163,[1]Sheet1!$G:$R,12,0)</f>
        <v>45147</v>
      </c>
      <c r="S50" s="151" t="s">
        <v>1323</v>
      </c>
      <c r="T50" s="151" t="s">
        <v>1339</v>
      </c>
      <c r="U50" s="151">
        <v>9158434514</v>
      </c>
      <c r="V50" s="151" t="s">
        <v>1353</v>
      </c>
      <c r="W50" s="151" t="s">
        <v>126</v>
      </c>
      <c r="X50" s="151" t="s">
        <v>179</v>
      </c>
      <c r="Y50" s="151" t="s">
        <v>754</v>
      </c>
      <c r="Z50" s="192"/>
      <c r="AA50" s="151"/>
      <c r="AB50" s="151" t="s">
        <v>1538</v>
      </c>
      <c r="AC50" s="151"/>
      <c r="AD50" s="151"/>
      <c r="AE50" s="151">
        <v>150</v>
      </c>
      <c r="AF50" s="23" t="s">
        <v>63</v>
      </c>
    </row>
    <row r="51" spans="1:32" ht="17.25" x14ac:dyDescent="0.25">
      <c r="A51" s="151">
        <v>50</v>
      </c>
      <c r="B51" s="151" t="s">
        <v>47</v>
      </c>
      <c r="C51" s="151" t="s">
        <v>1246</v>
      </c>
      <c r="D51" s="151" t="s">
        <v>1093</v>
      </c>
      <c r="E51" s="151" t="s">
        <v>35</v>
      </c>
      <c r="F51" s="151" t="s">
        <v>188</v>
      </c>
      <c r="G51" s="151" t="s">
        <v>205</v>
      </c>
      <c r="H51" s="151" t="s">
        <v>33</v>
      </c>
      <c r="I51" s="151" t="s">
        <v>1195</v>
      </c>
      <c r="J51" s="151" t="s">
        <v>207</v>
      </c>
      <c r="K51" s="151" t="s">
        <v>40</v>
      </c>
      <c r="L51" s="151" t="s">
        <v>1281</v>
      </c>
      <c r="M51" s="151" t="e">
        <f>VLOOKUP(G51:G164,'Master data'!J:O,7,0)</f>
        <v>#REF!</v>
      </c>
      <c r="N51" s="151" t="s">
        <v>1098</v>
      </c>
      <c r="O51" s="151" t="s">
        <v>208</v>
      </c>
      <c r="P51" s="151" t="s">
        <v>1099</v>
      </c>
      <c r="Q51" s="151">
        <v>1</v>
      </c>
      <c r="R51" s="151">
        <f>VLOOKUP(G51:G164,[1]Sheet1!$G:$R,12,0)</f>
        <v>45147</v>
      </c>
      <c r="S51" s="151" t="s">
        <v>1323</v>
      </c>
      <c r="T51" s="151" t="s">
        <v>1339</v>
      </c>
      <c r="U51" s="151">
        <v>9158434514</v>
      </c>
      <c r="V51" s="151" t="s">
        <v>1353</v>
      </c>
      <c r="W51" s="151" t="s">
        <v>126</v>
      </c>
      <c r="X51" s="151" t="s">
        <v>179</v>
      </c>
      <c r="Y51" s="151" t="s">
        <v>754</v>
      </c>
      <c r="Z51" s="192"/>
      <c r="AA51" s="151"/>
      <c r="AB51" s="151" t="s">
        <v>1538</v>
      </c>
      <c r="AC51" s="151"/>
      <c r="AD51" s="151"/>
      <c r="AE51" s="151">
        <v>150</v>
      </c>
      <c r="AF51" s="23" t="s">
        <v>63</v>
      </c>
    </row>
    <row r="52" spans="1:32" ht="17.25" x14ac:dyDescent="0.25">
      <c r="A52" s="151">
        <v>51</v>
      </c>
      <c r="B52" s="151" t="s">
        <v>47</v>
      </c>
      <c r="C52" s="151" t="s">
        <v>1246</v>
      </c>
      <c r="D52" s="151" t="s">
        <v>1093</v>
      </c>
      <c r="E52" s="151" t="s">
        <v>35</v>
      </c>
      <c r="F52" s="151" t="s">
        <v>188</v>
      </c>
      <c r="G52" s="151" t="s">
        <v>316</v>
      </c>
      <c r="H52" s="151" t="s">
        <v>33</v>
      </c>
      <c r="I52" s="151" t="s">
        <v>1196</v>
      </c>
      <c r="J52" s="151" t="s">
        <v>207</v>
      </c>
      <c r="K52" s="151" t="s">
        <v>40</v>
      </c>
      <c r="L52" s="151" t="s">
        <v>1282</v>
      </c>
      <c r="M52" s="151" t="e">
        <f>VLOOKUP(G52:G165,'Master data'!J:O,7,0)</f>
        <v>#REF!</v>
      </c>
      <c r="N52" s="151" t="s">
        <v>1098</v>
      </c>
      <c r="O52" s="151" t="s">
        <v>319</v>
      </c>
      <c r="P52" s="151" t="s">
        <v>1099</v>
      </c>
      <c r="Q52" s="151">
        <v>1</v>
      </c>
      <c r="R52" s="151">
        <f>VLOOKUP(G52:G165,[1]Sheet1!$G:$R,12,0)</f>
        <v>45147</v>
      </c>
      <c r="S52" s="151" t="s">
        <v>1323</v>
      </c>
      <c r="T52" s="151" t="s">
        <v>1339</v>
      </c>
      <c r="U52" s="151">
        <v>9158434514</v>
      </c>
      <c r="V52" s="151" t="s">
        <v>1353</v>
      </c>
      <c r="W52" s="151" t="s">
        <v>126</v>
      </c>
      <c r="X52" s="151" t="s">
        <v>179</v>
      </c>
      <c r="Y52" s="151" t="s">
        <v>754</v>
      </c>
      <c r="Z52" s="192"/>
      <c r="AA52" s="151"/>
      <c r="AB52" s="151" t="s">
        <v>1538</v>
      </c>
      <c r="AC52" s="151"/>
      <c r="AD52" s="151"/>
      <c r="AE52" s="151">
        <v>150</v>
      </c>
      <c r="AF52" s="23" t="s">
        <v>63</v>
      </c>
    </row>
    <row r="53" spans="1:32" ht="17.25" x14ac:dyDescent="0.25">
      <c r="A53" s="151">
        <v>52</v>
      </c>
      <c r="B53" s="151" t="s">
        <v>47</v>
      </c>
      <c r="C53" s="151" t="s">
        <v>1246</v>
      </c>
      <c r="D53" s="151" t="s">
        <v>1093</v>
      </c>
      <c r="E53" s="151" t="s">
        <v>35</v>
      </c>
      <c r="F53" s="151" t="s">
        <v>188</v>
      </c>
      <c r="G53" s="151" t="s">
        <v>348</v>
      </c>
      <c r="H53" s="151" t="s">
        <v>33</v>
      </c>
      <c r="I53" s="151" t="s">
        <v>1197</v>
      </c>
      <c r="J53" s="151" t="s">
        <v>350</v>
      </c>
      <c r="K53" s="151" t="s">
        <v>40</v>
      </c>
      <c r="L53" s="151" t="s">
        <v>1283</v>
      </c>
      <c r="M53" s="151" t="e">
        <f>VLOOKUP(G53:G166,'Master data'!J:O,7,0)</f>
        <v>#REF!</v>
      </c>
      <c r="N53" s="151" t="s">
        <v>1098</v>
      </c>
      <c r="O53" s="151" t="s">
        <v>352</v>
      </c>
      <c r="P53" s="151" t="s">
        <v>1099</v>
      </c>
      <c r="Q53" s="151">
        <v>1</v>
      </c>
      <c r="R53" s="151">
        <f>VLOOKUP(G53:G166,[1]Sheet1!$G:$R,12,0)</f>
        <v>45157</v>
      </c>
      <c r="S53" s="151" t="s">
        <v>1046</v>
      </c>
      <c r="T53" s="151" t="s">
        <v>1046</v>
      </c>
      <c r="U53" s="151">
        <v>0</v>
      </c>
      <c r="V53" s="151" t="s">
        <v>1353</v>
      </c>
      <c r="W53" s="151" t="s">
        <v>327</v>
      </c>
      <c r="X53" s="151" t="s">
        <v>328</v>
      </c>
      <c r="Y53" s="151" t="s">
        <v>754</v>
      </c>
      <c r="Z53" s="192"/>
      <c r="AA53" s="151"/>
      <c r="AB53" s="151" t="s">
        <v>1538</v>
      </c>
      <c r="AC53" s="151"/>
      <c r="AD53" s="151"/>
      <c r="AE53" s="151">
        <v>200</v>
      </c>
      <c r="AF53" s="23" t="s">
        <v>63</v>
      </c>
    </row>
    <row r="54" spans="1:32" ht="17.25" x14ac:dyDescent="0.25">
      <c r="A54" s="151">
        <v>53</v>
      </c>
      <c r="B54" s="151" t="s">
        <v>47</v>
      </c>
      <c r="C54" s="151" t="s">
        <v>1246</v>
      </c>
      <c r="D54" s="151" t="s">
        <v>1093</v>
      </c>
      <c r="E54" s="151" t="s">
        <v>35</v>
      </c>
      <c r="F54" s="151" t="s">
        <v>188</v>
      </c>
      <c r="G54" s="151" t="s">
        <v>383</v>
      </c>
      <c r="H54" s="151" t="s">
        <v>33</v>
      </c>
      <c r="I54" s="151" t="s">
        <v>1198</v>
      </c>
      <c r="J54" s="151" t="s">
        <v>350</v>
      </c>
      <c r="K54" s="151" t="s">
        <v>40</v>
      </c>
      <c r="L54" s="151" t="s">
        <v>1284</v>
      </c>
      <c r="M54" s="151" t="e">
        <f>VLOOKUP(G54:G167,'Master data'!J:O,7,0)</f>
        <v>#REF!</v>
      </c>
      <c r="N54" s="151" t="s">
        <v>1098</v>
      </c>
      <c r="O54" s="151" t="s">
        <v>386</v>
      </c>
      <c r="P54" s="151" t="s">
        <v>1099</v>
      </c>
      <c r="Q54" s="151">
        <v>1</v>
      </c>
      <c r="R54" s="151">
        <f>VLOOKUP(G54:G167,[1]Sheet1!$G:$R,12,0)</f>
        <v>45157</v>
      </c>
      <c r="S54" s="151" t="s">
        <v>1046</v>
      </c>
      <c r="T54" s="151" t="s">
        <v>1046</v>
      </c>
      <c r="U54" s="151">
        <v>0</v>
      </c>
      <c r="V54" s="151" t="s">
        <v>1353</v>
      </c>
      <c r="W54" s="151" t="s">
        <v>327</v>
      </c>
      <c r="X54" s="151" t="s">
        <v>328</v>
      </c>
      <c r="Y54" s="151" t="s">
        <v>754</v>
      </c>
      <c r="Z54" s="192"/>
      <c r="AA54" s="151"/>
      <c r="AB54" s="151" t="s">
        <v>1538</v>
      </c>
      <c r="AC54" s="151"/>
      <c r="AD54" s="151"/>
      <c r="AE54" s="151">
        <v>200</v>
      </c>
      <c r="AF54" s="23" t="s">
        <v>63</v>
      </c>
    </row>
    <row r="55" spans="1:32" ht="17.25" x14ac:dyDescent="0.25">
      <c r="A55" s="151">
        <v>54</v>
      </c>
      <c r="B55" s="151" t="s">
        <v>47</v>
      </c>
      <c r="C55" s="151" t="s">
        <v>1246</v>
      </c>
      <c r="D55" s="151" t="s">
        <v>1093</v>
      </c>
      <c r="E55" s="151" t="s">
        <v>35</v>
      </c>
      <c r="F55" s="151" t="s">
        <v>188</v>
      </c>
      <c r="G55" s="151" t="s">
        <v>387</v>
      </c>
      <c r="H55" s="151" t="s">
        <v>33</v>
      </c>
      <c r="I55" s="151" t="s">
        <v>1199</v>
      </c>
      <c r="J55" s="151" t="s">
        <v>350</v>
      </c>
      <c r="K55" s="151" t="s">
        <v>40</v>
      </c>
      <c r="L55" s="151" t="s">
        <v>1285</v>
      </c>
      <c r="M55" s="151" t="e">
        <f>VLOOKUP(G55:G168,'Master data'!J:O,7,0)</f>
        <v>#REF!</v>
      </c>
      <c r="N55" s="151" t="s">
        <v>1098</v>
      </c>
      <c r="O55" s="151" t="s">
        <v>390</v>
      </c>
      <c r="P55" s="151" t="s">
        <v>1099</v>
      </c>
      <c r="Q55" s="151">
        <v>1</v>
      </c>
      <c r="R55" s="151">
        <f>VLOOKUP(G55:G168,[1]Sheet1!$G:$R,12,0)</f>
        <v>45157</v>
      </c>
      <c r="S55" s="151" t="s">
        <v>1046</v>
      </c>
      <c r="T55" s="151" t="s">
        <v>1046</v>
      </c>
      <c r="U55" s="151">
        <v>0</v>
      </c>
      <c r="V55" s="151" t="s">
        <v>1353</v>
      </c>
      <c r="W55" s="151" t="s">
        <v>327</v>
      </c>
      <c r="X55" s="151" t="s">
        <v>328</v>
      </c>
      <c r="Y55" s="151" t="s">
        <v>754</v>
      </c>
      <c r="Z55" s="192"/>
      <c r="AA55" s="151"/>
      <c r="AB55" s="151" t="s">
        <v>1538</v>
      </c>
      <c r="AC55" s="151"/>
      <c r="AD55" s="151"/>
      <c r="AE55" s="151">
        <v>200</v>
      </c>
      <c r="AF55" s="23" t="s">
        <v>63</v>
      </c>
    </row>
    <row r="56" spans="1:32" ht="17.25" x14ac:dyDescent="0.25">
      <c r="A56" s="151">
        <v>55</v>
      </c>
      <c r="B56" s="151" t="s">
        <v>47</v>
      </c>
      <c r="C56" s="151" t="s">
        <v>1246</v>
      </c>
      <c r="D56" s="151" t="s">
        <v>1093</v>
      </c>
      <c r="E56" s="151" t="s">
        <v>35</v>
      </c>
      <c r="F56" s="151" t="s">
        <v>188</v>
      </c>
      <c r="G56" s="151" t="s">
        <v>456</v>
      </c>
      <c r="H56" s="151" t="s">
        <v>33</v>
      </c>
      <c r="I56" s="151" t="s">
        <v>1200</v>
      </c>
      <c r="J56" s="151" t="s">
        <v>350</v>
      </c>
      <c r="K56" s="151" t="s">
        <v>40</v>
      </c>
      <c r="L56" s="151" t="s">
        <v>1286</v>
      </c>
      <c r="M56" s="151" t="e">
        <f>VLOOKUP(G56:G169,'Master data'!J:O,7,0)</f>
        <v>#REF!</v>
      </c>
      <c r="N56" s="151" t="s">
        <v>1098</v>
      </c>
      <c r="O56" s="151" t="s">
        <v>459</v>
      </c>
      <c r="P56" s="151" t="s">
        <v>1099</v>
      </c>
      <c r="Q56" s="151">
        <v>1</v>
      </c>
      <c r="R56" s="151">
        <f>VLOOKUP(G56:G169,[1]Sheet1!$G:$R,12,0)</f>
        <v>45157</v>
      </c>
      <c r="S56" s="151" t="s">
        <v>1046</v>
      </c>
      <c r="T56" s="151" t="s">
        <v>1046</v>
      </c>
      <c r="U56" s="151">
        <v>0</v>
      </c>
      <c r="V56" s="151" t="s">
        <v>1353</v>
      </c>
      <c r="W56" s="151" t="s">
        <v>327</v>
      </c>
      <c r="X56" s="151" t="s">
        <v>328</v>
      </c>
      <c r="Y56" s="151" t="s">
        <v>754</v>
      </c>
      <c r="Z56" s="192"/>
      <c r="AA56" s="151"/>
      <c r="AB56" s="151" t="s">
        <v>1538</v>
      </c>
      <c r="AC56" s="151"/>
      <c r="AD56" s="151"/>
      <c r="AE56" s="151">
        <v>200</v>
      </c>
      <c r="AF56" s="23" t="s">
        <v>63</v>
      </c>
    </row>
    <row r="57" spans="1:32" ht="17.25" x14ac:dyDescent="0.25">
      <c r="A57" s="151">
        <v>56</v>
      </c>
      <c r="B57" s="151" t="s">
        <v>47</v>
      </c>
      <c r="C57" s="151" t="s">
        <v>1246</v>
      </c>
      <c r="D57" s="151" t="s">
        <v>1093</v>
      </c>
      <c r="E57" s="151" t="s">
        <v>35</v>
      </c>
      <c r="F57" s="151" t="s">
        <v>188</v>
      </c>
      <c r="G57" s="151" t="s">
        <v>463</v>
      </c>
      <c r="H57" s="151" t="s">
        <v>33</v>
      </c>
      <c r="I57" s="151" t="s">
        <v>1201</v>
      </c>
      <c r="J57" s="151" t="s">
        <v>350</v>
      </c>
      <c r="K57" s="151" t="s">
        <v>40</v>
      </c>
      <c r="L57" s="151" t="s">
        <v>1284</v>
      </c>
      <c r="M57" s="151" t="e">
        <f>VLOOKUP(G57:G170,'Master data'!J:O,7,0)</f>
        <v>#REF!</v>
      </c>
      <c r="N57" s="151" t="s">
        <v>1098</v>
      </c>
      <c r="O57" s="151" t="s">
        <v>466</v>
      </c>
      <c r="P57" s="151" t="s">
        <v>1099</v>
      </c>
      <c r="Q57" s="151">
        <v>1</v>
      </c>
      <c r="R57" s="151">
        <f>VLOOKUP(G57:G170,[1]Sheet1!$G:$R,12,0)</f>
        <v>45157</v>
      </c>
      <c r="S57" s="151" t="s">
        <v>1046</v>
      </c>
      <c r="T57" s="151" t="s">
        <v>1046</v>
      </c>
      <c r="U57" s="151">
        <v>0</v>
      </c>
      <c r="V57" s="151" t="s">
        <v>1353</v>
      </c>
      <c r="W57" s="151" t="s">
        <v>327</v>
      </c>
      <c r="X57" s="151" t="s">
        <v>328</v>
      </c>
      <c r="Y57" s="151" t="s">
        <v>754</v>
      </c>
      <c r="Z57" s="192"/>
      <c r="AA57" s="151"/>
      <c r="AB57" s="151" t="s">
        <v>1538</v>
      </c>
      <c r="AC57" s="151"/>
      <c r="AD57" s="151"/>
      <c r="AE57" s="151">
        <v>200</v>
      </c>
      <c r="AF57" s="23" t="s">
        <v>63</v>
      </c>
    </row>
    <row r="58" spans="1:32" ht="17.25" x14ac:dyDescent="0.25">
      <c r="A58" s="151">
        <v>57</v>
      </c>
      <c r="B58" s="151" t="s">
        <v>47</v>
      </c>
      <c r="C58" s="151" t="s">
        <v>1246</v>
      </c>
      <c r="D58" s="151" t="s">
        <v>1093</v>
      </c>
      <c r="E58" s="151" t="s">
        <v>35</v>
      </c>
      <c r="F58" s="151" t="s">
        <v>188</v>
      </c>
      <c r="G58" s="151" t="s">
        <v>160</v>
      </c>
      <c r="H58" s="151" t="s">
        <v>33</v>
      </c>
      <c r="I58" s="151" t="s">
        <v>1202</v>
      </c>
      <c r="J58" s="151" t="s">
        <v>162</v>
      </c>
      <c r="K58" s="151" t="s">
        <v>40</v>
      </c>
      <c r="L58" s="151" t="s">
        <v>1287</v>
      </c>
      <c r="M58" s="151" t="e">
        <f>VLOOKUP(G58:G171,'Master data'!J:O,7,0)</f>
        <v>#REF!</v>
      </c>
      <c r="N58" s="151" t="s">
        <v>1098</v>
      </c>
      <c r="O58" s="151" t="s">
        <v>163</v>
      </c>
      <c r="P58" s="151" t="s">
        <v>1099</v>
      </c>
      <c r="Q58" s="151">
        <v>1</v>
      </c>
      <c r="R58" s="151">
        <f>VLOOKUP(G58:G171,[1]Sheet1!$G:$R,12,0)</f>
        <v>45147</v>
      </c>
      <c r="S58" s="151" t="s">
        <v>1325</v>
      </c>
      <c r="T58" s="151" t="s">
        <v>1340</v>
      </c>
      <c r="U58" s="151">
        <v>9325359264</v>
      </c>
      <c r="V58" s="151" t="s">
        <v>1353</v>
      </c>
      <c r="W58" s="151" t="s">
        <v>126</v>
      </c>
      <c r="X58" s="151" t="s">
        <v>137</v>
      </c>
      <c r="Y58" s="151" t="s">
        <v>754</v>
      </c>
      <c r="Z58" s="192"/>
      <c r="AA58" s="151"/>
      <c r="AB58" s="151" t="s">
        <v>1538</v>
      </c>
      <c r="AC58" s="151"/>
      <c r="AD58" s="151"/>
      <c r="AE58" s="151">
        <v>150</v>
      </c>
      <c r="AF58" s="23" t="s">
        <v>63</v>
      </c>
    </row>
    <row r="59" spans="1:32" ht="17.25" x14ac:dyDescent="0.25">
      <c r="A59" s="151">
        <v>58</v>
      </c>
      <c r="B59" s="151" t="s">
        <v>47</v>
      </c>
      <c r="C59" s="151" t="s">
        <v>1246</v>
      </c>
      <c r="D59" s="151" t="s">
        <v>1093</v>
      </c>
      <c r="E59" s="151" t="s">
        <v>35</v>
      </c>
      <c r="F59" s="151" t="s">
        <v>188</v>
      </c>
      <c r="G59" s="151" t="s">
        <v>36</v>
      </c>
      <c r="H59" s="151" t="s">
        <v>33</v>
      </c>
      <c r="I59" s="151" t="s">
        <v>1203</v>
      </c>
      <c r="J59" s="151" t="s">
        <v>39</v>
      </c>
      <c r="K59" s="151" t="s">
        <v>40</v>
      </c>
      <c r="L59" s="151" t="s">
        <v>1288</v>
      </c>
      <c r="M59" s="151" t="e">
        <f>VLOOKUP(G59:G172,'Master data'!J:O,7,0)</f>
        <v>#REF!</v>
      </c>
      <c r="N59" s="151" t="s">
        <v>1098</v>
      </c>
      <c r="O59" s="151" t="s">
        <v>45</v>
      </c>
      <c r="P59" s="151" t="s">
        <v>1099</v>
      </c>
      <c r="Q59" s="151">
        <v>1</v>
      </c>
      <c r="R59" s="151">
        <f>VLOOKUP(G59:G172,[1]Sheet1!$G:$R,12,0)</f>
        <v>45145</v>
      </c>
      <c r="S59" s="151" t="s">
        <v>1330</v>
      </c>
      <c r="T59" s="151" t="s">
        <v>1330</v>
      </c>
      <c r="U59" s="151">
        <v>0</v>
      </c>
      <c r="V59" s="151" t="s">
        <v>1353</v>
      </c>
      <c r="W59" s="151" t="s">
        <v>43</v>
      </c>
      <c r="X59" s="151" t="s">
        <v>43</v>
      </c>
      <c r="Y59" s="151" t="s">
        <v>754</v>
      </c>
      <c r="Z59" s="192"/>
      <c r="AA59" s="151"/>
      <c r="AB59" s="151" t="s">
        <v>1538</v>
      </c>
      <c r="AC59" s="151"/>
      <c r="AD59" s="151"/>
      <c r="AE59" s="151">
        <v>600</v>
      </c>
      <c r="AF59" s="23" t="s">
        <v>63</v>
      </c>
    </row>
    <row r="60" spans="1:32" ht="17.25" x14ac:dyDescent="0.25">
      <c r="A60" s="151">
        <v>59</v>
      </c>
      <c r="B60" s="151" t="s">
        <v>47</v>
      </c>
      <c r="C60" s="151" t="s">
        <v>1246</v>
      </c>
      <c r="D60" s="151" t="s">
        <v>1093</v>
      </c>
      <c r="E60" s="151" t="s">
        <v>35</v>
      </c>
      <c r="F60" s="151" t="s">
        <v>188</v>
      </c>
      <c r="G60" s="151" t="s">
        <v>70</v>
      </c>
      <c r="H60" s="151" t="s">
        <v>33</v>
      </c>
      <c r="I60" s="151" t="s">
        <v>1204</v>
      </c>
      <c r="J60" s="151" t="s">
        <v>39</v>
      </c>
      <c r="K60" s="151" t="s">
        <v>40</v>
      </c>
      <c r="L60" s="151" t="s">
        <v>1289</v>
      </c>
      <c r="M60" s="151" t="e">
        <f>VLOOKUP(G60:G173,'Master data'!J:O,7,0)</f>
        <v>#REF!</v>
      </c>
      <c r="N60" s="151" t="s">
        <v>1098</v>
      </c>
      <c r="O60" s="151" t="s">
        <v>72</v>
      </c>
      <c r="P60" s="151" t="s">
        <v>1099</v>
      </c>
      <c r="Q60" s="151">
        <v>1</v>
      </c>
      <c r="R60" s="151">
        <f>VLOOKUP(G60:G173,[1]Sheet1!$G:$R,12,0)</f>
        <v>45145</v>
      </c>
      <c r="S60" s="151" t="s">
        <v>1330</v>
      </c>
      <c r="T60" s="151" t="s">
        <v>1330</v>
      </c>
      <c r="U60" s="151">
        <v>0</v>
      </c>
      <c r="V60" s="151" t="s">
        <v>1353</v>
      </c>
      <c r="W60" s="151" t="s">
        <v>43</v>
      </c>
      <c r="X60" s="151" t="s">
        <v>43</v>
      </c>
      <c r="Y60" s="151" t="s">
        <v>754</v>
      </c>
      <c r="Z60" s="192"/>
      <c r="AA60" s="151"/>
      <c r="AB60" s="151" t="s">
        <v>1538</v>
      </c>
      <c r="AC60" s="151"/>
      <c r="AD60" s="151"/>
      <c r="AE60" s="151">
        <v>600</v>
      </c>
      <c r="AF60" s="23" t="s">
        <v>63</v>
      </c>
    </row>
    <row r="61" spans="1:32" ht="17.25" x14ac:dyDescent="0.25">
      <c r="A61" s="151">
        <v>60</v>
      </c>
      <c r="B61" s="151" t="s">
        <v>47</v>
      </c>
      <c r="C61" s="151" t="s">
        <v>1246</v>
      </c>
      <c r="D61" s="151" t="s">
        <v>1093</v>
      </c>
      <c r="E61" s="151" t="s">
        <v>35</v>
      </c>
      <c r="F61" s="151" t="s">
        <v>188</v>
      </c>
      <c r="G61" s="151" t="s">
        <v>73</v>
      </c>
      <c r="H61" s="151" t="s">
        <v>33</v>
      </c>
      <c r="I61" s="151" t="s">
        <v>1205</v>
      </c>
      <c r="J61" s="151" t="s">
        <v>39</v>
      </c>
      <c r="K61" s="151" t="s">
        <v>40</v>
      </c>
      <c r="L61" s="151" t="s">
        <v>1290</v>
      </c>
      <c r="M61" s="151" t="e">
        <f>VLOOKUP(G61:G174,'Master data'!J:O,7,0)</f>
        <v>#REF!</v>
      </c>
      <c r="N61" s="151" t="s">
        <v>1098</v>
      </c>
      <c r="O61" s="151" t="s">
        <v>75</v>
      </c>
      <c r="P61" s="151" t="s">
        <v>1099</v>
      </c>
      <c r="Q61" s="151">
        <v>1</v>
      </c>
      <c r="R61" s="151">
        <f>VLOOKUP(G61:G174,[1]Sheet1!$G:$R,12,0)</f>
        <v>45145</v>
      </c>
      <c r="S61" s="151" t="s">
        <v>1330</v>
      </c>
      <c r="T61" s="151" t="s">
        <v>1330</v>
      </c>
      <c r="U61" s="151">
        <v>0</v>
      </c>
      <c r="V61" s="151" t="s">
        <v>1353</v>
      </c>
      <c r="W61" s="151" t="s">
        <v>43</v>
      </c>
      <c r="X61" s="151" t="s">
        <v>43</v>
      </c>
      <c r="Y61" s="151" t="s">
        <v>754</v>
      </c>
      <c r="Z61" s="192"/>
      <c r="AA61" s="151"/>
      <c r="AB61" s="151" t="s">
        <v>1538</v>
      </c>
      <c r="AC61" s="151"/>
      <c r="AD61" s="151"/>
      <c r="AE61" s="151">
        <v>600</v>
      </c>
      <c r="AF61" s="23" t="s">
        <v>63</v>
      </c>
    </row>
    <row r="62" spans="1:32" ht="17.25" x14ac:dyDescent="0.25">
      <c r="A62" s="151">
        <v>61</v>
      </c>
      <c r="B62" s="151" t="s">
        <v>47</v>
      </c>
      <c r="C62" s="151" t="s">
        <v>1246</v>
      </c>
      <c r="D62" s="151" t="s">
        <v>1093</v>
      </c>
      <c r="E62" s="151" t="s">
        <v>35</v>
      </c>
      <c r="F62" s="151" t="s">
        <v>188</v>
      </c>
      <c r="G62" s="151" t="s">
        <v>87</v>
      </c>
      <c r="H62" s="151" t="s">
        <v>33</v>
      </c>
      <c r="I62" s="151" t="s">
        <v>1206</v>
      </c>
      <c r="J62" s="151" t="s">
        <v>39</v>
      </c>
      <c r="K62" s="151" t="s">
        <v>40</v>
      </c>
      <c r="L62" s="151" t="s">
        <v>1291</v>
      </c>
      <c r="M62" s="151" t="e">
        <f>VLOOKUP(G62:G175,'Master data'!J:O,7,0)</f>
        <v>#REF!</v>
      </c>
      <c r="N62" s="151" t="s">
        <v>1098</v>
      </c>
      <c r="O62" s="151" t="s">
        <v>89</v>
      </c>
      <c r="P62" s="151" t="s">
        <v>1099</v>
      </c>
      <c r="Q62" s="151">
        <v>1</v>
      </c>
      <c r="R62" s="151">
        <f>VLOOKUP(G62:G175,[1]Sheet1!$G:$R,12,0)</f>
        <v>45145</v>
      </c>
      <c r="S62" s="151" t="s">
        <v>1330</v>
      </c>
      <c r="T62" s="151" t="s">
        <v>1330</v>
      </c>
      <c r="U62" s="151">
        <v>0</v>
      </c>
      <c r="V62" s="151" t="s">
        <v>1353</v>
      </c>
      <c r="W62" s="151" t="s">
        <v>43</v>
      </c>
      <c r="X62" s="151" t="s">
        <v>43</v>
      </c>
      <c r="Y62" s="151" t="s">
        <v>754</v>
      </c>
      <c r="Z62" s="192"/>
      <c r="AA62" s="151"/>
      <c r="AB62" s="151" t="s">
        <v>1538</v>
      </c>
      <c r="AC62" s="151"/>
      <c r="AD62" s="151"/>
      <c r="AE62" s="151">
        <v>600</v>
      </c>
      <c r="AF62" s="23" t="s">
        <v>63</v>
      </c>
    </row>
    <row r="63" spans="1:32" ht="17.25" x14ac:dyDescent="0.25">
      <c r="A63" s="151">
        <v>62</v>
      </c>
      <c r="B63" s="151" t="s">
        <v>47</v>
      </c>
      <c r="C63" s="151" t="s">
        <v>1246</v>
      </c>
      <c r="D63" s="151" t="s">
        <v>1093</v>
      </c>
      <c r="E63" s="151" t="s">
        <v>35</v>
      </c>
      <c r="F63" s="151" t="s">
        <v>188</v>
      </c>
      <c r="G63" s="151" t="s">
        <v>279</v>
      </c>
      <c r="H63" s="151" t="s">
        <v>33</v>
      </c>
      <c r="I63" s="151" t="s">
        <v>1207</v>
      </c>
      <c r="J63" s="151" t="s">
        <v>1232</v>
      </c>
      <c r="K63" s="151" t="s">
        <v>40</v>
      </c>
      <c r="L63" s="151" t="s">
        <v>1269</v>
      </c>
      <c r="M63" s="151" t="e">
        <f>VLOOKUP(G63:G176,'Master data'!J:O,7,0)</f>
        <v>#REF!</v>
      </c>
      <c r="N63" s="151" t="s">
        <v>1098</v>
      </c>
      <c r="O63" s="151" t="s">
        <v>283</v>
      </c>
      <c r="P63" s="151" t="s">
        <v>1099</v>
      </c>
      <c r="Q63" s="151">
        <v>1</v>
      </c>
      <c r="R63" s="151">
        <f>VLOOKUP(G63:G176,[1]Sheet1!$G:$R,12,0)</f>
        <v>45147</v>
      </c>
      <c r="S63" s="151" t="s">
        <v>1331</v>
      </c>
      <c r="T63" s="151" t="s">
        <v>1342</v>
      </c>
      <c r="U63" s="151" t="s">
        <v>1343</v>
      </c>
      <c r="V63" s="151" t="s">
        <v>1353</v>
      </c>
      <c r="W63" s="151" t="s">
        <v>152</v>
      </c>
      <c r="X63" s="151" t="s">
        <v>282</v>
      </c>
      <c r="Y63" s="151" t="s">
        <v>754</v>
      </c>
      <c r="Z63" s="192"/>
      <c r="AA63" s="151"/>
      <c r="AB63" s="151" t="s">
        <v>1538</v>
      </c>
      <c r="AC63" s="151"/>
      <c r="AD63" s="151"/>
      <c r="AE63" s="151">
        <v>150</v>
      </c>
      <c r="AF63" s="23" t="s">
        <v>63</v>
      </c>
    </row>
    <row r="64" spans="1:32" ht="17.25" x14ac:dyDescent="0.25">
      <c r="A64" s="151">
        <v>63</v>
      </c>
      <c r="B64" s="151" t="s">
        <v>47</v>
      </c>
      <c r="C64" s="151" t="s">
        <v>1246</v>
      </c>
      <c r="D64" s="151" t="s">
        <v>1093</v>
      </c>
      <c r="E64" s="151" t="s">
        <v>35</v>
      </c>
      <c r="F64" s="151" t="s">
        <v>188</v>
      </c>
      <c r="G64" s="151" t="s">
        <v>366</v>
      </c>
      <c r="H64" s="151" t="s">
        <v>33</v>
      </c>
      <c r="I64" s="151" t="s">
        <v>1208</v>
      </c>
      <c r="J64" s="151" t="s">
        <v>368</v>
      </c>
      <c r="K64" s="151" t="s">
        <v>40</v>
      </c>
      <c r="L64" s="151" t="s">
        <v>1292</v>
      </c>
      <c r="M64" s="151" t="e">
        <f>VLOOKUP(G64:G177,'Master data'!J:O,7,0)</f>
        <v>#REF!</v>
      </c>
      <c r="N64" s="151" t="s">
        <v>1098</v>
      </c>
      <c r="O64" s="151" t="s">
        <v>372</v>
      </c>
      <c r="P64" s="151" t="s">
        <v>1099</v>
      </c>
      <c r="Q64" s="151">
        <v>1</v>
      </c>
      <c r="R64" s="151">
        <f>VLOOKUP(G64:G177,[1]Sheet1!$G:$R,12,0)</f>
        <v>45157</v>
      </c>
      <c r="S64" s="151" t="s">
        <v>1332</v>
      </c>
      <c r="T64" s="151" t="s">
        <v>1332</v>
      </c>
      <c r="U64" s="151">
        <v>0</v>
      </c>
      <c r="V64" s="151" t="s">
        <v>1353</v>
      </c>
      <c r="W64" s="151" t="s">
        <v>327</v>
      </c>
      <c r="X64" s="151" t="s">
        <v>371</v>
      </c>
      <c r="Y64" s="151" t="s">
        <v>754</v>
      </c>
      <c r="Z64" s="192"/>
      <c r="AA64" s="151"/>
      <c r="AB64" s="151" t="s">
        <v>1538</v>
      </c>
      <c r="AC64" s="151"/>
      <c r="AD64" s="151"/>
      <c r="AE64" s="151">
        <v>200</v>
      </c>
      <c r="AF64" s="23" t="s">
        <v>63</v>
      </c>
    </row>
    <row r="65" spans="1:32" ht="17.25" x14ac:dyDescent="0.25">
      <c r="A65" s="151">
        <v>64</v>
      </c>
      <c r="B65" s="151" t="s">
        <v>47</v>
      </c>
      <c r="C65" s="151" t="s">
        <v>1246</v>
      </c>
      <c r="D65" s="151" t="s">
        <v>1093</v>
      </c>
      <c r="E65" s="151" t="s">
        <v>35</v>
      </c>
      <c r="F65" s="151" t="s">
        <v>188</v>
      </c>
      <c r="G65" s="151" t="s">
        <v>447</v>
      </c>
      <c r="H65" s="151" t="s">
        <v>33</v>
      </c>
      <c r="I65" s="151" t="s">
        <v>1209</v>
      </c>
      <c r="J65" s="151" t="s">
        <v>368</v>
      </c>
      <c r="K65" s="151" t="s">
        <v>40</v>
      </c>
      <c r="L65" s="151" t="s">
        <v>1293</v>
      </c>
      <c r="M65" s="151" t="e">
        <f>VLOOKUP(G65:G178,'Master data'!J:O,7,0)</f>
        <v>#REF!</v>
      </c>
      <c r="N65" s="151" t="s">
        <v>1098</v>
      </c>
      <c r="O65" s="151" t="s">
        <v>449</v>
      </c>
      <c r="P65" s="151" t="s">
        <v>1099</v>
      </c>
      <c r="Q65" s="151">
        <v>1</v>
      </c>
      <c r="R65" s="151">
        <f>VLOOKUP(G65:G178,[1]Sheet1!$G:$R,12,0)</f>
        <v>45157</v>
      </c>
      <c r="S65" s="151" t="s">
        <v>1332</v>
      </c>
      <c r="T65" s="151" t="s">
        <v>1332</v>
      </c>
      <c r="U65" s="151">
        <v>0</v>
      </c>
      <c r="V65" s="151" t="s">
        <v>1353</v>
      </c>
      <c r="W65" s="151" t="s">
        <v>327</v>
      </c>
      <c r="X65" s="151" t="s">
        <v>371</v>
      </c>
      <c r="Y65" s="151" t="s">
        <v>754</v>
      </c>
      <c r="Z65" s="192"/>
      <c r="AA65" s="151"/>
      <c r="AB65" s="151" t="s">
        <v>1538</v>
      </c>
      <c r="AC65" s="151"/>
      <c r="AD65" s="151"/>
      <c r="AE65" s="151">
        <v>200</v>
      </c>
      <c r="AF65" s="23" t="s">
        <v>63</v>
      </c>
    </row>
    <row r="66" spans="1:32" ht="17.25" x14ac:dyDescent="0.25">
      <c r="A66" s="151">
        <v>65</v>
      </c>
      <c r="B66" s="151" t="s">
        <v>47</v>
      </c>
      <c r="C66" s="151" t="s">
        <v>1246</v>
      </c>
      <c r="D66" s="151" t="s">
        <v>1093</v>
      </c>
      <c r="E66" s="151" t="s">
        <v>35</v>
      </c>
      <c r="F66" s="151" t="s">
        <v>188</v>
      </c>
      <c r="G66" s="151" t="s">
        <v>391</v>
      </c>
      <c r="H66" s="151" t="s">
        <v>33</v>
      </c>
      <c r="I66" s="151" t="s">
        <v>1210</v>
      </c>
      <c r="J66" s="151" t="s">
        <v>393</v>
      </c>
      <c r="K66" s="151" t="s">
        <v>40</v>
      </c>
      <c r="L66" s="151" t="s">
        <v>1294</v>
      </c>
      <c r="M66" s="151" t="e">
        <f>VLOOKUP(G66:G179,'Master data'!J:O,7,0)</f>
        <v>#REF!</v>
      </c>
      <c r="N66" s="151" t="s">
        <v>1098</v>
      </c>
      <c r="O66" s="151" t="s">
        <v>395</v>
      </c>
      <c r="P66" s="151" t="s">
        <v>1099</v>
      </c>
      <c r="Q66" s="151">
        <v>1</v>
      </c>
      <c r="R66" s="151">
        <f>VLOOKUP(G66:G179,[1]Sheet1!$G:$R,12,0)</f>
        <v>45157</v>
      </c>
      <c r="S66" s="151" t="s">
        <v>1329</v>
      </c>
      <c r="T66" s="151" t="s">
        <v>1329</v>
      </c>
      <c r="U66" s="151">
        <v>0</v>
      </c>
      <c r="V66" s="151" t="s">
        <v>1353</v>
      </c>
      <c r="W66" s="151" t="s">
        <v>327</v>
      </c>
      <c r="X66" s="151" t="s">
        <v>380</v>
      </c>
      <c r="Y66" s="151" t="s">
        <v>754</v>
      </c>
      <c r="Z66" s="192"/>
      <c r="AA66" s="151"/>
      <c r="AB66" s="151" t="s">
        <v>1538</v>
      </c>
      <c r="AC66" s="151"/>
      <c r="AD66" s="151"/>
      <c r="AE66" s="151">
        <v>150</v>
      </c>
      <c r="AF66" s="23" t="s">
        <v>63</v>
      </c>
    </row>
    <row r="67" spans="1:32" ht="17.25" x14ac:dyDescent="0.25">
      <c r="A67" s="151">
        <v>66</v>
      </c>
      <c r="B67" s="151" t="s">
        <v>47</v>
      </c>
      <c r="C67" s="151" t="s">
        <v>1246</v>
      </c>
      <c r="D67" s="151" t="s">
        <v>1093</v>
      </c>
      <c r="E67" s="151" t="s">
        <v>35</v>
      </c>
      <c r="F67" s="151" t="s">
        <v>188</v>
      </c>
      <c r="G67" s="151" t="s">
        <v>400</v>
      </c>
      <c r="H67" s="151" t="s">
        <v>33</v>
      </c>
      <c r="I67" s="151" t="s">
        <v>1211</v>
      </c>
      <c r="J67" s="151" t="s">
        <v>393</v>
      </c>
      <c r="K67" s="151" t="s">
        <v>40</v>
      </c>
      <c r="L67" s="151" t="s">
        <v>1295</v>
      </c>
      <c r="M67" s="151" t="e">
        <f>VLOOKUP(G67:G180,'Master data'!J:O,7,0)</f>
        <v>#REF!</v>
      </c>
      <c r="N67" s="151" t="s">
        <v>1098</v>
      </c>
      <c r="O67" s="151" t="s">
        <v>403</v>
      </c>
      <c r="P67" s="151" t="s">
        <v>1099</v>
      </c>
      <c r="Q67" s="151">
        <v>1</v>
      </c>
      <c r="R67" s="151">
        <f>VLOOKUP(G67:G180,[1]Sheet1!$G:$R,12,0)</f>
        <v>45157</v>
      </c>
      <c r="S67" s="151" t="s">
        <v>1329</v>
      </c>
      <c r="T67" s="151" t="s">
        <v>1329</v>
      </c>
      <c r="U67" s="151">
        <v>0</v>
      </c>
      <c r="V67" s="151" t="s">
        <v>1353</v>
      </c>
      <c r="W67" s="151" t="s">
        <v>327</v>
      </c>
      <c r="X67" s="151" t="s">
        <v>380</v>
      </c>
      <c r="Y67" s="151" t="s">
        <v>754</v>
      </c>
      <c r="Z67" s="192"/>
      <c r="AA67" s="151"/>
      <c r="AB67" s="151" t="s">
        <v>1538</v>
      </c>
      <c r="AC67" s="151"/>
      <c r="AD67" s="151"/>
      <c r="AE67" s="151">
        <v>150</v>
      </c>
      <c r="AF67" s="23" t="s">
        <v>63</v>
      </c>
    </row>
    <row r="68" spans="1:32" ht="17.25" x14ac:dyDescent="0.25">
      <c r="A68" s="151">
        <v>67</v>
      </c>
      <c r="B68" s="151" t="s">
        <v>47</v>
      </c>
      <c r="C68" s="151" t="s">
        <v>1246</v>
      </c>
      <c r="D68" s="151" t="s">
        <v>1093</v>
      </c>
      <c r="E68" s="151" t="s">
        <v>35</v>
      </c>
      <c r="F68" s="151" t="s">
        <v>188</v>
      </c>
      <c r="G68" s="151" t="s">
        <v>323</v>
      </c>
      <c r="H68" s="151" t="s">
        <v>33</v>
      </c>
      <c r="I68" s="151" t="s">
        <v>1212</v>
      </c>
      <c r="J68" s="151" t="s">
        <v>325</v>
      </c>
      <c r="K68" s="151" t="s">
        <v>40</v>
      </c>
      <c r="L68" s="151" t="s">
        <v>1296</v>
      </c>
      <c r="M68" s="151" t="e">
        <f>VLOOKUP(G68:G181,'Master data'!J:O,7,0)</f>
        <v>#REF!</v>
      </c>
      <c r="N68" s="151" t="s">
        <v>1098</v>
      </c>
      <c r="O68" s="151" t="s">
        <v>330</v>
      </c>
      <c r="P68" s="151" t="s">
        <v>1099</v>
      </c>
      <c r="Q68" s="151">
        <v>1</v>
      </c>
      <c r="R68" s="151">
        <f>VLOOKUP(G68:G181,[1]Sheet1!$G:$R,12,0)</f>
        <v>45157</v>
      </c>
      <c r="S68" s="151" t="s">
        <v>1046</v>
      </c>
      <c r="T68" s="151" t="s">
        <v>1046</v>
      </c>
      <c r="U68" s="151">
        <v>0</v>
      </c>
      <c r="V68" s="151" t="s">
        <v>1353</v>
      </c>
      <c r="W68" s="151" t="s">
        <v>327</v>
      </c>
      <c r="X68" s="151" t="s">
        <v>328</v>
      </c>
      <c r="Y68" s="151" t="s">
        <v>754</v>
      </c>
      <c r="Z68" s="192"/>
      <c r="AA68" s="151"/>
      <c r="AB68" s="151" t="s">
        <v>1538</v>
      </c>
      <c r="AC68" s="151"/>
      <c r="AD68" s="151"/>
      <c r="AE68" s="151">
        <v>200</v>
      </c>
      <c r="AF68" s="23" t="s">
        <v>63</v>
      </c>
    </row>
    <row r="69" spans="1:32" ht="17.25" x14ac:dyDescent="0.25">
      <c r="A69" s="151">
        <v>68</v>
      </c>
      <c r="B69" s="151" t="s">
        <v>47</v>
      </c>
      <c r="C69" s="151" t="s">
        <v>1246</v>
      </c>
      <c r="D69" s="151" t="s">
        <v>1093</v>
      </c>
      <c r="E69" s="151" t="s">
        <v>35</v>
      </c>
      <c r="F69" s="151" t="s">
        <v>188</v>
      </c>
      <c r="G69" s="151" t="s">
        <v>332</v>
      </c>
      <c r="H69" s="151" t="s">
        <v>33</v>
      </c>
      <c r="I69" s="151" t="s">
        <v>1212</v>
      </c>
      <c r="J69" s="151" t="s">
        <v>325</v>
      </c>
      <c r="K69" s="151" t="s">
        <v>40</v>
      </c>
      <c r="L69" s="151" t="s">
        <v>1296</v>
      </c>
      <c r="M69" s="151" t="e">
        <f>VLOOKUP(G69:G182,'Master data'!J:O,7,0)</f>
        <v>#REF!</v>
      </c>
      <c r="N69" s="151" t="s">
        <v>1098</v>
      </c>
      <c r="O69" s="151" t="s">
        <v>334</v>
      </c>
      <c r="P69" s="151" t="s">
        <v>1099</v>
      </c>
      <c r="Q69" s="151">
        <v>1</v>
      </c>
      <c r="R69" s="151">
        <f>VLOOKUP(G69:G182,[1]Sheet1!$G:$R,12,0)</f>
        <v>45157</v>
      </c>
      <c r="S69" s="151" t="s">
        <v>1046</v>
      </c>
      <c r="T69" s="151" t="s">
        <v>1046</v>
      </c>
      <c r="U69" s="151">
        <v>0</v>
      </c>
      <c r="V69" s="151" t="s">
        <v>1353</v>
      </c>
      <c r="W69" s="151" t="s">
        <v>327</v>
      </c>
      <c r="X69" s="151" t="s">
        <v>328</v>
      </c>
      <c r="Y69" s="151" t="s">
        <v>754</v>
      </c>
      <c r="Z69" s="192"/>
      <c r="AA69" s="151"/>
      <c r="AB69" s="151" t="s">
        <v>1538</v>
      </c>
      <c r="AC69" s="151"/>
      <c r="AD69" s="151"/>
      <c r="AE69" s="151">
        <v>200</v>
      </c>
      <c r="AF69" s="23" t="s">
        <v>63</v>
      </c>
    </row>
    <row r="70" spans="1:32" ht="17.25" x14ac:dyDescent="0.25">
      <c r="A70" s="151">
        <v>69</v>
      </c>
      <c r="B70" s="151" t="s">
        <v>47</v>
      </c>
      <c r="C70" s="151" t="s">
        <v>1246</v>
      </c>
      <c r="D70" s="151" t="s">
        <v>1093</v>
      </c>
      <c r="E70" s="151" t="s">
        <v>35</v>
      </c>
      <c r="F70" s="151" t="s">
        <v>188</v>
      </c>
      <c r="G70" s="151" t="s">
        <v>408</v>
      </c>
      <c r="H70" s="151" t="s">
        <v>33</v>
      </c>
      <c r="I70" s="151" t="s">
        <v>1213</v>
      </c>
      <c r="J70" s="151" t="s">
        <v>325</v>
      </c>
      <c r="K70" s="151" t="s">
        <v>40</v>
      </c>
      <c r="L70" s="151" t="s">
        <v>1297</v>
      </c>
      <c r="M70" s="151" t="e">
        <f>VLOOKUP(G70:G183,'Master data'!J:O,7,0)</f>
        <v>#REF!</v>
      </c>
      <c r="N70" s="151" t="s">
        <v>1098</v>
      </c>
      <c r="O70" s="151" t="s">
        <v>411</v>
      </c>
      <c r="P70" s="151" t="s">
        <v>1099</v>
      </c>
      <c r="Q70" s="151">
        <v>1</v>
      </c>
      <c r="R70" s="151">
        <f>VLOOKUP(G70:G183,[1]Sheet1!$G:$R,12,0)</f>
        <v>45157</v>
      </c>
      <c r="S70" s="151" t="s">
        <v>1046</v>
      </c>
      <c r="T70" s="151" t="s">
        <v>1046</v>
      </c>
      <c r="U70" s="151">
        <v>0</v>
      </c>
      <c r="V70" s="151" t="s">
        <v>1353</v>
      </c>
      <c r="W70" s="151" t="s">
        <v>327</v>
      </c>
      <c r="X70" s="151" t="s">
        <v>328</v>
      </c>
      <c r="Y70" s="151" t="s">
        <v>754</v>
      </c>
      <c r="Z70" s="192"/>
      <c r="AA70" s="151"/>
      <c r="AB70" s="151" t="s">
        <v>1538</v>
      </c>
      <c r="AC70" s="151"/>
      <c r="AD70" s="151"/>
      <c r="AE70" s="151">
        <v>200</v>
      </c>
      <c r="AF70" s="23" t="s">
        <v>63</v>
      </c>
    </row>
    <row r="71" spans="1:32" ht="17.25" x14ac:dyDescent="0.25">
      <c r="A71" s="151">
        <v>70</v>
      </c>
      <c r="B71" s="151" t="s">
        <v>47</v>
      </c>
      <c r="C71" s="151" t="s">
        <v>1246</v>
      </c>
      <c r="D71" s="151" t="s">
        <v>1093</v>
      </c>
      <c r="E71" s="151" t="s">
        <v>35</v>
      </c>
      <c r="F71" s="151" t="s">
        <v>188</v>
      </c>
      <c r="G71" s="151" t="s">
        <v>427</v>
      </c>
      <c r="H71" s="151" t="s">
        <v>33</v>
      </c>
      <c r="I71" s="151" t="s">
        <v>1214</v>
      </c>
      <c r="J71" s="151" t="s">
        <v>325</v>
      </c>
      <c r="K71" s="151" t="s">
        <v>40</v>
      </c>
      <c r="L71" s="151" t="s">
        <v>1296</v>
      </c>
      <c r="M71" s="151" t="e">
        <f>VLOOKUP(G71:G184,'Master data'!J:O,7,0)</f>
        <v>#REF!</v>
      </c>
      <c r="N71" s="151" t="s">
        <v>1098</v>
      </c>
      <c r="O71" s="151" t="s">
        <v>430</v>
      </c>
      <c r="P71" s="151" t="s">
        <v>1099</v>
      </c>
      <c r="Q71" s="151">
        <v>1</v>
      </c>
      <c r="R71" s="151">
        <f>VLOOKUP(G71:G184,[1]Sheet1!$G:$R,12,0)</f>
        <v>45157</v>
      </c>
      <c r="S71" s="151" t="s">
        <v>1046</v>
      </c>
      <c r="T71" s="151" t="s">
        <v>1046</v>
      </c>
      <c r="U71" s="151">
        <v>0</v>
      </c>
      <c r="V71" s="151" t="s">
        <v>1353</v>
      </c>
      <c r="W71" s="151" t="s">
        <v>327</v>
      </c>
      <c r="X71" s="151" t="s">
        <v>328</v>
      </c>
      <c r="Y71" s="151" t="s">
        <v>754</v>
      </c>
      <c r="Z71" s="192"/>
      <c r="AA71" s="151"/>
      <c r="AB71" s="151" t="s">
        <v>1538</v>
      </c>
      <c r="AC71" s="151"/>
      <c r="AD71" s="151"/>
      <c r="AE71" s="151">
        <v>200</v>
      </c>
      <c r="AF71" s="23" t="s">
        <v>63</v>
      </c>
    </row>
    <row r="72" spans="1:32" ht="17.25" x14ac:dyDescent="0.25">
      <c r="A72" s="151">
        <v>71</v>
      </c>
      <c r="B72" s="151" t="s">
        <v>47</v>
      </c>
      <c r="C72" s="151" t="s">
        <v>1246</v>
      </c>
      <c r="D72" s="151" t="s">
        <v>1093</v>
      </c>
      <c r="E72" s="151" t="s">
        <v>35</v>
      </c>
      <c r="F72" s="151" t="s">
        <v>188</v>
      </c>
      <c r="G72" s="151" t="s">
        <v>48</v>
      </c>
      <c r="H72" s="151" t="s">
        <v>33</v>
      </c>
      <c r="I72" s="151" t="s">
        <v>1215</v>
      </c>
      <c r="J72" s="151" t="s">
        <v>50</v>
      </c>
      <c r="K72" s="151" t="s">
        <v>40</v>
      </c>
      <c r="L72" s="151" t="s">
        <v>1298</v>
      </c>
      <c r="M72" s="151" t="e">
        <f>VLOOKUP(G72:G185,'Master data'!J:O,7,0)</f>
        <v>#REF!</v>
      </c>
      <c r="N72" s="151" t="s">
        <v>1098</v>
      </c>
      <c r="O72" s="151" t="s">
        <v>56</v>
      </c>
      <c r="P72" s="151" t="s">
        <v>1099</v>
      </c>
      <c r="Q72" s="151">
        <v>1</v>
      </c>
      <c r="R72" s="151">
        <f>VLOOKUP(G72:G185,[1]Sheet1!$G:$R,12,0)</f>
        <v>45145</v>
      </c>
      <c r="S72" s="151" t="s">
        <v>1333</v>
      </c>
      <c r="T72" s="151" t="s">
        <v>1333</v>
      </c>
      <c r="U72" s="151">
        <v>0</v>
      </c>
      <c r="V72" s="151" t="s">
        <v>1353</v>
      </c>
      <c r="W72" s="151" t="s">
        <v>43</v>
      </c>
      <c r="X72" s="151" t="s">
        <v>43</v>
      </c>
      <c r="Y72" s="151" t="s">
        <v>754</v>
      </c>
      <c r="Z72" s="192"/>
      <c r="AA72" s="151"/>
      <c r="AB72" s="151" t="s">
        <v>1538</v>
      </c>
      <c r="AC72" s="151"/>
      <c r="AD72" s="151"/>
      <c r="AE72" s="151">
        <v>550</v>
      </c>
      <c r="AF72" s="23" t="s">
        <v>63</v>
      </c>
    </row>
    <row r="73" spans="1:32" ht="17.25" x14ac:dyDescent="0.25">
      <c r="A73" s="151">
        <v>72</v>
      </c>
      <c r="B73" s="151" t="s">
        <v>47</v>
      </c>
      <c r="C73" s="151" t="s">
        <v>1246</v>
      </c>
      <c r="D73" s="151" t="s">
        <v>1093</v>
      </c>
      <c r="E73" s="151" t="s">
        <v>35</v>
      </c>
      <c r="F73" s="151" t="s">
        <v>188</v>
      </c>
      <c r="G73" s="151" t="s">
        <v>61</v>
      </c>
      <c r="H73" s="151" t="s">
        <v>33</v>
      </c>
      <c r="I73" s="151" t="s">
        <v>1216</v>
      </c>
      <c r="J73" s="151" t="s">
        <v>50</v>
      </c>
      <c r="K73" s="151" t="s">
        <v>40</v>
      </c>
      <c r="L73" s="151" t="s">
        <v>1299</v>
      </c>
      <c r="M73" s="151" t="e">
        <f>VLOOKUP(G73:G186,'Master data'!J:O,7,0)</f>
        <v>#REF!</v>
      </c>
      <c r="N73" s="151" t="s">
        <v>1098</v>
      </c>
      <c r="O73" s="151" t="s">
        <v>65</v>
      </c>
      <c r="P73" s="151" t="s">
        <v>1099</v>
      </c>
      <c r="Q73" s="151">
        <v>1</v>
      </c>
      <c r="R73" s="151">
        <f>VLOOKUP(G73:G186,[1]Sheet1!$G:$R,12,0)</f>
        <v>45145</v>
      </c>
      <c r="S73" s="151" t="s">
        <v>1334</v>
      </c>
      <c r="T73" s="151" t="s">
        <v>1334</v>
      </c>
      <c r="U73" s="151">
        <v>0</v>
      </c>
      <c r="V73" s="151" t="s">
        <v>1353</v>
      </c>
      <c r="W73" s="151" t="s">
        <v>43</v>
      </c>
      <c r="X73" s="151" t="s">
        <v>43</v>
      </c>
      <c r="Y73" s="151" t="s">
        <v>754</v>
      </c>
      <c r="Z73" s="192"/>
      <c r="AA73" s="151"/>
      <c r="AB73" s="151" t="s">
        <v>1538</v>
      </c>
      <c r="AC73" s="151"/>
      <c r="AD73" s="151"/>
      <c r="AE73" s="151">
        <v>550</v>
      </c>
      <c r="AF73" s="23" t="s">
        <v>63</v>
      </c>
    </row>
    <row r="74" spans="1:32" ht="17.25" x14ac:dyDescent="0.25">
      <c r="A74" s="151">
        <v>73</v>
      </c>
      <c r="B74" s="151" t="s">
        <v>47</v>
      </c>
      <c r="C74" s="151" t="s">
        <v>1246</v>
      </c>
      <c r="D74" s="151" t="s">
        <v>1093</v>
      </c>
      <c r="E74" s="151" t="s">
        <v>35</v>
      </c>
      <c r="F74" s="151" t="s">
        <v>188</v>
      </c>
      <c r="G74" s="151" t="s">
        <v>66</v>
      </c>
      <c r="H74" s="151" t="s">
        <v>33</v>
      </c>
      <c r="I74" s="151" t="s">
        <v>1217</v>
      </c>
      <c r="J74" s="151" t="s">
        <v>50</v>
      </c>
      <c r="K74" s="151" t="s">
        <v>40</v>
      </c>
      <c r="L74" s="151" t="s">
        <v>1300</v>
      </c>
      <c r="M74" s="151" t="e">
        <f>VLOOKUP(G74:G187,'Master data'!J:O,7,0)</f>
        <v>#REF!</v>
      </c>
      <c r="N74" s="151" t="s">
        <v>1098</v>
      </c>
      <c r="O74" s="151" t="s">
        <v>69</v>
      </c>
      <c r="P74" s="151" t="s">
        <v>1099</v>
      </c>
      <c r="Q74" s="151">
        <v>1</v>
      </c>
      <c r="R74" s="151">
        <f>VLOOKUP(G74:G187,[1]Sheet1!$G:$R,12,0)</f>
        <v>45145</v>
      </c>
      <c r="S74" s="151" t="s">
        <v>1333</v>
      </c>
      <c r="T74" s="151" t="s">
        <v>1333</v>
      </c>
      <c r="U74" s="151">
        <v>0</v>
      </c>
      <c r="V74" s="151" t="s">
        <v>1353</v>
      </c>
      <c r="W74" s="151" t="s">
        <v>43</v>
      </c>
      <c r="X74" s="151" t="s">
        <v>43</v>
      </c>
      <c r="Y74" s="151" t="s">
        <v>754</v>
      </c>
      <c r="Z74" s="192"/>
      <c r="AA74" s="151"/>
      <c r="AB74" s="151" t="s">
        <v>1538</v>
      </c>
      <c r="AC74" s="151"/>
      <c r="AD74" s="151"/>
      <c r="AE74" s="151">
        <v>550</v>
      </c>
      <c r="AF74" s="23" t="s">
        <v>63</v>
      </c>
    </row>
    <row r="75" spans="1:32" ht="17.25" x14ac:dyDescent="0.25">
      <c r="A75" s="151">
        <v>74</v>
      </c>
      <c r="B75" s="151" t="s">
        <v>47</v>
      </c>
      <c r="C75" s="151" t="s">
        <v>1246</v>
      </c>
      <c r="D75" s="151" t="s">
        <v>1093</v>
      </c>
      <c r="E75" s="151" t="s">
        <v>35</v>
      </c>
      <c r="F75" s="151" t="s">
        <v>188</v>
      </c>
      <c r="G75" s="151" t="s">
        <v>79</v>
      </c>
      <c r="H75" s="151" t="s">
        <v>33</v>
      </c>
      <c r="I75" s="151" t="s">
        <v>1218</v>
      </c>
      <c r="J75" s="151" t="s">
        <v>50</v>
      </c>
      <c r="K75" s="151" t="s">
        <v>40</v>
      </c>
      <c r="L75" s="151" t="s">
        <v>1301</v>
      </c>
      <c r="M75" s="151" t="e">
        <f>VLOOKUP(G75:G188,'Master data'!J:O,7,0)</f>
        <v>#REF!</v>
      </c>
      <c r="N75" s="151" t="s">
        <v>1098</v>
      </c>
      <c r="O75" s="151" t="s">
        <v>82</v>
      </c>
      <c r="P75" s="151" t="s">
        <v>1099</v>
      </c>
      <c r="Q75" s="151">
        <v>1</v>
      </c>
      <c r="R75" s="151">
        <f>VLOOKUP(G75:G188,[1]Sheet1!$G:$R,12,0)</f>
        <v>45145</v>
      </c>
      <c r="S75" s="151" t="s">
        <v>1334</v>
      </c>
      <c r="T75" s="151" t="s">
        <v>1334</v>
      </c>
      <c r="U75" s="151">
        <v>0</v>
      </c>
      <c r="V75" s="151" t="s">
        <v>1353</v>
      </c>
      <c r="W75" s="151" t="s">
        <v>43</v>
      </c>
      <c r="X75" s="151" t="s">
        <v>43</v>
      </c>
      <c r="Y75" s="151" t="s">
        <v>754</v>
      </c>
      <c r="Z75" s="192"/>
      <c r="AA75" s="151"/>
      <c r="AB75" s="151" t="s">
        <v>1538</v>
      </c>
      <c r="AC75" s="151"/>
      <c r="AD75" s="151"/>
      <c r="AE75" s="151">
        <v>550</v>
      </c>
      <c r="AF75" s="23" t="s">
        <v>63</v>
      </c>
    </row>
    <row r="76" spans="1:32" ht="17.25" x14ac:dyDescent="0.25">
      <c r="A76" s="151">
        <v>75</v>
      </c>
      <c r="B76" s="151" t="s">
        <v>47</v>
      </c>
      <c r="C76" s="151" t="s">
        <v>1246</v>
      </c>
      <c r="D76" s="151" t="s">
        <v>1093</v>
      </c>
      <c r="E76" s="151" t="s">
        <v>35</v>
      </c>
      <c r="F76" s="151" t="s">
        <v>188</v>
      </c>
      <c r="G76" s="151" t="s">
        <v>83</v>
      </c>
      <c r="H76" s="151" t="s">
        <v>33</v>
      </c>
      <c r="I76" s="151" t="s">
        <v>1219</v>
      </c>
      <c r="J76" s="151" t="s">
        <v>50</v>
      </c>
      <c r="K76" s="151" t="s">
        <v>40</v>
      </c>
      <c r="L76" s="151" t="s">
        <v>1302</v>
      </c>
      <c r="M76" s="151" t="e">
        <f>VLOOKUP(G76:G189,'Master data'!J:O,7,0)</f>
        <v>#REF!</v>
      </c>
      <c r="N76" s="151" t="s">
        <v>1098</v>
      </c>
      <c r="O76" s="151" t="s">
        <v>86</v>
      </c>
      <c r="P76" s="151" t="s">
        <v>1099</v>
      </c>
      <c r="Q76" s="151">
        <v>1</v>
      </c>
      <c r="R76" s="151">
        <f>VLOOKUP(G76:G189,[1]Sheet1!$G:$R,12,0)</f>
        <v>45145</v>
      </c>
      <c r="S76" s="151" t="s">
        <v>1333</v>
      </c>
      <c r="T76" s="151" t="s">
        <v>1333</v>
      </c>
      <c r="U76" s="151">
        <v>0</v>
      </c>
      <c r="V76" s="151" t="s">
        <v>1353</v>
      </c>
      <c r="W76" s="151" t="s">
        <v>43</v>
      </c>
      <c r="X76" s="151" t="s">
        <v>43</v>
      </c>
      <c r="Y76" s="151" t="s">
        <v>754</v>
      </c>
      <c r="Z76" s="192"/>
      <c r="AA76" s="151"/>
      <c r="AB76" s="151" t="s">
        <v>1538</v>
      </c>
      <c r="AC76" s="151"/>
      <c r="AD76" s="151"/>
      <c r="AE76" s="151">
        <v>550</v>
      </c>
      <c r="AF76" s="23" t="s">
        <v>63</v>
      </c>
    </row>
    <row r="77" spans="1:32" ht="17.25" x14ac:dyDescent="0.25">
      <c r="A77" s="151">
        <v>76</v>
      </c>
      <c r="B77" s="151" t="s">
        <v>47</v>
      </c>
      <c r="C77" s="151" t="s">
        <v>1246</v>
      </c>
      <c r="D77" s="151" t="s">
        <v>1093</v>
      </c>
      <c r="E77" s="151" t="s">
        <v>35</v>
      </c>
      <c r="F77" s="151" t="s">
        <v>188</v>
      </c>
      <c r="G77" s="151" t="s">
        <v>500</v>
      </c>
      <c r="H77" s="151" t="s">
        <v>33</v>
      </c>
      <c r="I77" s="151" t="s">
        <v>1220</v>
      </c>
      <c r="J77" s="151" t="s">
        <v>50</v>
      </c>
      <c r="K77" s="151" t="s">
        <v>40</v>
      </c>
      <c r="L77" s="151" t="s">
        <v>1303</v>
      </c>
      <c r="M77" s="151" t="e">
        <f>VLOOKUP(G77:G190,'Master data'!J:O,7,0)</f>
        <v>#REF!</v>
      </c>
      <c r="N77" s="151" t="s">
        <v>1098</v>
      </c>
      <c r="O77" s="151" t="s">
        <v>78</v>
      </c>
      <c r="P77" s="151" t="s">
        <v>1099</v>
      </c>
      <c r="Q77" s="151">
        <v>1</v>
      </c>
      <c r="R77" s="151" t="s">
        <v>33</v>
      </c>
      <c r="S77" s="151" t="e">
        <v>#N/A</v>
      </c>
      <c r="T77" s="151" t="e">
        <v>#N/A</v>
      </c>
      <c r="U77" s="151" t="e">
        <v>#N/A</v>
      </c>
      <c r="V77" s="151" t="s">
        <v>1353</v>
      </c>
      <c r="W77" s="151" t="s">
        <v>43</v>
      </c>
      <c r="X77" s="151" t="s">
        <v>43</v>
      </c>
      <c r="Y77" s="151" t="s">
        <v>754</v>
      </c>
      <c r="Z77" s="192"/>
      <c r="AA77" s="151"/>
      <c r="AB77" s="151" t="s">
        <v>1538</v>
      </c>
      <c r="AC77" s="151"/>
      <c r="AD77" s="151"/>
      <c r="AE77" s="151">
        <v>550</v>
      </c>
      <c r="AF77" s="23" t="s">
        <v>63</v>
      </c>
    </row>
    <row r="78" spans="1:32" ht="17.25" x14ac:dyDescent="0.25">
      <c r="A78" s="151">
        <v>77</v>
      </c>
      <c r="B78" s="151" t="s">
        <v>47</v>
      </c>
      <c r="C78" s="151" t="s">
        <v>1246</v>
      </c>
      <c r="D78" s="151" t="s">
        <v>1093</v>
      </c>
      <c r="E78" s="151" t="s">
        <v>35</v>
      </c>
      <c r="F78" s="151" t="s">
        <v>188</v>
      </c>
      <c r="G78" s="151" t="s">
        <v>501</v>
      </c>
      <c r="H78" s="151" t="s">
        <v>33</v>
      </c>
      <c r="I78" s="151" t="s">
        <v>1220</v>
      </c>
      <c r="J78" s="151" t="s">
        <v>50</v>
      </c>
      <c r="K78" s="151" t="s">
        <v>40</v>
      </c>
      <c r="L78" s="151" t="s">
        <v>1303</v>
      </c>
      <c r="M78" s="151" t="e">
        <f>VLOOKUP(G78:G191,'Master data'!J:O,7,0)</f>
        <v>#REF!</v>
      </c>
      <c r="N78" s="151" t="s">
        <v>1098</v>
      </c>
      <c r="O78" s="151" t="s">
        <v>60</v>
      </c>
      <c r="P78" s="151" t="s">
        <v>1099</v>
      </c>
      <c r="Q78" s="151">
        <v>1</v>
      </c>
      <c r="R78" s="151" t="s">
        <v>33</v>
      </c>
      <c r="S78" s="151" t="e">
        <v>#N/A</v>
      </c>
      <c r="T78" s="151" t="e">
        <v>#N/A</v>
      </c>
      <c r="U78" s="151" t="e">
        <v>#N/A</v>
      </c>
      <c r="V78" s="151" t="s">
        <v>1353</v>
      </c>
      <c r="W78" s="151" t="s">
        <v>43</v>
      </c>
      <c r="X78" s="151" t="s">
        <v>43</v>
      </c>
      <c r="Y78" s="151" t="s">
        <v>754</v>
      </c>
      <c r="Z78" s="192"/>
      <c r="AA78" s="151"/>
      <c r="AB78" s="151" t="s">
        <v>1538</v>
      </c>
      <c r="AC78" s="151"/>
      <c r="AD78" s="151"/>
      <c r="AE78" s="151">
        <v>550</v>
      </c>
      <c r="AF78" s="23" t="s">
        <v>63</v>
      </c>
    </row>
    <row r="79" spans="1:32" ht="17.25" x14ac:dyDescent="0.25">
      <c r="A79" s="151">
        <v>78</v>
      </c>
      <c r="B79" s="151" t="s">
        <v>47</v>
      </c>
      <c r="C79" s="151" t="s">
        <v>1246</v>
      </c>
      <c r="D79" s="151" t="s">
        <v>1093</v>
      </c>
      <c r="E79" s="151" t="s">
        <v>35</v>
      </c>
      <c r="F79" s="151" t="s">
        <v>188</v>
      </c>
      <c r="G79" s="151" t="s">
        <v>242</v>
      </c>
      <c r="H79" s="151" t="s">
        <v>33</v>
      </c>
      <c r="I79" s="151" t="s">
        <v>1221</v>
      </c>
      <c r="J79" s="151" t="s">
        <v>224</v>
      </c>
      <c r="K79" s="151" t="s">
        <v>40</v>
      </c>
      <c r="L79" s="151" t="s">
        <v>1304</v>
      </c>
      <c r="M79" s="151" t="e">
        <f>VLOOKUP(G79:G192,'Master data'!J:O,7,0)</f>
        <v>#REF!</v>
      </c>
      <c r="N79" s="151" t="s">
        <v>1098</v>
      </c>
      <c r="O79" s="151" t="s">
        <v>244</v>
      </c>
      <c r="P79" s="151" t="s">
        <v>1099</v>
      </c>
      <c r="Q79" s="151">
        <v>1</v>
      </c>
      <c r="R79" s="151">
        <f>VLOOKUP(G79:G192,[1]Sheet1!$G:$R,12,0)</f>
        <v>45147</v>
      </c>
      <c r="S79" s="151" t="s">
        <v>1328</v>
      </c>
      <c r="T79" s="151" t="s">
        <v>1341</v>
      </c>
      <c r="U79" s="151">
        <v>9975595458</v>
      </c>
      <c r="V79" s="151" t="s">
        <v>1353</v>
      </c>
      <c r="W79" s="151" t="s">
        <v>126</v>
      </c>
      <c r="X79" s="151" t="s">
        <v>127</v>
      </c>
      <c r="Y79" s="151" t="s">
        <v>754</v>
      </c>
      <c r="Z79" s="192"/>
      <c r="AA79" s="151"/>
      <c r="AB79" s="151" t="s">
        <v>1538</v>
      </c>
      <c r="AC79" s="151"/>
      <c r="AD79" s="151"/>
      <c r="AE79" s="151">
        <v>150</v>
      </c>
      <c r="AF79" s="23" t="s">
        <v>63</v>
      </c>
    </row>
    <row r="80" spans="1:32" ht="17.25" x14ac:dyDescent="0.25">
      <c r="A80" s="151">
        <v>79</v>
      </c>
      <c r="B80" s="151" t="s">
        <v>47</v>
      </c>
      <c r="C80" s="151" t="s">
        <v>1246</v>
      </c>
      <c r="D80" s="151" t="s">
        <v>1093</v>
      </c>
      <c r="E80" s="151" t="s">
        <v>35</v>
      </c>
      <c r="F80" s="151" t="s">
        <v>188</v>
      </c>
      <c r="G80" s="151" t="s">
        <v>245</v>
      </c>
      <c r="H80" s="151" t="s">
        <v>33</v>
      </c>
      <c r="I80" s="151" t="s">
        <v>1221</v>
      </c>
      <c r="J80" s="151" t="s">
        <v>224</v>
      </c>
      <c r="K80" s="151" t="s">
        <v>40</v>
      </c>
      <c r="L80" s="151" t="s">
        <v>1304</v>
      </c>
      <c r="M80" s="151" t="e">
        <f>VLOOKUP(G80:G193,'Master data'!J:O,7,0)</f>
        <v>#REF!</v>
      </c>
      <c r="N80" s="151" t="s">
        <v>1098</v>
      </c>
      <c r="O80" s="151" t="s">
        <v>246</v>
      </c>
      <c r="P80" s="151" t="s">
        <v>1099</v>
      </c>
      <c r="Q80" s="151">
        <v>1</v>
      </c>
      <c r="R80" s="151">
        <f>VLOOKUP(G80:G193,[1]Sheet1!$G:$R,12,0)</f>
        <v>45147</v>
      </c>
      <c r="S80" s="151" t="s">
        <v>1328</v>
      </c>
      <c r="T80" s="151" t="s">
        <v>1341</v>
      </c>
      <c r="U80" s="151">
        <v>9975595458</v>
      </c>
      <c r="V80" s="151" t="s">
        <v>1353</v>
      </c>
      <c r="W80" s="151" t="s">
        <v>126</v>
      </c>
      <c r="X80" s="151" t="s">
        <v>127</v>
      </c>
      <c r="Y80" s="151" t="s">
        <v>754</v>
      </c>
      <c r="Z80" s="192"/>
      <c r="AA80" s="151"/>
      <c r="AB80" s="151" t="s">
        <v>1538</v>
      </c>
      <c r="AC80" s="151"/>
      <c r="AD80" s="151"/>
      <c r="AE80" s="151">
        <v>150</v>
      </c>
      <c r="AF80" s="23" t="s">
        <v>63</v>
      </c>
    </row>
    <row r="81" spans="1:32" ht="17.25" x14ac:dyDescent="0.25">
      <c r="A81" s="151">
        <v>80</v>
      </c>
      <c r="B81" s="151" t="s">
        <v>47</v>
      </c>
      <c r="C81" s="151" t="s">
        <v>1246</v>
      </c>
      <c r="D81" s="151" t="s">
        <v>1093</v>
      </c>
      <c r="E81" s="151" t="s">
        <v>35</v>
      </c>
      <c r="F81" s="151" t="s">
        <v>188</v>
      </c>
      <c r="G81" s="151" t="s">
        <v>261</v>
      </c>
      <c r="H81" s="151" t="s">
        <v>33</v>
      </c>
      <c r="I81" s="151" t="s">
        <v>1222</v>
      </c>
      <c r="J81" s="151" t="s">
        <v>224</v>
      </c>
      <c r="K81" s="151" t="s">
        <v>40</v>
      </c>
      <c r="L81" s="151" t="s">
        <v>1305</v>
      </c>
      <c r="M81" s="151" t="e">
        <f>VLOOKUP(G81:G194,'Master data'!J:O,7,0)</f>
        <v>#REF!</v>
      </c>
      <c r="N81" s="151" t="s">
        <v>1098</v>
      </c>
      <c r="O81" s="151" t="s">
        <v>263</v>
      </c>
      <c r="P81" s="151" t="s">
        <v>1099</v>
      </c>
      <c r="Q81" s="151">
        <v>1</v>
      </c>
      <c r="R81" s="151">
        <f>VLOOKUP(G81:G194,[1]Sheet1!$G:$R,12,0)</f>
        <v>45147</v>
      </c>
      <c r="S81" s="151" t="s">
        <v>1328</v>
      </c>
      <c r="T81" s="151" t="s">
        <v>1341</v>
      </c>
      <c r="U81" s="151">
        <v>9975595458</v>
      </c>
      <c r="V81" s="151" t="s">
        <v>1353</v>
      </c>
      <c r="W81" s="151" t="s">
        <v>126</v>
      </c>
      <c r="X81" s="151" t="s">
        <v>127</v>
      </c>
      <c r="Y81" s="151" t="s">
        <v>754</v>
      </c>
      <c r="Z81" s="192"/>
      <c r="AA81" s="151"/>
      <c r="AB81" s="151" t="s">
        <v>1538</v>
      </c>
      <c r="AC81" s="151"/>
      <c r="AD81" s="151"/>
      <c r="AE81" s="151">
        <v>150</v>
      </c>
      <c r="AF81" s="23" t="s">
        <v>63</v>
      </c>
    </row>
    <row r="82" spans="1:32" ht="17.25" x14ac:dyDescent="0.25">
      <c r="A82" s="151">
        <v>81</v>
      </c>
      <c r="B82" s="151" t="s">
        <v>47</v>
      </c>
      <c r="C82" s="151" t="s">
        <v>1246</v>
      </c>
      <c r="D82" s="151" t="s">
        <v>1093</v>
      </c>
      <c r="E82" s="151" t="s">
        <v>35</v>
      </c>
      <c r="F82" s="151" t="s">
        <v>188</v>
      </c>
      <c r="G82" s="151" t="s">
        <v>264</v>
      </c>
      <c r="H82" s="151" t="s">
        <v>33</v>
      </c>
      <c r="I82" s="151" t="s">
        <v>1223</v>
      </c>
      <c r="J82" s="151" t="s">
        <v>224</v>
      </c>
      <c r="K82" s="151" t="s">
        <v>40</v>
      </c>
      <c r="L82" s="151" t="s">
        <v>1306</v>
      </c>
      <c r="M82" s="151" t="e">
        <f>VLOOKUP(G82:G195,'Master data'!J:O,7,0)</f>
        <v>#REF!</v>
      </c>
      <c r="N82" s="151" t="s">
        <v>1098</v>
      </c>
      <c r="O82" s="151" t="s">
        <v>266</v>
      </c>
      <c r="P82" s="151" t="s">
        <v>1099</v>
      </c>
      <c r="Q82" s="151">
        <v>1</v>
      </c>
      <c r="R82" s="151">
        <f>VLOOKUP(G82:G195,[1]Sheet1!$G:$R,12,0)</f>
        <v>45147</v>
      </c>
      <c r="S82" s="151" t="s">
        <v>1328</v>
      </c>
      <c r="T82" s="151" t="s">
        <v>1341</v>
      </c>
      <c r="U82" s="151">
        <v>9975595458</v>
      </c>
      <c r="V82" s="151" t="s">
        <v>1353</v>
      </c>
      <c r="W82" s="151" t="s">
        <v>126</v>
      </c>
      <c r="X82" s="151" t="s">
        <v>127</v>
      </c>
      <c r="Y82" s="151" t="s">
        <v>754</v>
      </c>
      <c r="Z82" s="192"/>
      <c r="AA82" s="151"/>
      <c r="AB82" s="151" t="s">
        <v>1538</v>
      </c>
      <c r="AC82" s="151"/>
      <c r="AD82" s="151"/>
      <c r="AE82" s="151">
        <v>150</v>
      </c>
      <c r="AF82" s="23" t="s">
        <v>63</v>
      </c>
    </row>
    <row r="83" spans="1:32" ht="17.25" x14ac:dyDescent="0.25">
      <c r="A83" s="151">
        <v>82</v>
      </c>
      <c r="B83" s="151" t="s">
        <v>47</v>
      </c>
      <c r="C83" s="151" t="s">
        <v>1246</v>
      </c>
      <c r="D83" s="151" t="s">
        <v>1093</v>
      </c>
      <c r="E83" s="151" t="s">
        <v>35</v>
      </c>
      <c r="F83" s="151" t="s">
        <v>188</v>
      </c>
      <c r="G83" s="151" t="s">
        <v>307</v>
      </c>
      <c r="H83" s="151" t="s">
        <v>33</v>
      </c>
      <c r="I83" s="151" t="s">
        <v>1224</v>
      </c>
      <c r="J83" s="151" t="s">
        <v>224</v>
      </c>
      <c r="K83" s="151" t="s">
        <v>40</v>
      </c>
      <c r="L83" s="151" t="s">
        <v>1306</v>
      </c>
      <c r="M83" s="151" t="e">
        <f>VLOOKUP(G83:G196,'Master data'!J:O,7,0)</f>
        <v>#REF!</v>
      </c>
      <c r="N83" s="151" t="s">
        <v>1098</v>
      </c>
      <c r="O83" s="151" t="s">
        <v>309</v>
      </c>
      <c r="P83" s="151" t="s">
        <v>1099</v>
      </c>
      <c r="Q83" s="151">
        <v>1</v>
      </c>
      <c r="R83" s="151">
        <f>VLOOKUP(G83:G196,[1]Sheet1!$G:$R,12,0)</f>
        <v>45147</v>
      </c>
      <c r="S83" s="151" t="s">
        <v>1328</v>
      </c>
      <c r="T83" s="151" t="s">
        <v>1341</v>
      </c>
      <c r="U83" s="151">
        <v>9975595458</v>
      </c>
      <c r="V83" s="151" t="s">
        <v>1353</v>
      </c>
      <c r="W83" s="151" t="s">
        <v>126</v>
      </c>
      <c r="X83" s="151" t="s">
        <v>127</v>
      </c>
      <c r="Y83" s="151" t="s">
        <v>754</v>
      </c>
      <c r="Z83" s="192"/>
      <c r="AA83" s="151"/>
      <c r="AB83" s="151" t="s">
        <v>1538</v>
      </c>
      <c r="AC83" s="151"/>
      <c r="AD83" s="151"/>
      <c r="AE83" s="151">
        <v>150</v>
      </c>
      <c r="AF83" s="23" t="s">
        <v>63</v>
      </c>
    </row>
    <row r="84" spans="1:32" ht="17.25" x14ac:dyDescent="0.25">
      <c r="A84" s="151">
        <v>83</v>
      </c>
      <c r="B84" s="151" t="s">
        <v>47</v>
      </c>
      <c r="C84" s="151" t="s">
        <v>1246</v>
      </c>
      <c r="D84" s="151" t="s">
        <v>1093</v>
      </c>
      <c r="E84" s="151" t="s">
        <v>35</v>
      </c>
      <c r="F84" s="151" t="s">
        <v>188</v>
      </c>
      <c r="G84" s="151" t="s">
        <v>320</v>
      </c>
      <c r="H84" s="151" t="s">
        <v>33</v>
      </c>
      <c r="I84" s="151" t="s">
        <v>1225</v>
      </c>
      <c r="J84" s="151" t="s">
        <v>224</v>
      </c>
      <c r="K84" s="151" t="s">
        <v>40</v>
      </c>
      <c r="L84" s="151" t="s">
        <v>1306</v>
      </c>
      <c r="M84" s="151" t="e">
        <f>VLOOKUP(G84:G197,'Master data'!J:O,7,0)</f>
        <v>#REF!</v>
      </c>
      <c r="N84" s="151" t="s">
        <v>1098</v>
      </c>
      <c r="O84" s="151" t="s">
        <v>322</v>
      </c>
      <c r="P84" s="151" t="s">
        <v>1099</v>
      </c>
      <c r="Q84" s="151">
        <v>1</v>
      </c>
      <c r="R84" s="151">
        <f>VLOOKUP(G84:G197,[1]Sheet1!$G:$R,12,0)</f>
        <v>45147</v>
      </c>
      <c r="S84" s="151" t="s">
        <v>1328</v>
      </c>
      <c r="T84" s="151" t="s">
        <v>1341</v>
      </c>
      <c r="U84" s="151">
        <v>9975595458</v>
      </c>
      <c r="V84" s="151" t="s">
        <v>1353</v>
      </c>
      <c r="W84" s="151" t="s">
        <v>126</v>
      </c>
      <c r="X84" s="151" t="s">
        <v>127</v>
      </c>
      <c r="Y84" s="151" t="s">
        <v>754</v>
      </c>
      <c r="Z84" s="192"/>
      <c r="AA84" s="151"/>
      <c r="AB84" s="151" t="s">
        <v>1538</v>
      </c>
      <c r="AC84" s="151"/>
      <c r="AD84" s="151"/>
      <c r="AE84" s="151">
        <v>150</v>
      </c>
      <c r="AF84" s="23" t="s">
        <v>63</v>
      </c>
    </row>
    <row r="85" spans="1:32" ht="17.25" x14ac:dyDescent="0.25">
      <c r="A85" s="151">
        <v>84</v>
      </c>
      <c r="B85" s="151" t="s">
        <v>47</v>
      </c>
      <c r="C85" s="151" t="s">
        <v>1246</v>
      </c>
      <c r="D85" s="151" t="s">
        <v>1093</v>
      </c>
      <c r="E85" s="151" t="s">
        <v>35</v>
      </c>
      <c r="F85" s="151" t="s">
        <v>188</v>
      </c>
      <c r="G85" s="151" t="s">
        <v>257</v>
      </c>
      <c r="H85" s="151" t="s">
        <v>33</v>
      </c>
      <c r="I85" s="151" t="s">
        <v>1226</v>
      </c>
      <c r="J85" s="151" t="s">
        <v>259</v>
      </c>
      <c r="K85" s="151" t="s">
        <v>40</v>
      </c>
      <c r="L85" s="151" t="s">
        <v>1307</v>
      </c>
      <c r="M85" s="151" t="e">
        <f>VLOOKUP(G85:G198,'Master data'!J:O,7,0)</f>
        <v>#REF!</v>
      </c>
      <c r="N85" s="151" t="s">
        <v>1098</v>
      </c>
      <c r="O85" s="151" t="s">
        <v>260</v>
      </c>
      <c r="P85" s="151" t="s">
        <v>1099</v>
      </c>
      <c r="Q85" s="151">
        <v>1</v>
      </c>
      <c r="R85" s="151">
        <f>VLOOKUP(G85:G198,[1]Sheet1!$G:$R,12,0)</f>
        <v>45147</v>
      </c>
      <c r="S85" s="151" t="s">
        <v>1328</v>
      </c>
      <c r="T85" s="151" t="s">
        <v>1341</v>
      </c>
      <c r="U85" s="151">
        <v>9975595458</v>
      </c>
      <c r="V85" s="151" t="s">
        <v>1353</v>
      </c>
      <c r="W85" s="151" t="s">
        <v>126</v>
      </c>
      <c r="X85" s="151" t="s">
        <v>127</v>
      </c>
      <c r="Y85" s="151" t="s">
        <v>754</v>
      </c>
      <c r="Z85" s="192"/>
      <c r="AA85" s="151"/>
      <c r="AB85" s="151" t="s">
        <v>1538</v>
      </c>
      <c r="AC85" s="151"/>
      <c r="AD85" s="151"/>
      <c r="AE85" s="151">
        <v>150</v>
      </c>
      <c r="AF85" s="23" t="s">
        <v>63</v>
      </c>
    </row>
    <row r="86" spans="1:32" ht="17.25" x14ac:dyDescent="0.25">
      <c r="A86" s="151">
        <v>85</v>
      </c>
      <c r="B86" s="151" t="s">
        <v>47</v>
      </c>
      <c r="C86" s="151" t="s">
        <v>1246</v>
      </c>
      <c r="D86" s="151" t="s">
        <v>1093</v>
      </c>
      <c r="E86" s="151" t="s">
        <v>35</v>
      </c>
      <c r="F86" s="151" t="s">
        <v>188</v>
      </c>
      <c r="G86" s="151" t="s">
        <v>363</v>
      </c>
      <c r="H86" s="151" t="s">
        <v>33</v>
      </c>
      <c r="I86" s="151" t="s">
        <v>1227</v>
      </c>
      <c r="J86" s="151" t="s">
        <v>355</v>
      </c>
      <c r="K86" s="151" t="s">
        <v>40</v>
      </c>
      <c r="L86" s="151" t="s">
        <v>1308</v>
      </c>
      <c r="M86" s="151" t="e">
        <f>VLOOKUP(G86:G199,'Master data'!J:O,7,0)</f>
        <v>#REF!</v>
      </c>
      <c r="N86" s="151" t="s">
        <v>1098</v>
      </c>
      <c r="O86" s="151" t="s">
        <v>365</v>
      </c>
      <c r="P86" s="151" t="s">
        <v>1099</v>
      </c>
      <c r="Q86" s="151">
        <v>1</v>
      </c>
      <c r="R86" s="151">
        <f>VLOOKUP(G86:G199,[1]Sheet1!$G:$R,12,0)</f>
        <v>45157</v>
      </c>
      <c r="S86" s="151" t="s">
        <v>1335</v>
      </c>
      <c r="T86" s="151" t="s">
        <v>1335</v>
      </c>
      <c r="U86" s="151">
        <v>0</v>
      </c>
      <c r="V86" s="151" t="s">
        <v>1353</v>
      </c>
      <c r="W86" s="151" t="s">
        <v>327</v>
      </c>
      <c r="X86" s="151" t="s">
        <v>357</v>
      </c>
      <c r="Y86" s="151" t="s">
        <v>754</v>
      </c>
      <c r="Z86" s="192"/>
      <c r="AA86" s="151"/>
      <c r="AB86" s="151" t="s">
        <v>1538</v>
      </c>
      <c r="AC86" s="151"/>
      <c r="AD86" s="151"/>
      <c r="AE86" s="151">
        <v>200</v>
      </c>
      <c r="AF86" s="23" t="s">
        <v>63</v>
      </c>
    </row>
    <row r="87" spans="1:32" ht="17.25" x14ac:dyDescent="0.25">
      <c r="A87" s="151">
        <v>86</v>
      </c>
      <c r="B87" s="151" t="s">
        <v>47</v>
      </c>
      <c r="C87" s="151" t="s">
        <v>1246</v>
      </c>
      <c r="D87" s="151" t="s">
        <v>1093</v>
      </c>
      <c r="E87" s="151" t="s">
        <v>35</v>
      </c>
      <c r="F87" s="151" t="s">
        <v>188</v>
      </c>
      <c r="G87" s="151" t="s">
        <v>373</v>
      </c>
      <c r="H87" s="151" t="s">
        <v>33</v>
      </c>
      <c r="I87" s="151" t="s">
        <v>1228</v>
      </c>
      <c r="J87" s="151" t="s">
        <v>355</v>
      </c>
      <c r="K87" s="151" t="s">
        <v>40</v>
      </c>
      <c r="L87" s="151" t="s">
        <v>1309</v>
      </c>
      <c r="M87" s="151" t="e">
        <f>VLOOKUP(G87:G200,'Master data'!J:O,7,0)</f>
        <v>#REF!</v>
      </c>
      <c r="N87" s="151" t="s">
        <v>1098</v>
      </c>
      <c r="O87" s="151" t="s">
        <v>375</v>
      </c>
      <c r="P87" s="151" t="s">
        <v>1099</v>
      </c>
      <c r="Q87" s="151">
        <v>1</v>
      </c>
      <c r="R87" s="151">
        <f>VLOOKUP(G87:G200,[1]Sheet1!$G:$R,12,0)</f>
        <v>45157</v>
      </c>
      <c r="S87" s="151" t="s">
        <v>1335</v>
      </c>
      <c r="T87" s="151" t="s">
        <v>1335</v>
      </c>
      <c r="U87" s="151">
        <v>0</v>
      </c>
      <c r="V87" s="151" t="s">
        <v>1353</v>
      </c>
      <c r="W87" s="151" t="s">
        <v>327</v>
      </c>
      <c r="X87" s="151" t="s">
        <v>357</v>
      </c>
      <c r="Y87" s="151" t="s">
        <v>754</v>
      </c>
      <c r="Z87" s="192"/>
      <c r="AA87" s="151"/>
      <c r="AB87" s="151" t="s">
        <v>1538</v>
      </c>
      <c r="AC87" s="151"/>
      <c r="AD87" s="151"/>
      <c r="AE87" s="151">
        <v>200</v>
      </c>
      <c r="AF87" s="23" t="s">
        <v>63</v>
      </c>
    </row>
    <row r="88" spans="1:32" ht="17.25" x14ac:dyDescent="0.25">
      <c r="A88" s="151">
        <v>87</v>
      </c>
      <c r="B88" s="151" t="s">
        <v>47</v>
      </c>
      <c r="C88" s="151" t="s">
        <v>1246</v>
      </c>
      <c r="D88" s="151" t="s">
        <v>1093</v>
      </c>
      <c r="E88" s="151" t="s">
        <v>35</v>
      </c>
      <c r="F88" s="151" t="s">
        <v>188</v>
      </c>
      <c r="G88" s="151" t="s">
        <v>250</v>
      </c>
      <c r="H88" s="151" t="s">
        <v>33</v>
      </c>
      <c r="I88" s="151" t="s">
        <v>1229</v>
      </c>
      <c r="J88" s="151" t="s">
        <v>252</v>
      </c>
      <c r="K88" s="151" t="s">
        <v>40</v>
      </c>
      <c r="L88" s="151" t="s">
        <v>1310</v>
      </c>
      <c r="M88" s="151" t="e">
        <f>VLOOKUP(G88:G201,'Master data'!J:O,7,0)</f>
        <v>#REF!</v>
      </c>
      <c r="N88" s="151" t="s">
        <v>1098</v>
      </c>
      <c r="O88" s="151" t="s">
        <v>256</v>
      </c>
      <c r="P88" s="151" t="s">
        <v>1099</v>
      </c>
      <c r="Q88" s="151">
        <v>1</v>
      </c>
      <c r="R88" s="151">
        <f>VLOOKUP(G88:G201,[1]Sheet1!$G:$R,12,0)</f>
        <v>45147</v>
      </c>
      <c r="S88" s="151" t="s">
        <v>1336</v>
      </c>
      <c r="T88" s="151" t="s">
        <v>513</v>
      </c>
      <c r="U88" s="151">
        <v>9503707672</v>
      </c>
      <c r="V88" s="151" t="s">
        <v>1353</v>
      </c>
      <c r="W88" s="151" t="s">
        <v>152</v>
      </c>
      <c r="X88" s="151" t="s">
        <v>255</v>
      </c>
      <c r="Y88" s="151" t="s">
        <v>754</v>
      </c>
      <c r="Z88" s="192"/>
      <c r="AA88" s="151"/>
      <c r="AB88" s="151" t="s">
        <v>1538</v>
      </c>
      <c r="AC88" s="151"/>
      <c r="AD88" s="151"/>
      <c r="AE88" s="151">
        <v>150</v>
      </c>
      <c r="AF88" s="23" t="s">
        <v>63</v>
      </c>
    </row>
    <row r="89" spans="1:32" ht="17.25" x14ac:dyDescent="0.25">
      <c r="A89" s="151">
        <v>88</v>
      </c>
      <c r="B89" s="151" t="s">
        <v>47</v>
      </c>
      <c r="C89" s="151" t="s">
        <v>1246</v>
      </c>
      <c r="D89" s="151" t="s">
        <v>1093</v>
      </c>
      <c r="E89" s="151" t="s">
        <v>35</v>
      </c>
      <c r="F89" s="151" t="s">
        <v>188</v>
      </c>
      <c r="G89" s="151" t="s">
        <v>267</v>
      </c>
      <c r="H89" s="151" t="s">
        <v>33</v>
      </c>
      <c r="I89" s="151" t="s">
        <v>1230</v>
      </c>
      <c r="J89" s="151" t="s">
        <v>252</v>
      </c>
      <c r="K89" s="151" t="s">
        <v>40</v>
      </c>
      <c r="L89" s="151" t="s">
        <v>1310</v>
      </c>
      <c r="M89" s="151" t="e">
        <f>VLOOKUP(G89:G202,'Master data'!J:O,7,0)</f>
        <v>#REF!</v>
      </c>
      <c r="N89" s="151" t="s">
        <v>1098</v>
      </c>
      <c r="O89" s="151" t="s">
        <v>269</v>
      </c>
      <c r="P89" s="151" t="s">
        <v>1099</v>
      </c>
      <c r="Q89" s="151">
        <v>1</v>
      </c>
      <c r="R89" s="151">
        <f>VLOOKUP(G89:G202,[1]Sheet1!$G:$R,12,0)</f>
        <v>45147</v>
      </c>
      <c r="S89" s="151" t="s">
        <v>1336</v>
      </c>
      <c r="T89" s="151" t="s">
        <v>513</v>
      </c>
      <c r="U89" s="151">
        <v>9503707672</v>
      </c>
      <c r="V89" s="151" t="s">
        <v>1353</v>
      </c>
      <c r="W89" s="151" t="s">
        <v>152</v>
      </c>
      <c r="X89" s="151" t="s">
        <v>255</v>
      </c>
      <c r="Y89" s="151" t="s">
        <v>754</v>
      </c>
      <c r="Z89" s="192"/>
      <c r="AA89" s="151"/>
      <c r="AB89" s="151" t="s">
        <v>1538</v>
      </c>
      <c r="AC89" s="151"/>
      <c r="AD89" s="151"/>
      <c r="AE89" s="151">
        <v>150</v>
      </c>
      <c r="AF89" s="23" t="s">
        <v>63</v>
      </c>
    </row>
    <row r="90" spans="1:32" ht="17.25" x14ac:dyDescent="0.25">
      <c r="A90" s="151">
        <v>89</v>
      </c>
      <c r="B90" s="151" t="s">
        <v>47</v>
      </c>
      <c r="C90" s="151" t="s">
        <v>1246</v>
      </c>
      <c r="D90" s="151" t="s">
        <v>1093</v>
      </c>
      <c r="E90" s="151" t="s">
        <v>35</v>
      </c>
      <c r="F90" s="151" t="s">
        <v>188</v>
      </c>
      <c r="G90" s="151" t="s">
        <v>313</v>
      </c>
      <c r="H90" s="151" t="s">
        <v>33</v>
      </c>
      <c r="I90" s="151" t="s">
        <v>1231</v>
      </c>
      <c r="J90" s="151" t="s">
        <v>252</v>
      </c>
      <c r="K90" s="151" t="s">
        <v>40</v>
      </c>
      <c r="L90" s="151" t="s">
        <v>1311</v>
      </c>
      <c r="M90" s="151" t="e">
        <f>VLOOKUP(G90:G203,'Master data'!J:O,7,0)</f>
        <v>#REF!</v>
      </c>
      <c r="N90" s="151" t="s">
        <v>1098</v>
      </c>
      <c r="O90" s="151" t="s">
        <v>315</v>
      </c>
      <c r="P90" s="151" t="s">
        <v>1099</v>
      </c>
      <c r="Q90" s="151">
        <v>1</v>
      </c>
      <c r="R90" s="151">
        <f>VLOOKUP(G90:G203,[1]Sheet1!$G:$R,12,0)</f>
        <v>45147</v>
      </c>
      <c r="S90" s="151" t="s">
        <v>1336</v>
      </c>
      <c r="T90" s="151" t="s">
        <v>513</v>
      </c>
      <c r="U90" s="151">
        <v>9503707672</v>
      </c>
      <c r="V90" s="151" t="s">
        <v>1353</v>
      </c>
      <c r="W90" s="151" t="s">
        <v>152</v>
      </c>
      <c r="X90" s="151" t="s">
        <v>255</v>
      </c>
      <c r="Y90" s="151" t="s">
        <v>754</v>
      </c>
      <c r="Z90" s="192"/>
      <c r="AA90" s="151"/>
      <c r="AB90" s="151" t="s">
        <v>1538</v>
      </c>
      <c r="AC90" s="151"/>
      <c r="AD90" s="151"/>
      <c r="AE90" s="151">
        <v>150</v>
      </c>
      <c r="AF90" s="23" t="s">
        <v>63</v>
      </c>
    </row>
    <row r="91" spans="1:32" ht="17.25" x14ac:dyDescent="0.25">
      <c r="A91" s="151">
        <v>90</v>
      </c>
      <c r="B91" s="151" t="s">
        <v>47</v>
      </c>
      <c r="C91" s="151" t="s">
        <v>1245</v>
      </c>
      <c r="D91" s="151" t="s">
        <v>1093</v>
      </c>
      <c r="E91" s="151" t="s">
        <v>35</v>
      </c>
      <c r="F91" s="151" t="s">
        <v>188</v>
      </c>
      <c r="G91" s="151" t="s">
        <v>467</v>
      </c>
      <c r="H91" s="151" t="s">
        <v>33</v>
      </c>
      <c r="I91" s="151" t="s">
        <v>1233</v>
      </c>
      <c r="J91" s="151" t="s">
        <v>1243</v>
      </c>
      <c r="K91" s="151" t="s">
        <v>1243</v>
      </c>
      <c r="L91" s="151" t="s">
        <v>1312</v>
      </c>
      <c r="M91" s="151" t="e">
        <f>VLOOKUP(G91:G204,'Master data'!J:O,7,0)</f>
        <v>#REF!</v>
      </c>
      <c r="N91" s="151" t="s">
        <v>1098</v>
      </c>
      <c r="O91" s="151" t="s">
        <v>469</v>
      </c>
      <c r="P91" s="151" t="s">
        <v>1099</v>
      </c>
      <c r="Q91" s="151">
        <v>1</v>
      </c>
      <c r="R91" s="151" t="s">
        <v>33</v>
      </c>
      <c r="S91" s="151" t="s">
        <v>1014</v>
      </c>
      <c r="T91" s="151" t="s">
        <v>1014</v>
      </c>
      <c r="U91" s="151" t="s">
        <v>1014</v>
      </c>
      <c r="V91" s="151" t="s">
        <v>95</v>
      </c>
      <c r="W91" s="151" t="s">
        <v>95</v>
      </c>
      <c r="X91" s="151" t="s">
        <v>95</v>
      </c>
      <c r="Y91" s="151" t="s">
        <v>754</v>
      </c>
      <c r="Z91" s="192"/>
      <c r="AA91" s="151"/>
      <c r="AB91" s="151" t="s">
        <v>1538</v>
      </c>
      <c r="AC91" s="151"/>
      <c r="AD91" s="151"/>
      <c r="AE91" s="151">
        <v>200</v>
      </c>
      <c r="AF91" s="23" t="s">
        <v>63</v>
      </c>
    </row>
    <row r="92" spans="1:32" ht="17.25" x14ac:dyDescent="0.25">
      <c r="A92" s="151">
        <v>91</v>
      </c>
      <c r="B92" s="151" t="s">
        <v>47</v>
      </c>
      <c r="C92" s="151" t="s">
        <v>1245</v>
      </c>
      <c r="D92" s="151" t="s">
        <v>1093</v>
      </c>
      <c r="E92" s="151" t="s">
        <v>35</v>
      </c>
      <c r="F92" s="151" t="s">
        <v>188</v>
      </c>
      <c r="G92" s="151" t="s">
        <v>90</v>
      </c>
      <c r="H92" s="151" t="s">
        <v>33</v>
      </c>
      <c r="I92" s="151" t="s">
        <v>1234</v>
      </c>
      <c r="J92" s="151" t="s">
        <v>1243</v>
      </c>
      <c r="K92" s="151" t="s">
        <v>1243</v>
      </c>
      <c r="L92" s="151" t="s">
        <v>1313</v>
      </c>
      <c r="M92" s="151" t="e">
        <f>VLOOKUP(G92:G205,'Master data'!J:O,7,0)</f>
        <v>#REF!</v>
      </c>
      <c r="N92" s="151" t="s">
        <v>1098</v>
      </c>
      <c r="O92" s="151" t="s">
        <v>96</v>
      </c>
      <c r="P92" s="151" t="s">
        <v>1099</v>
      </c>
      <c r="Q92" s="151">
        <v>1</v>
      </c>
      <c r="R92" s="151" t="s">
        <v>33</v>
      </c>
      <c r="S92" s="151" t="s">
        <v>1014</v>
      </c>
      <c r="T92" s="151" t="s">
        <v>1014</v>
      </c>
      <c r="U92" s="151" t="s">
        <v>1014</v>
      </c>
      <c r="V92" s="151" t="s">
        <v>95</v>
      </c>
      <c r="W92" s="151" t="s">
        <v>95</v>
      </c>
      <c r="X92" s="151" t="s">
        <v>95</v>
      </c>
      <c r="Y92" s="151" t="s">
        <v>754</v>
      </c>
      <c r="Z92" s="192"/>
      <c r="AA92" s="151"/>
      <c r="AB92" s="151" t="s">
        <v>1538</v>
      </c>
      <c r="AC92" s="151"/>
      <c r="AD92" s="151"/>
      <c r="AE92" s="151">
        <v>200</v>
      </c>
      <c r="AF92" s="23" t="s">
        <v>63</v>
      </c>
    </row>
    <row r="93" spans="1:32" ht="17.25" x14ac:dyDescent="0.25">
      <c r="A93" s="151">
        <v>92</v>
      </c>
      <c r="B93" s="151" t="s">
        <v>47</v>
      </c>
      <c r="C93" s="151" t="s">
        <v>1245</v>
      </c>
      <c r="D93" s="151" t="s">
        <v>1093</v>
      </c>
      <c r="E93" s="151" t="s">
        <v>35</v>
      </c>
      <c r="F93" s="151" t="s">
        <v>188</v>
      </c>
      <c r="G93" s="151" t="s">
        <v>118</v>
      </c>
      <c r="H93" s="151" t="s">
        <v>33</v>
      </c>
      <c r="I93" s="151" t="s">
        <v>1235</v>
      </c>
      <c r="J93" s="151" t="s">
        <v>1243</v>
      </c>
      <c r="K93" s="151" t="s">
        <v>1243</v>
      </c>
      <c r="L93" s="151" t="s">
        <v>1314</v>
      </c>
      <c r="M93" s="151" t="e">
        <f>VLOOKUP(G93:G206,'Master data'!J:O,7,0)</f>
        <v>#REF!</v>
      </c>
      <c r="N93" s="151" t="s">
        <v>1098</v>
      </c>
      <c r="O93" s="151" t="s">
        <v>120</v>
      </c>
      <c r="P93" s="151" t="s">
        <v>1099</v>
      </c>
      <c r="Q93" s="151">
        <v>1</v>
      </c>
      <c r="R93" s="151" t="s">
        <v>33</v>
      </c>
      <c r="S93" s="151" t="s">
        <v>1014</v>
      </c>
      <c r="T93" s="151" t="s">
        <v>1014</v>
      </c>
      <c r="U93" s="151" t="s">
        <v>1014</v>
      </c>
      <c r="V93" s="151" t="s">
        <v>95</v>
      </c>
      <c r="W93" s="151" t="s">
        <v>95</v>
      </c>
      <c r="X93" s="151" t="s">
        <v>95</v>
      </c>
      <c r="Y93" s="151" t="s">
        <v>754</v>
      </c>
      <c r="Z93" s="192"/>
      <c r="AA93" s="151"/>
      <c r="AB93" s="151" t="s">
        <v>1538</v>
      </c>
      <c r="AC93" s="151"/>
      <c r="AD93" s="151"/>
      <c r="AE93" s="151">
        <v>200</v>
      </c>
      <c r="AF93" s="23" t="s">
        <v>63</v>
      </c>
    </row>
    <row r="94" spans="1:32" ht="17.25" x14ac:dyDescent="0.25">
      <c r="A94" s="151">
        <v>93</v>
      </c>
      <c r="B94" s="151" t="s">
        <v>47</v>
      </c>
      <c r="C94" s="151" t="s">
        <v>1245</v>
      </c>
      <c r="D94" s="151" t="s">
        <v>1093</v>
      </c>
      <c r="E94" s="151" t="s">
        <v>35</v>
      </c>
      <c r="F94" s="151" t="s">
        <v>188</v>
      </c>
      <c r="G94" s="151" t="s">
        <v>108</v>
      </c>
      <c r="H94" s="151" t="s">
        <v>33</v>
      </c>
      <c r="I94" s="151" t="s">
        <v>1236</v>
      </c>
      <c r="J94" s="151" t="s">
        <v>1243</v>
      </c>
      <c r="K94" s="151" t="s">
        <v>1243</v>
      </c>
      <c r="L94" s="151" t="s">
        <v>1315</v>
      </c>
      <c r="M94" s="151" t="e">
        <f>VLOOKUP(G94:G207,'Master data'!J:O,7,0)</f>
        <v>#REF!</v>
      </c>
      <c r="N94" s="151" t="s">
        <v>1098</v>
      </c>
      <c r="O94" s="151" t="s">
        <v>110</v>
      </c>
      <c r="P94" s="151" t="s">
        <v>1099</v>
      </c>
      <c r="Q94" s="151">
        <v>1</v>
      </c>
      <c r="R94" s="151" t="s">
        <v>33</v>
      </c>
      <c r="S94" s="151" t="s">
        <v>1014</v>
      </c>
      <c r="T94" s="151" t="s">
        <v>1014</v>
      </c>
      <c r="U94" s="151" t="s">
        <v>1014</v>
      </c>
      <c r="V94" s="151" t="s">
        <v>95</v>
      </c>
      <c r="W94" s="151" t="s">
        <v>95</v>
      </c>
      <c r="X94" s="151" t="s">
        <v>95</v>
      </c>
      <c r="Y94" s="151" t="s">
        <v>754</v>
      </c>
      <c r="Z94" s="192"/>
      <c r="AA94" s="151"/>
      <c r="AB94" s="151" t="s">
        <v>1538</v>
      </c>
      <c r="AC94" s="151"/>
      <c r="AD94" s="151"/>
      <c r="AE94" s="151">
        <v>200</v>
      </c>
      <c r="AF94" s="23" t="s">
        <v>63</v>
      </c>
    </row>
    <row r="95" spans="1:32" ht="17.25" x14ac:dyDescent="0.25">
      <c r="A95" s="151">
        <v>94</v>
      </c>
      <c r="B95" s="151" t="s">
        <v>47</v>
      </c>
      <c r="C95" s="151" t="s">
        <v>1245</v>
      </c>
      <c r="D95" s="151" t="s">
        <v>1093</v>
      </c>
      <c r="E95" s="151" t="s">
        <v>35</v>
      </c>
      <c r="F95" s="151" t="s">
        <v>188</v>
      </c>
      <c r="G95" s="151" t="s">
        <v>116</v>
      </c>
      <c r="H95" s="151" t="s">
        <v>33</v>
      </c>
      <c r="I95" s="151" t="s">
        <v>1236</v>
      </c>
      <c r="J95" s="151" t="s">
        <v>1243</v>
      </c>
      <c r="K95" s="151" t="s">
        <v>1243</v>
      </c>
      <c r="L95" s="151" t="s">
        <v>1315</v>
      </c>
      <c r="M95" s="151" t="e">
        <f>VLOOKUP(G95:G208,'Master data'!J:O,7,0)</f>
        <v>#REF!</v>
      </c>
      <c r="N95" s="151" t="s">
        <v>1098</v>
      </c>
      <c r="O95" s="151" t="s">
        <v>117</v>
      </c>
      <c r="P95" s="151" t="s">
        <v>1099</v>
      </c>
      <c r="Q95" s="151">
        <v>1</v>
      </c>
      <c r="R95" s="151" t="s">
        <v>33</v>
      </c>
      <c r="S95" s="151" t="s">
        <v>1014</v>
      </c>
      <c r="T95" s="151" t="s">
        <v>1014</v>
      </c>
      <c r="U95" s="151" t="s">
        <v>1014</v>
      </c>
      <c r="V95" s="151" t="s">
        <v>95</v>
      </c>
      <c r="W95" s="151" t="s">
        <v>95</v>
      </c>
      <c r="X95" s="151" t="s">
        <v>95</v>
      </c>
      <c r="Y95" s="151" t="s">
        <v>754</v>
      </c>
      <c r="Z95" s="192"/>
      <c r="AA95" s="151"/>
      <c r="AB95" s="151" t="s">
        <v>1538</v>
      </c>
      <c r="AC95" s="151"/>
      <c r="AD95" s="151"/>
      <c r="AE95" s="151">
        <v>200</v>
      </c>
      <c r="AF95" s="23" t="s">
        <v>63</v>
      </c>
    </row>
    <row r="96" spans="1:32" ht="17.25" x14ac:dyDescent="0.25">
      <c r="A96" s="151">
        <v>95</v>
      </c>
      <c r="B96" s="151" t="s">
        <v>47</v>
      </c>
      <c r="C96" s="151" t="s">
        <v>1245</v>
      </c>
      <c r="D96" s="151" t="s">
        <v>1093</v>
      </c>
      <c r="E96" s="151" t="s">
        <v>35</v>
      </c>
      <c r="F96" s="151" t="s">
        <v>188</v>
      </c>
      <c r="G96" s="151" t="s">
        <v>113</v>
      </c>
      <c r="H96" s="151" t="s">
        <v>33</v>
      </c>
      <c r="I96" s="151" t="s">
        <v>1237</v>
      </c>
      <c r="J96" s="151" t="s">
        <v>1243</v>
      </c>
      <c r="K96" s="151" t="s">
        <v>1243</v>
      </c>
      <c r="L96" s="151" t="s">
        <v>1316</v>
      </c>
      <c r="M96" s="151" t="e">
        <f>VLOOKUP(G96:G209,'Master data'!J:O,7,0)</f>
        <v>#REF!</v>
      </c>
      <c r="N96" s="151" t="s">
        <v>1098</v>
      </c>
      <c r="O96" s="151" t="s">
        <v>115</v>
      </c>
      <c r="P96" s="151" t="s">
        <v>1099</v>
      </c>
      <c r="Q96" s="151">
        <v>1</v>
      </c>
      <c r="R96" s="151" t="s">
        <v>33</v>
      </c>
      <c r="S96" s="151" t="s">
        <v>1014</v>
      </c>
      <c r="T96" s="151" t="s">
        <v>1014</v>
      </c>
      <c r="U96" s="151" t="s">
        <v>1014</v>
      </c>
      <c r="V96" s="151" t="s">
        <v>95</v>
      </c>
      <c r="W96" s="151" t="s">
        <v>95</v>
      </c>
      <c r="X96" s="151" t="s">
        <v>95</v>
      </c>
      <c r="Y96" s="151" t="s">
        <v>754</v>
      </c>
      <c r="Z96" s="192"/>
      <c r="AA96" s="151"/>
      <c r="AB96" s="151" t="s">
        <v>1538</v>
      </c>
      <c r="AC96" s="151"/>
      <c r="AD96" s="151"/>
      <c r="AE96" s="151">
        <v>200</v>
      </c>
      <c r="AF96" s="23" t="s">
        <v>63</v>
      </c>
    </row>
    <row r="97" spans="1:32" ht="17.25" x14ac:dyDescent="0.25">
      <c r="A97" s="151">
        <v>96</v>
      </c>
      <c r="B97" s="151" t="s">
        <v>47</v>
      </c>
      <c r="C97" s="151" t="s">
        <v>1245</v>
      </c>
      <c r="D97" s="151" t="s">
        <v>1093</v>
      </c>
      <c r="E97" s="151" t="s">
        <v>35</v>
      </c>
      <c r="F97" s="151" t="s">
        <v>188</v>
      </c>
      <c r="G97" s="151" t="s">
        <v>97</v>
      </c>
      <c r="H97" s="151" t="s">
        <v>33</v>
      </c>
      <c r="I97" s="151" t="s">
        <v>1238</v>
      </c>
      <c r="J97" s="151" t="s">
        <v>1243</v>
      </c>
      <c r="K97" s="151" t="s">
        <v>1243</v>
      </c>
      <c r="L97" s="151" t="s">
        <v>1317</v>
      </c>
      <c r="M97" s="151" t="e">
        <f>VLOOKUP(G97:G210,'Master data'!J:O,7,0)</f>
        <v>#REF!</v>
      </c>
      <c r="N97" s="151" t="s">
        <v>1098</v>
      </c>
      <c r="O97" s="151" t="s">
        <v>100</v>
      </c>
      <c r="P97" s="151" t="s">
        <v>1099</v>
      </c>
      <c r="Q97" s="151">
        <v>1</v>
      </c>
      <c r="R97" s="151" t="s">
        <v>33</v>
      </c>
      <c r="S97" s="151" t="s">
        <v>1014</v>
      </c>
      <c r="T97" s="151" t="s">
        <v>1014</v>
      </c>
      <c r="U97" s="151" t="s">
        <v>1014</v>
      </c>
      <c r="V97" s="151" t="s">
        <v>95</v>
      </c>
      <c r="W97" s="151" t="s">
        <v>95</v>
      </c>
      <c r="X97" s="151" t="s">
        <v>95</v>
      </c>
      <c r="Y97" s="151" t="s">
        <v>754</v>
      </c>
      <c r="Z97" s="192"/>
      <c r="AA97" s="151"/>
      <c r="AB97" s="151" t="s">
        <v>1538</v>
      </c>
      <c r="AC97" s="151"/>
      <c r="AD97" s="151"/>
      <c r="AE97" s="151">
        <v>200</v>
      </c>
      <c r="AF97" s="23" t="s">
        <v>63</v>
      </c>
    </row>
    <row r="98" spans="1:32" ht="17.25" x14ac:dyDescent="0.25">
      <c r="A98" s="151">
        <v>97</v>
      </c>
      <c r="B98" s="151" t="s">
        <v>47</v>
      </c>
      <c r="C98" s="151" t="s">
        <v>1245</v>
      </c>
      <c r="D98" s="151" t="s">
        <v>1093</v>
      </c>
      <c r="E98" s="151" t="s">
        <v>35</v>
      </c>
      <c r="F98" s="151" t="s">
        <v>188</v>
      </c>
      <c r="G98" s="151" t="s">
        <v>101</v>
      </c>
      <c r="H98" s="151" t="s">
        <v>33</v>
      </c>
      <c r="I98" s="151" t="s">
        <v>1239</v>
      </c>
      <c r="J98" s="151" t="s">
        <v>1243</v>
      </c>
      <c r="K98" s="151" t="s">
        <v>1243</v>
      </c>
      <c r="L98" s="151" t="s">
        <v>1317</v>
      </c>
      <c r="M98" s="151" t="e">
        <f>VLOOKUP(G98:G211,'Master data'!J:O,7,0)</f>
        <v>#REF!</v>
      </c>
      <c r="N98" s="151" t="s">
        <v>1098</v>
      </c>
      <c r="O98" s="151" t="s">
        <v>103</v>
      </c>
      <c r="P98" s="151" t="s">
        <v>1099</v>
      </c>
      <c r="Q98" s="151">
        <v>1</v>
      </c>
      <c r="R98" s="151" t="s">
        <v>33</v>
      </c>
      <c r="S98" s="151" t="s">
        <v>1014</v>
      </c>
      <c r="T98" s="151" t="s">
        <v>1014</v>
      </c>
      <c r="U98" s="151" t="s">
        <v>1014</v>
      </c>
      <c r="V98" s="151" t="s">
        <v>95</v>
      </c>
      <c r="W98" s="151" t="s">
        <v>95</v>
      </c>
      <c r="X98" s="151" t="s">
        <v>95</v>
      </c>
      <c r="Y98" s="151" t="s">
        <v>754</v>
      </c>
      <c r="Z98" s="192"/>
      <c r="AA98" s="151"/>
      <c r="AB98" s="151" t="s">
        <v>1538</v>
      </c>
      <c r="AC98" s="151"/>
      <c r="AD98" s="151"/>
      <c r="AE98" s="151">
        <v>200</v>
      </c>
      <c r="AF98" s="23" t="s">
        <v>63</v>
      </c>
    </row>
    <row r="99" spans="1:32" ht="17.25" x14ac:dyDescent="0.25">
      <c r="A99" s="151">
        <v>98</v>
      </c>
      <c r="B99" s="151" t="s">
        <v>47</v>
      </c>
      <c r="C99" s="151" t="s">
        <v>1245</v>
      </c>
      <c r="D99" s="151" t="s">
        <v>1093</v>
      </c>
      <c r="E99" s="151" t="s">
        <v>35</v>
      </c>
      <c r="F99" s="151" t="s">
        <v>188</v>
      </c>
      <c r="G99" s="151" t="s">
        <v>104</v>
      </c>
      <c r="H99" s="151" t="s">
        <v>33</v>
      </c>
      <c r="I99" s="151" t="s">
        <v>1240</v>
      </c>
      <c r="J99" s="151" t="s">
        <v>1243</v>
      </c>
      <c r="K99" s="151" t="s">
        <v>1243</v>
      </c>
      <c r="L99" s="151" t="s">
        <v>1318</v>
      </c>
      <c r="M99" s="151" t="e">
        <f>VLOOKUP(G99:G212,'Master data'!J:O,7,0)</f>
        <v>#REF!</v>
      </c>
      <c r="N99" s="151" t="s">
        <v>1098</v>
      </c>
      <c r="O99" s="151" t="s">
        <v>107</v>
      </c>
      <c r="P99" s="151" t="s">
        <v>1099</v>
      </c>
      <c r="Q99" s="151">
        <v>1</v>
      </c>
      <c r="R99" s="151" t="s">
        <v>33</v>
      </c>
      <c r="S99" s="151" t="s">
        <v>1014</v>
      </c>
      <c r="T99" s="151" t="s">
        <v>1014</v>
      </c>
      <c r="U99" s="151" t="s">
        <v>1014</v>
      </c>
      <c r="V99" s="151" t="s">
        <v>95</v>
      </c>
      <c r="W99" s="151" t="s">
        <v>95</v>
      </c>
      <c r="X99" s="151" t="s">
        <v>95</v>
      </c>
      <c r="Y99" s="151" t="s">
        <v>754</v>
      </c>
      <c r="Z99" s="192"/>
      <c r="AA99" s="151"/>
      <c r="AB99" s="151" t="s">
        <v>1538</v>
      </c>
      <c r="AC99" s="151"/>
      <c r="AD99" s="151"/>
      <c r="AE99" s="151">
        <v>200</v>
      </c>
      <c r="AF99" s="23" t="s">
        <v>63</v>
      </c>
    </row>
    <row r="100" spans="1:32" ht="17.25" x14ac:dyDescent="0.25">
      <c r="A100" s="151">
        <v>99</v>
      </c>
      <c r="B100" s="151" t="s">
        <v>47</v>
      </c>
      <c r="C100" s="151" t="s">
        <v>1245</v>
      </c>
      <c r="D100" s="151" t="s">
        <v>1093</v>
      </c>
      <c r="E100" s="151" t="s">
        <v>35</v>
      </c>
      <c r="F100" s="151" t="s">
        <v>188</v>
      </c>
      <c r="G100" s="151" t="s">
        <v>111</v>
      </c>
      <c r="H100" s="151" t="s">
        <v>33</v>
      </c>
      <c r="I100" s="151" t="s">
        <v>1241</v>
      </c>
      <c r="J100" s="151" t="s">
        <v>1243</v>
      </c>
      <c r="K100" s="151" t="s">
        <v>1243</v>
      </c>
      <c r="L100" s="151" t="s">
        <v>1319</v>
      </c>
      <c r="M100" s="151" t="e">
        <f>VLOOKUP(G100:G213,'Master data'!J:O,7,0)</f>
        <v>#REF!</v>
      </c>
      <c r="N100" s="151" t="s">
        <v>1098</v>
      </c>
      <c r="O100" s="151" t="s">
        <v>112</v>
      </c>
      <c r="P100" s="151" t="s">
        <v>1099</v>
      </c>
      <c r="Q100" s="151">
        <v>1</v>
      </c>
      <c r="R100" s="151" t="s">
        <v>33</v>
      </c>
      <c r="S100" s="151" t="s">
        <v>1014</v>
      </c>
      <c r="T100" s="151" t="s">
        <v>1014</v>
      </c>
      <c r="U100" s="151" t="s">
        <v>1014</v>
      </c>
      <c r="V100" s="151" t="s">
        <v>95</v>
      </c>
      <c r="W100" s="151" t="s">
        <v>95</v>
      </c>
      <c r="X100" s="151" t="s">
        <v>95</v>
      </c>
      <c r="Y100" s="151" t="s">
        <v>754</v>
      </c>
      <c r="Z100" s="192"/>
      <c r="AA100" s="151"/>
      <c r="AB100" s="151" t="s">
        <v>1538</v>
      </c>
      <c r="AC100" s="151"/>
      <c r="AD100" s="151"/>
      <c r="AE100" s="151">
        <v>200</v>
      </c>
      <c r="AF100" s="23" t="s">
        <v>63</v>
      </c>
    </row>
    <row r="101" spans="1:32" ht="17.25" x14ac:dyDescent="0.25">
      <c r="A101" s="151">
        <v>100</v>
      </c>
      <c r="B101" s="151" t="s">
        <v>47</v>
      </c>
      <c r="C101" s="151" t="s">
        <v>1245</v>
      </c>
      <c r="D101" s="151" t="s">
        <v>1093</v>
      </c>
      <c r="E101" s="151" t="s">
        <v>35</v>
      </c>
      <c r="F101" s="151" t="s">
        <v>188</v>
      </c>
      <c r="G101" s="151" t="s">
        <v>954</v>
      </c>
      <c r="H101" s="151" t="s">
        <v>33</v>
      </c>
      <c r="I101" s="151" t="s">
        <v>1242</v>
      </c>
      <c r="J101" s="151" t="s">
        <v>1244</v>
      </c>
      <c r="K101" s="151" t="s">
        <v>1243</v>
      </c>
      <c r="L101" s="151" t="s">
        <v>1320</v>
      </c>
      <c r="M101" s="151" t="e">
        <f>VLOOKUP(G101:G214,'Master data'!J:O,7,0)</f>
        <v>#REF!</v>
      </c>
      <c r="N101" s="151" t="s">
        <v>1098</v>
      </c>
      <c r="O101" s="151" t="s">
        <v>1041</v>
      </c>
      <c r="P101" s="151" t="s">
        <v>1099</v>
      </c>
      <c r="Q101" s="151">
        <v>1</v>
      </c>
      <c r="R101" s="151" t="s">
        <v>33</v>
      </c>
      <c r="S101" s="151" t="s">
        <v>1014</v>
      </c>
      <c r="T101" s="151" t="s">
        <v>1014</v>
      </c>
      <c r="U101" s="151" t="s">
        <v>1014</v>
      </c>
      <c r="V101" s="151" t="s">
        <v>1353</v>
      </c>
      <c r="W101" s="151" t="s">
        <v>43</v>
      </c>
      <c r="X101" s="151" t="s">
        <v>43</v>
      </c>
      <c r="Y101" s="151" t="s">
        <v>754</v>
      </c>
      <c r="Z101" s="192"/>
      <c r="AA101" s="151"/>
      <c r="AB101" s="151" t="s">
        <v>1538</v>
      </c>
      <c r="AC101" s="151"/>
      <c r="AD101" s="151"/>
      <c r="AE101" s="151">
        <v>150</v>
      </c>
      <c r="AF101" s="23" t="s">
        <v>63</v>
      </c>
    </row>
    <row r="102" spans="1:32" ht="17.25" x14ac:dyDescent="0.25">
      <c r="A102" s="151">
        <v>101</v>
      </c>
      <c r="B102" s="151" t="s">
        <v>47</v>
      </c>
      <c r="C102" s="151" t="s">
        <v>1092</v>
      </c>
      <c r="D102" s="151" t="s">
        <v>1093</v>
      </c>
      <c r="E102" s="151" t="s">
        <v>35</v>
      </c>
      <c r="F102" s="151" t="s">
        <v>188</v>
      </c>
      <c r="G102" s="151" t="s">
        <v>1094</v>
      </c>
      <c r="H102" s="151" t="s">
        <v>33</v>
      </c>
      <c r="I102" s="151" t="s">
        <v>1150</v>
      </c>
      <c r="J102" s="151" t="s">
        <v>1095</v>
      </c>
      <c r="K102" s="151" t="s">
        <v>1096</v>
      </c>
      <c r="L102" s="151">
        <v>301001</v>
      </c>
      <c r="M102" s="151" t="s">
        <v>1097</v>
      </c>
      <c r="N102" s="151" t="s">
        <v>1098</v>
      </c>
      <c r="O102" s="151" t="s">
        <v>1474</v>
      </c>
      <c r="P102" s="151" t="s">
        <v>1099</v>
      </c>
      <c r="Q102" s="151">
        <v>1</v>
      </c>
      <c r="R102" s="151">
        <v>45302</v>
      </c>
      <c r="S102" s="151" t="s">
        <v>1100</v>
      </c>
      <c r="T102" s="151" t="s">
        <v>1101</v>
      </c>
      <c r="U102" s="151">
        <v>9024134426</v>
      </c>
      <c r="V102" s="151" t="s">
        <v>1353</v>
      </c>
      <c r="W102" s="151" t="s">
        <v>152</v>
      </c>
      <c r="X102" s="151" t="s">
        <v>1354</v>
      </c>
      <c r="Y102" s="151" t="s">
        <v>754</v>
      </c>
      <c r="Z102" s="192">
        <v>45309</v>
      </c>
      <c r="AA102" s="151">
        <v>1</v>
      </c>
      <c r="AB102" s="151" t="s">
        <v>1538</v>
      </c>
      <c r="AC102" s="151"/>
      <c r="AD102" s="189" t="s">
        <v>1534</v>
      </c>
      <c r="AE102" s="151">
        <v>200</v>
      </c>
      <c r="AF102" s="23" t="s">
        <v>63</v>
      </c>
    </row>
    <row r="103" spans="1:32" ht="17.25" x14ac:dyDescent="0.25">
      <c r="A103" s="151" t="s">
        <v>1494</v>
      </c>
      <c r="B103" s="151" t="s">
        <v>47</v>
      </c>
      <c r="C103" s="151" t="s">
        <v>1092</v>
      </c>
      <c r="D103" s="151" t="s">
        <v>1093</v>
      </c>
      <c r="E103" s="151" t="s">
        <v>35</v>
      </c>
      <c r="F103" s="151" t="s">
        <v>188</v>
      </c>
      <c r="G103" s="151" t="s">
        <v>1102</v>
      </c>
      <c r="H103" s="151" t="s">
        <v>33</v>
      </c>
      <c r="I103" s="151" t="s">
        <v>1103</v>
      </c>
      <c r="J103" s="151" t="s">
        <v>1104</v>
      </c>
      <c r="K103" s="151" t="s">
        <v>1096</v>
      </c>
      <c r="L103" s="151">
        <v>303328</v>
      </c>
      <c r="M103" s="151" t="s">
        <v>1097</v>
      </c>
      <c r="N103" s="151" t="s">
        <v>1098</v>
      </c>
      <c r="O103" s="151" t="s">
        <v>1475</v>
      </c>
      <c r="P103" s="151" t="s">
        <v>1099</v>
      </c>
      <c r="Q103" s="151">
        <v>1</v>
      </c>
      <c r="R103" s="151">
        <v>45302</v>
      </c>
      <c r="S103" s="151" t="s">
        <v>1105</v>
      </c>
      <c r="T103" s="151" t="s">
        <v>1106</v>
      </c>
      <c r="U103" s="151">
        <v>8949551732</v>
      </c>
      <c r="V103" s="151" t="s">
        <v>1353</v>
      </c>
      <c r="W103" s="151" t="str">
        <f>VLOOKUP(G103:G116,[2]Sheet1!$G:$V,16,0)</f>
        <v>Trackon</v>
      </c>
      <c r="X103" s="151" t="s">
        <v>1355</v>
      </c>
      <c r="Y103" s="151" t="s">
        <v>754</v>
      </c>
      <c r="Z103" s="192">
        <v>45308</v>
      </c>
      <c r="AA103" s="151">
        <v>1</v>
      </c>
      <c r="AB103" s="151" t="s">
        <v>1538</v>
      </c>
      <c r="AC103" s="151"/>
      <c r="AD103" s="151" t="s">
        <v>1552</v>
      </c>
      <c r="AE103" s="151">
        <v>200</v>
      </c>
      <c r="AF103" s="23" t="s">
        <v>63</v>
      </c>
    </row>
    <row r="104" spans="1:32" ht="17.25" x14ac:dyDescent="0.25">
      <c r="A104" s="151">
        <v>103</v>
      </c>
      <c r="B104" s="151" t="s">
        <v>47</v>
      </c>
      <c r="C104" s="151" t="s">
        <v>1092</v>
      </c>
      <c r="D104" s="151" t="s">
        <v>1093</v>
      </c>
      <c r="E104" s="151" t="s">
        <v>35</v>
      </c>
      <c r="F104" s="151" t="s">
        <v>188</v>
      </c>
      <c r="G104" s="151" t="s">
        <v>1107</v>
      </c>
      <c r="H104" s="151" t="s">
        <v>33</v>
      </c>
      <c r="I104" s="151" t="s">
        <v>1108</v>
      </c>
      <c r="J104" s="151" t="s">
        <v>1104</v>
      </c>
      <c r="K104" s="151" t="s">
        <v>1096</v>
      </c>
      <c r="L104" s="151">
        <v>302012</v>
      </c>
      <c r="M104" s="151" t="s">
        <v>1097</v>
      </c>
      <c r="N104" s="151" t="s">
        <v>1098</v>
      </c>
      <c r="O104" s="151" t="s">
        <v>1476</v>
      </c>
      <c r="P104" s="151" t="s">
        <v>1099</v>
      </c>
      <c r="Q104" s="151">
        <v>1</v>
      </c>
      <c r="R104" s="151">
        <v>45302</v>
      </c>
      <c r="S104" s="151" t="s">
        <v>1105</v>
      </c>
      <c r="T104" s="151" t="s">
        <v>1106</v>
      </c>
      <c r="U104" s="151">
        <v>8949551732</v>
      </c>
      <c r="V104" s="151" t="s">
        <v>1353</v>
      </c>
      <c r="W104" s="151" t="str">
        <f>VLOOKUP(G104:G117,[2]Sheet1!$G:$V,16,0)</f>
        <v>Trackon</v>
      </c>
      <c r="X104" s="151" t="s">
        <v>1355</v>
      </c>
      <c r="Y104" s="151" t="s">
        <v>754</v>
      </c>
      <c r="Z104" s="192">
        <v>45308</v>
      </c>
      <c r="AA104" s="151">
        <v>1</v>
      </c>
      <c r="AB104" s="151" t="s">
        <v>1538</v>
      </c>
      <c r="AC104" s="151"/>
      <c r="AD104" s="151" t="s">
        <v>1578</v>
      </c>
      <c r="AE104" s="151">
        <v>200</v>
      </c>
      <c r="AF104" s="151" t="s">
        <v>1531</v>
      </c>
    </row>
    <row r="105" spans="1:32" ht="17.25" x14ac:dyDescent="0.25">
      <c r="A105" s="151">
        <v>104</v>
      </c>
      <c r="B105" s="151" t="s">
        <v>47</v>
      </c>
      <c r="C105" s="151" t="s">
        <v>1092</v>
      </c>
      <c r="D105" s="151" t="s">
        <v>1093</v>
      </c>
      <c r="E105" s="151" t="s">
        <v>35</v>
      </c>
      <c r="F105" s="151" t="s">
        <v>188</v>
      </c>
      <c r="G105" s="151" t="s">
        <v>1109</v>
      </c>
      <c r="H105" s="151" t="s">
        <v>33</v>
      </c>
      <c r="I105" s="151" t="s">
        <v>1110</v>
      </c>
      <c r="J105" s="151" t="s">
        <v>1104</v>
      </c>
      <c r="K105" s="151" t="s">
        <v>1096</v>
      </c>
      <c r="L105" s="151">
        <v>302005</v>
      </c>
      <c r="M105" s="151" t="s">
        <v>1097</v>
      </c>
      <c r="N105" s="151" t="s">
        <v>1098</v>
      </c>
      <c r="O105" s="151" t="s">
        <v>1477</v>
      </c>
      <c r="P105" s="151" t="s">
        <v>1099</v>
      </c>
      <c r="Q105" s="151">
        <v>1</v>
      </c>
      <c r="R105" s="151">
        <v>45302</v>
      </c>
      <c r="S105" s="151" t="s">
        <v>1105</v>
      </c>
      <c r="T105" s="151" t="s">
        <v>1106</v>
      </c>
      <c r="U105" s="151">
        <v>8949551732</v>
      </c>
      <c r="V105" s="151" t="s">
        <v>1353</v>
      </c>
      <c r="W105" s="151" t="str">
        <f>VLOOKUP(G105:G118,[2]Sheet1!$G:$V,16,0)</f>
        <v>Trackon</v>
      </c>
      <c r="X105" s="151" t="s">
        <v>1355</v>
      </c>
      <c r="Y105" s="151" t="s">
        <v>754</v>
      </c>
      <c r="Z105" s="192">
        <v>45308</v>
      </c>
      <c r="AA105" s="151">
        <v>1</v>
      </c>
      <c r="AB105" s="151" t="s">
        <v>1538</v>
      </c>
      <c r="AC105" s="151"/>
      <c r="AD105" s="191" t="s">
        <v>1536</v>
      </c>
      <c r="AE105" s="151">
        <v>200</v>
      </c>
      <c r="AF105" s="23" t="s">
        <v>63</v>
      </c>
    </row>
    <row r="106" spans="1:32" ht="17.25" x14ac:dyDescent="0.35">
      <c r="A106" s="151">
        <v>105</v>
      </c>
      <c r="B106" s="151" t="s">
        <v>47</v>
      </c>
      <c r="C106" s="151" t="s">
        <v>1092</v>
      </c>
      <c r="D106" s="151" t="s">
        <v>1093</v>
      </c>
      <c r="E106" s="151" t="s">
        <v>35</v>
      </c>
      <c r="F106" s="151" t="s">
        <v>188</v>
      </c>
      <c r="G106" s="151" t="s">
        <v>1111</v>
      </c>
      <c r="H106" s="151" t="s">
        <v>33</v>
      </c>
      <c r="I106" s="151" t="s">
        <v>1112</v>
      </c>
      <c r="J106" s="151" t="s">
        <v>1104</v>
      </c>
      <c r="K106" s="151" t="s">
        <v>1096</v>
      </c>
      <c r="L106" s="151">
        <v>302015</v>
      </c>
      <c r="M106" s="151" t="s">
        <v>1097</v>
      </c>
      <c r="N106" s="151" t="s">
        <v>1098</v>
      </c>
      <c r="O106" s="151" t="s">
        <v>1478</v>
      </c>
      <c r="P106" s="151" t="s">
        <v>1099</v>
      </c>
      <c r="Q106" s="151">
        <v>1</v>
      </c>
      <c r="R106" s="151">
        <v>45302</v>
      </c>
      <c r="S106" s="151" t="s">
        <v>1105</v>
      </c>
      <c r="T106" s="151" t="s">
        <v>1106</v>
      </c>
      <c r="U106" s="151">
        <v>8949551732</v>
      </c>
      <c r="V106" s="151" t="s">
        <v>1353</v>
      </c>
      <c r="W106" s="151" t="str">
        <f>VLOOKUP(G106:G119,[2]Sheet1!$G:$V,16,0)</f>
        <v>Trackon</v>
      </c>
      <c r="X106" s="151" t="s">
        <v>1355</v>
      </c>
      <c r="Y106" s="151" t="s">
        <v>754</v>
      </c>
      <c r="Z106" s="192">
        <v>45308</v>
      </c>
      <c r="AA106" s="151">
        <v>1</v>
      </c>
      <c r="AB106" s="151" t="s">
        <v>1538</v>
      </c>
      <c r="AC106" s="151"/>
      <c r="AD106" s="204" t="s">
        <v>1533</v>
      </c>
      <c r="AE106" s="151">
        <v>200</v>
      </c>
      <c r="AF106" s="23" t="s">
        <v>63</v>
      </c>
    </row>
    <row r="107" spans="1:32" ht="17.25" x14ac:dyDescent="0.25">
      <c r="A107" s="151">
        <v>106</v>
      </c>
      <c r="B107" s="151" t="s">
        <v>47</v>
      </c>
      <c r="C107" s="151" t="s">
        <v>1092</v>
      </c>
      <c r="D107" s="151" t="s">
        <v>1093</v>
      </c>
      <c r="E107" s="151" t="s">
        <v>35</v>
      </c>
      <c r="F107" s="151" t="s">
        <v>188</v>
      </c>
      <c r="G107" s="151" t="s">
        <v>1113</v>
      </c>
      <c r="H107" s="151" t="s">
        <v>33</v>
      </c>
      <c r="I107" s="151" t="s">
        <v>1114</v>
      </c>
      <c r="J107" s="151" t="s">
        <v>1104</v>
      </c>
      <c r="K107" s="151" t="s">
        <v>1096</v>
      </c>
      <c r="L107" s="151">
        <v>302001</v>
      </c>
      <c r="M107" s="151" t="s">
        <v>1097</v>
      </c>
      <c r="N107" s="151" t="s">
        <v>1098</v>
      </c>
      <c r="O107" s="151" t="s">
        <v>1479</v>
      </c>
      <c r="P107" s="151" t="s">
        <v>1099</v>
      </c>
      <c r="Q107" s="151">
        <v>1</v>
      </c>
      <c r="R107" s="151">
        <v>45302</v>
      </c>
      <c r="S107" s="151" t="s">
        <v>1105</v>
      </c>
      <c r="T107" s="151" t="s">
        <v>1106</v>
      </c>
      <c r="U107" s="151">
        <v>8949551732</v>
      </c>
      <c r="V107" s="151" t="s">
        <v>1353</v>
      </c>
      <c r="W107" s="151" t="str">
        <f>VLOOKUP(G107:G120,[2]Sheet1!$G:$V,16,0)</f>
        <v>Trackon</v>
      </c>
      <c r="X107" s="151" t="s">
        <v>1355</v>
      </c>
      <c r="Y107" s="151" t="s">
        <v>754</v>
      </c>
      <c r="Z107" s="192">
        <v>45308</v>
      </c>
      <c r="AA107" s="151">
        <v>1</v>
      </c>
      <c r="AB107" s="151" t="s">
        <v>1538</v>
      </c>
      <c r="AC107" s="151"/>
      <c r="AD107" s="151" t="s">
        <v>1562</v>
      </c>
      <c r="AE107" s="151">
        <v>200</v>
      </c>
      <c r="AF107" s="151"/>
    </row>
    <row r="108" spans="1:32" ht="17.25" x14ac:dyDescent="0.25">
      <c r="A108" s="151">
        <v>107</v>
      </c>
      <c r="B108" s="151" t="s">
        <v>47</v>
      </c>
      <c r="C108" s="151" t="s">
        <v>1092</v>
      </c>
      <c r="D108" s="151" t="s">
        <v>1093</v>
      </c>
      <c r="E108" s="151" t="s">
        <v>35</v>
      </c>
      <c r="F108" s="151" t="s">
        <v>188</v>
      </c>
      <c r="G108" s="151" t="s">
        <v>1115</v>
      </c>
      <c r="H108" s="151" t="s">
        <v>33</v>
      </c>
      <c r="I108" s="151" t="s">
        <v>1116</v>
      </c>
      <c r="J108" s="151" t="s">
        <v>1117</v>
      </c>
      <c r="K108" s="151" t="s">
        <v>1096</v>
      </c>
      <c r="L108" s="151">
        <v>305001</v>
      </c>
      <c r="M108" s="151" t="s">
        <v>1097</v>
      </c>
      <c r="N108" s="151" t="s">
        <v>1098</v>
      </c>
      <c r="O108" s="151" t="s">
        <v>1480</v>
      </c>
      <c r="P108" s="151" t="s">
        <v>1099</v>
      </c>
      <c r="Q108" s="151">
        <v>1</v>
      </c>
      <c r="R108" s="151">
        <v>45302</v>
      </c>
      <c r="S108" s="151" t="s">
        <v>1118</v>
      </c>
      <c r="T108" s="151" t="s">
        <v>1119</v>
      </c>
      <c r="U108" s="151">
        <v>7414037556</v>
      </c>
      <c r="V108" s="151" t="s">
        <v>1353</v>
      </c>
      <c r="W108" s="151" t="str">
        <f>VLOOKUP(G108:G121,[2]Sheet1!$G:$V,16,0)</f>
        <v>Trackon</v>
      </c>
      <c r="X108" s="151" t="s">
        <v>1356</v>
      </c>
      <c r="Y108" s="151" t="s">
        <v>754</v>
      </c>
      <c r="Z108" s="192">
        <v>45309</v>
      </c>
      <c r="AA108" s="151">
        <v>1</v>
      </c>
      <c r="AB108" s="151" t="s">
        <v>1538</v>
      </c>
      <c r="AC108" s="151"/>
      <c r="AD108" s="151" t="s">
        <v>1600</v>
      </c>
      <c r="AE108" s="151">
        <v>200</v>
      </c>
      <c r="AF108" s="151" t="s">
        <v>1492</v>
      </c>
    </row>
    <row r="109" spans="1:32" ht="17.25" x14ac:dyDescent="0.4">
      <c r="A109" s="151">
        <v>108</v>
      </c>
      <c r="B109" s="151" t="s">
        <v>47</v>
      </c>
      <c r="C109" s="151" t="s">
        <v>1092</v>
      </c>
      <c r="D109" s="151" t="s">
        <v>1093</v>
      </c>
      <c r="E109" s="151" t="s">
        <v>35</v>
      </c>
      <c r="F109" s="151" t="s">
        <v>188</v>
      </c>
      <c r="G109" s="151" t="s">
        <v>1120</v>
      </c>
      <c r="H109" s="151" t="s">
        <v>33</v>
      </c>
      <c r="I109" s="151" t="s">
        <v>1121</v>
      </c>
      <c r="J109" s="151" t="s">
        <v>1117</v>
      </c>
      <c r="K109" s="151" t="s">
        <v>1096</v>
      </c>
      <c r="L109" s="151">
        <v>305001</v>
      </c>
      <c r="M109" s="151" t="s">
        <v>1097</v>
      </c>
      <c r="N109" s="151" t="s">
        <v>1098</v>
      </c>
      <c r="O109" s="151" t="s">
        <v>1481</v>
      </c>
      <c r="P109" s="151" t="s">
        <v>1099</v>
      </c>
      <c r="Q109" s="151">
        <v>1</v>
      </c>
      <c r="R109" s="151">
        <v>45302</v>
      </c>
      <c r="S109" s="151" t="s">
        <v>1118</v>
      </c>
      <c r="T109" s="151" t="s">
        <v>1119</v>
      </c>
      <c r="U109" s="151">
        <v>7414037556</v>
      </c>
      <c r="V109" s="151" t="s">
        <v>1353</v>
      </c>
      <c r="W109" s="151" t="str">
        <f>VLOOKUP(G109:G122,[2]Sheet1!$G:$V,16,0)</f>
        <v>Trackon</v>
      </c>
      <c r="X109" s="151" t="s">
        <v>1356</v>
      </c>
      <c r="Y109" s="151" t="s">
        <v>754</v>
      </c>
      <c r="Z109" s="192">
        <v>45309</v>
      </c>
      <c r="AA109" s="151">
        <v>1</v>
      </c>
      <c r="AB109" s="151" t="s">
        <v>1538</v>
      </c>
      <c r="AC109" s="151"/>
      <c r="AD109" s="205" t="s">
        <v>1539</v>
      </c>
      <c r="AE109" s="151">
        <v>200</v>
      </c>
      <c r="AF109" s="23" t="s">
        <v>63</v>
      </c>
    </row>
    <row r="110" spans="1:32" ht="17.25" x14ac:dyDescent="0.25">
      <c r="A110" s="151">
        <v>109</v>
      </c>
      <c r="B110" s="151" t="s">
        <v>47</v>
      </c>
      <c r="C110" s="151" t="s">
        <v>1092</v>
      </c>
      <c r="D110" s="151" t="s">
        <v>1093</v>
      </c>
      <c r="E110" s="151" t="s">
        <v>35</v>
      </c>
      <c r="F110" s="151" t="s">
        <v>188</v>
      </c>
      <c r="G110" s="151" t="s">
        <v>1122</v>
      </c>
      <c r="H110" s="151" t="s">
        <v>33</v>
      </c>
      <c r="I110" s="151" t="s">
        <v>1123</v>
      </c>
      <c r="J110" s="151" t="s">
        <v>1117</v>
      </c>
      <c r="K110" s="151" t="s">
        <v>1096</v>
      </c>
      <c r="L110" s="151">
        <v>305001</v>
      </c>
      <c r="M110" s="151" t="s">
        <v>1097</v>
      </c>
      <c r="N110" s="151" t="s">
        <v>1098</v>
      </c>
      <c r="O110" s="151" t="s">
        <v>1482</v>
      </c>
      <c r="P110" s="151" t="s">
        <v>1099</v>
      </c>
      <c r="Q110" s="151">
        <v>1</v>
      </c>
      <c r="R110" s="151">
        <v>45302</v>
      </c>
      <c r="S110" s="151" t="s">
        <v>1118</v>
      </c>
      <c r="T110" s="151" t="s">
        <v>1119</v>
      </c>
      <c r="U110" s="151">
        <v>7414037556</v>
      </c>
      <c r="V110" s="151" t="s">
        <v>1353</v>
      </c>
      <c r="W110" s="151" t="str">
        <f>VLOOKUP(G110:G123,[2]Sheet1!$G:$V,16,0)</f>
        <v>Trackon</v>
      </c>
      <c r="X110" s="151" t="s">
        <v>1356</v>
      </c>
      <c r="Y110" s="151" t="s">
        <v>754</v>
      </c>
      <c r="Z110" s="192">
        <v>45309</v>
      </c>
      <c r="AA110" s="151">
        <v>1</v>
      </c>
      <c r="AB110" s="151" t="s">
        <v>1538</v>
      </c>
      <c r="AC110" s="151"/>
      <c r="AD110" s="208" t="s">
        <v>1550</v>
      </c>
      <c r="AE110" s="151">
        <v>200</v>
      </c>
      <c r="AF110" s="23" t="s">
        <v>63</v>
      </c>
    </row>
    <row r="111" spans="1:32" ht="17.25" x14ac:dyDescent="0.25">
      <c r="A111" s="201">
        <v>110</v>
      </c>
      <c r="B111" s="201" t="s">
        <v>47</v>
      </c>
      <c r="C111" s="201" t="s">
        <v>1092</v>
      </c>
      <c r="D111" s="201" t="s">
        <v>1093</v>
      </c>
      <c r="E111" s="201" t="s">
        <v>35</v>
      </c>
      <c r="F111" s="201" t="s">
        <v>188</v>
      </c>
      <c r="G111" s="201" t="s">
        <v>1124</v>
      </c>
      <c r="H111" s="201" t="s">
        <v>33</v>
      </c>
      <c r="I111" s="201" t="s">
        <v>1125</v>
      </c>
      <c r="J111" s="201" t="s">
        <v>1126</v>
      </c>
      <c r="K111" s="201" t="s">
        <v>1096</v>
      </c>
      <c r="L111" s="201">
        <v>322241</v>
      </c>
      <c r="M111" s="201" t="s">
        <v>1097</v>
      </c>
      <c r="N111" s="201" t="s">
        <v>1098</v>
      </c>
      <c r="O111" s="201" t="s">
        <v>1483</v>
      </c>
      <c r="P111" s="201" t="s">
        <v>1099</v>
      </c>
      <c r="Q111" s="201">
        <v>1</v>
      </c>
      <c r="R111" s="201">
        <v>45302</v>
      </c>
      <c r="S111" s="201" t="s">
        <v>1127</v>
      </c>
      <c r="T111" s="201" t="s">
        <v>1128</v>
      </c>
      <c r="U111" s="201">
        <v>7992141431</v>
      </c>
      <c r="V111" s="201" t="s">
        <v>1353</v>
      </c>
      <c r="W111" s="202" t="s">
        <v>1507</v>
      </c>
      <c r="X111" s="201" t="s">
        <v>1357</v>
      </c>
      <c r="Y111" s="201" t="s">
        <v>1352</v>
      </c>
      <c r="Z111" s="203" t="s">
        <v>754</v>
      </c>
      <c r="AA111" s="201">
        <v>1</v>
      </c>
      <c r="AB111" s="201" t="s">
        <v>1538</v>
      </c>
      <c r="AC111" s="201"/>
      <c r="AD111" s="151" t="s">
        <v>1492</v>
      </c>
      <c r="AE111" s="151">
        <v>200</v>
      </c>
      <c r="AF111" s="151" t="s">
        <v>1492</v>
      </c>
    </row>
    <row r="112" spans="1:32" ht="17.25" x14ac:dyDescent="0.4">
      <c r="A112" s="151">
        <v>111</v>
      </c>
      <c r="B112" s="151" t="s">
        <v>47</v>
      </c>
      <c r="C112" s="151" t="s">
        <v>1092</v>
      </c>
      <c r="D112" s="151" t="s">
        <v>1093</v>
      </c>
      <c r="E112" s="151" t="s">
        <v>35</v>
      </c>
      <c r="F112" s="151" t="s">
        <v>188</v>
      </c>
      <c r="G112" s="151" t="s">
        <v>1129</v>
      </c>
      <c r="H112" s="151" t="s">
        <v>33</v>
      </c>
      <c r="I112" s="151" t="s">
        <v>1130</v>
      </c>
      <c r="J112" s="151" t="s">
        <v>1131</v>
      </c>
      <c r="K112" s="151" t="s">
        <v>1096</v>
      </c>
      <c r="L112" s="151">
        <v>324007</v>
      </c>
      <c r="M112" s="151" t="s">
        <v>1097</v>
      </c>
      <c r="N112" s="151" t="s">
        <v>1098</v>
      </c>
      <c r="O112" s="151" t="s">
        <v>1484</v>
      </c>
      <c r="P112" s="151" t="s">
        <v>1099</v>
      </c>
      <c r="Q112" s="151">
        <v>1</v>
      </c>
      <c r="R112" s="151">
        <v>45302</v>
      </c>
      <c r="S112" s="151" t="s">
        <v>1132</v>
      </c>
      <c r="T112" s="151" t="s">
        <v>1133</v>
      </c>
      <c r="U112" s="151">
        <v>8118866181</v>
      </c>
      <c r="V112" s="151" t="s">
        <v>1353</v>
      </c>
      <c r="W112" s="151" t="str">
        <f>VLOOKUP(G112:G125,[2]Sheet1!$G:$V,16,0)</f>
        <v>Trackon</v>
      </c>
      <c r="X112" s="151" t="s">
        <v>1358</v>
      </c>
      <c r="Y112" s="151" t="s">
        <v>754</v>
      </c>
      <c r="Z112" s="192">
        <v>45309</v>
      </c>
      <c r="AA112" s="151">
        <v>1</v>
      </c>
      <c r="AB112" s="151" t="s">
        <v>1538</v>
      </c>
      <c r="AC112" s="151"/>
      <c r="AD112" s="205" t="s">
        <v>1540</v>
      </c>
      <c r="AE112" s="151">
        <v>200</v>
      </c>
      <c r="AF112" s="23" t="s">
        <v>63</v>
      </c>
    </row>
    <row r="113" spans="1:32" ht="17.25" x14ac:dyDescent="0.25">
      <c r="A113" s="151">
        <v>112</v>
      </c>
      <c r="B113" s="151" t="s">
        <v>47</v>
      </c>
      <c r="C113" s="151" t="s">
        <v>1092</v>
      </c>
      <c r="D113" s="151" t="s">
        <v>1093</v>
      </c>
      <c r="E113" s="151" t="s">
        <v>35</v>
      </c>
      <c r="F113" s="151" t="s">
        <v>188</v>
      </c>
      <c r="G113" s="151" t="s">
        <v>1134</v>
      </c>
      <c r="H113" s="151" t="s">
        <v>33</v>
      </c>
      <c r="I113" s="151" t="s">
        <v>1135</v>
      </c>
      <c r="J113" s="151" t="s">
        <v>1136</v>
      </c>
      <c r="K113" s="151" t="s">
        <v>1096</v>
      </c>
      <c r="L113" s="151">
        <v>312001</v>
      </c>
      <c r="M113" s="151" t="s">
        <v>1097</v>
      </c>
      <c r="N113" s="151" t="s">
        <v>1098</v>
      </c>
      <c r="O113" s="151" t="s">
        <v>1485</v>
      </c>
      <c r="P113" s="151" t="s">
        <v>1099</v>
      </c>
      <c r="Q113" s="151">
        <v>1</v>
      </c>
      <c r="R113" s="151">
        <v>45302</v>
      </c>
      <c r="S113" s="151" t="s">
        <v>1118</v>
      </c>
      <c r="T113" s="151" t="s">
        <v>1119</v>
      </c>
      <c r="U113" s="151">
        <v>7414037556</v>
      </c>
      <c r="V113" s="151" t="s">
        <v>1353</v>
      </c>
      <c r="W113" s="151" t="str">
        <f>VLOOKUP(G113:G126,[2]Sheet1!$G:$V,16,0)</f>
        <v>Trackon</v>
      </c>
      <c r="X113" s="151" t="s">
        <v>1356</v>
      </c>
      <c r="Y113" s="151" t="s">
        <v>754</v>
      </c>
      <c r="Z113" s="192">
        <v>45309</v>
      </c>
      <c r="AA113" s="151">
        <v>1</v>
      </c>
      <c r="AB113" s="151" t="s">
        <v>1538</v>
      </c>
      <c r="AC113" s="151"/>
      <c r="AD113" s="208" t="s">
        <v>1551</v>
      </c>
      <c r="AE113" s="151">
        <v>200</v>
      </c>
      <c r="AF113" s="23" t="s">
        <v>63</v>
      </c>
    </row>
    <row r="114" spans="1:32" ht="17.25" x14ac:dyDescent="0.4">
      <c r="A114" s="151">
        <v>113</v>
      </c>
      <c r="B114" s="151" t="s">
        <v>47</v>
      </c>
      <c r="C114" s="151" t="s">
        <v>1092</v>
      </c>
      <c r="D114" s="151" t="s">
        <v>1093</v>
      </c>
      <c r="E114" s="151" t="s">
        <v>35</v>
      </c>
      <c r="F114" s="151" t="s">
        <v>188</v>
      </c>
      <c r="G114" s="151" t="s">
        <v>1137</v>
      </c>
      <c r="H114" s="151" t="s">
        <v>33</v>
      </c>
      <c r="I114" s="151" t="s">
        <v>1138</v>
      </c>
      <c r="J114" s="151" t="s">
        <v>1139</v>
      </c>
      <c r="K114" s="151" t="s">
        <v>1096</v>
      </c>
      <c r="L114" s="151">
        <v>334001</v>
      </c>
      <c r="M114" s="151" t="s">
        <v>1097</v>
      </c>
      <c r="N114" s="151" t="s">
        <v>1098</v>
      </c>
      <c r="O114" s="151" t="s">
        <v>1486</v>
      </c>
      <c r="P114" s="151" t="s">
        <v>1099</v>
      </c>
      <c r="Q114" s="151">
        <v>1</v>
      </c>
      <c r="R114" s="151">
        <v>45302</v>
      </c>
      <c r="S114" s="151" t="s">
        <v>1140</v>
      </c>
      <c r="T114" s="151" t="s">
        <v>1141</v>
      </c>
      <c r="U114" s="151">
        <v>7568185165</v>
      </c>
      <c r="V114" s="151" t="s">
        <v>1353</v>
      </c>
      <c r="W114" s="151" t="str">
        <f>VLOOKUP(G114:G127,[2]Sheet1!$G:$V,16,0)</f>
        <v>Trackon</v>
      </c>
      <c r="X114" s="151">
        <v>2371597348</v>
      </c>
      <c r="Y114" s="151" t="s">
        <v>754</v>
      </c>
      <c r="Z114" s="192">
        <v>45309</v>
      </c>
      <c r="AA114" s="151"/>
      <c r="AB114" s="151" t="s">
        <v>1538</v>
      </c>
      <c r="AC114" s="151"/>
      <c r="AD114" s="205" t="s">
        <v>1541</v>
      </c>
      <c r="AE114" s="151">
        <v>200</v>
      </c>
      <c r="AF114" s="23" t="s">
        <v>63</v>
      </c>
    </row>
    <row r="115" spans="1:32" ht="17.25" x14ac:dyDescent="0.4">
      <c r="A115" s="151">
        <v>114</v>
      </c>
      <c r="B115" s="151" t="s">
        <v>47</v>
      </c>
      <c r="C115" s="151" t="s">
        <v>1092</v>
      </c>
      <c r="D115" s="151" t="s">
        <v>1093</v>
      </c>
      <c r="E115" s="151" t="s">
        <v>35</v>
      </c>
      <c r="F115" s="151" t="s">
        <v>188</v>
      </c>
      <c r="G115" s="151" t="s">
        <v>1142</v>
      </c>
      <c r="H115" s="151" t="s">
        <v>33</v>
      </c>
      <c r="I115" s="151" t="s">
        <v>1143</v>
      </c>
      <c r="J115" s="151" t="s">
        <v>1144</v>
      </c>
      <c r="K115" s="151" t="s">
        <v>1096</v>
      </c>
      <c r="L115" s="151">
        <v>342001</v>
      </c>
      <c r="M115" s="151" t="s">
        <v>1097</v>
      </c>
      <c r="N115" s="151" t="s">
        <v>1098</v>
      </c>
      <c r="O115" s="151" t="s">
        <v>1487</v>
      </c>
      <c r="P115" s="151" t="s">
        <v>1099</v>
      </c>
      <c r="Q115" s="151">
        <v>1</v>
      </c>
      <c r="R115" s="151">
        <v>45302</v>
      </c>
      <c r="S115" s="151" t="s">
        <v>1145</v>
      </c>
      <c r="T115" s="151" t="s">
        <v>1146</v>
      </c>
      <c r="U115" s="151">
        <v>8058757649</v>
      </c>
      <c r="V115" s="151" t="s">
        <v>1353</v>
      </c>
      <c r="W115" s="151" t="str">
        <f>VLOOKUP(G115:G128,[2]Sheet1!$G:$V,16,0)</f>
        <v>Trackon</v>
      </c>
      <c r="X115" s="151">
        <v>2371597346</v>
      </c>
      <c r="Y115" s="151" t="s">
        <v>754</v>
      </c>
      <c r="Z115" s="192">
        <v>45309</v>
      </c>
      <c r="AA115" s="151">
        <v>1</v>
      </c>
      <c r="AB115" s="151" t="s">
        <v>1538</v>
      </c>
      <c r="AC115" s="151"/>
      <c r="AD115" s="205" t="s">
        <v>1542</v>
      </c>
      <c r="AE115" s="151">
        <v>200</v>
      </c>
      <c r="AF115" s="23" t="s">
        <v>63</v>
      </c>
    </row>
    <row r="116" spans="1:32" ht="17.25" x14ac:dyDescent="0.35">
      <c r="A116" s="151">
        <v>115</v>
      </c>
      <c r="B116" s="151" t="s">
        <v>47</v>
      </c>
      <c r="C116" s="151" t="s">
        <v>1092</v>
      </c>
      <c r="D116" s="151" t="s">
        <v>1093</v>
      </c>
      <c r="E116" s="151" t="s">
        <v>35</v>
      </c>
      <c r="F116" s="151" t="s">
        <v>188</v>
      </c>
      <c r="G116" s="151" t="s">
        <v>1147</v>
      </c>
      <c r="H116" s="151" t="s">
        <v>33</v>
      </c>
      <c r="I116" s="151" t="s">
        <v>1148</v>
      </c>
      <c r="J116" s="151" t="s">
        <v>1149</v>
      </c>
      <c r="K116" s="151" t="s">
        <v>1096</v>
      </c>
      <c r="L116" s="151">
        <v>306401</v>
      </c>
      <c r="M116" s="151" t="s">
        <v>1097</v>
      </c>
      <c r="N116" s="151" t="s">
        <v>1098</v>
      </c>
      <c r="O116" s="151" t="s">
        <v>1488</v>
      </c>
      <c r="P116" s="151" t="s">
        <v>1099</v>
      </c>
      <c r="Q116" s="151">
        <v>1</v>
      </c>
      <c r="R116" s="151">
        <v>45302</v>
      </c>
      <c r="S116" s="151" t="s">
        <v>1145</v>
      </c>
      <c r="T116" s="151" t="s">
        <v>1146</v>
      </c>
      <c r="U116" s="151">
        <v>8058757649</v>
      </c>
      <c r="V116" s="151" t="s">
        <v>1353</v>
      </c>
      <c r="W116" s="151" t="str">
        <f>VLOOKUP(G116:G129,[2]Sheet1!$G:$V,16,0)</f>
        <v>Trackon</v>
      </c>
      <c r="X116" s="151">
        <v>2371597346</v>
      </c>
      <c r="Y116" s="151" t="s">
        <v>754</v>
      </c>
      <c r="Z116" s="192">
        <v>45309</v>
      </c>
      <c r="AA116" s="151">
        <v>1</v>
      </c>
      <c r="AB116" s="151" t="s">
        <v>1538</v>
      </c>
      <c r="AC116" s="151"/>
      <c r="AD116" s="190" t="s">
        <v>1535</v>
      </c>
      <c r="AE116" s="151">
        <v>200</v>
      </c>
      <c r="AF116" s="23" t="s">
        <v>63</v>
      </c>
    </row>
    <row r="117" spans="1:32" ht="17.25" x14ac:dyDescent="0.25">
      <c r="A117" s="196">
        <v>116</v>
      </c>
      <c r="B117" s="196" t="s">
        <v>47</v>
      </c>
      <c r="C117" s="196" t="s">
        <v>1092</v>
      </c>
      <c r="D117" s="196" t="s">
        <v>1093</v>
      </c>
      <c r="E117" s="196" t="s">
        <v>35</v>
      </c>
      <c r="F117" s="196" t="s">
        <v>188</v>
      </c>
      <c r="G117" s="196" t="s">
        <v>1363</v>
      </c>
      <c r="H117" s="196" t="s">
        <v>33</v>
      </c>
      <c r="I117" s="196" t="s">
        <v>1423</v>
      </c>
      <c r="J117" s="196" t="s">
        <v>1131</v>
      </c>
      <c r="K117" s="196" t="s">
        <v>1403</v>
      </c>
      <c r="L117" s="196" t="s">
        <v>1413</v>
      </c>
      <c r="M117" s="196" t="s">
        <v>1423</v>
      </c>
      <c r="N117" s="196" t="s">
        <v>1098</v>
      </c>
      <c r="O117" s="196"/>
      <c r="P117" s="196" t="s">
        <v>1099</v>
      </c>
      <c r="Q117" s="196">
        <v>1</v>
      </c>
      <c r="R117" s="196"/>
      <c r="S117" s="196" t="s">
        <v>1463</v>
      </c>
      <c r="T117" s="196" t="s">
        <v>1133</v>
      </c>
      <c r="U117" s="196">
        <v>8118866181</v>
      </c>
      <c r="V117" s="196"/>
      <c r="W117" s="196"/>
      <c r="X117" s="196"/>
      <c r="Y117" s="196"/>
      <c r="Z117" s="195"/>
      <c r="AA117" s="196"/>
      <c r="AB117" s="196" t="s">
        <v>1491</v>
      </c>
      <c r="AC117" s="196"/>
      <c r="AD117" s="196"/>
      <c r="AE117" s="196"/>
      <c r="AF117" t="s">
        <v>1491</v>
      </c>
    </row>
    <row r="118" spans="1:32" ht="17.25" x14ac:dyDescent="0.25">
      <c r="A118" s="151">
        <v>117</v>
      </c>
      <c r="B118" s="151" t="s">
        <v>47</v>
      </c>
      <c r="C118" s="151" t="s">
        <v>1092</v>
      </c>
      <c r="D118" s="151" t="s">
        <v>1093</v>
      </c>
      <c r="E118" s="151" t="s">
        <v>35</v>
      </c>
      <c r="F118" s="151" t="s">
        <v>188</v>
      </c>
      <c r="G118" s="151" t="s">
        <v>1364</v>
      </c>
      <c r="H118" s="151" t="s">
        <v>33</v>
      </c>
      <c r="I118" s="151" t="s">
        <v>1424</v>
      </c>
      <c r="J118" s="151" t="s">
        <v>1117</v>
      </c>
      <c r="K118" s="151" t="s">
        <v>1404</v>
      </c>
      <c r="L118" s="151" t="s">
        <v>1414</v>
      </c>
      <c r="M118" s="151" t="s">
        <v>1424</v>
      </c>
      <c r="N118" s="151" t="s">
        <v>1098</v>
      </c>
      <c r="O118" s="151"/>
      <c r="P118" s="151" t="s">
        <v>1099</v>
      </c>
      <c r="Q118" s="151">
        <v>1</v>
      </c>
      <c r="R118" s="151"/>
      <c r="S118" s="151" t="s">
        <v>1464</v>
      </c>
      <c r="T118" s="151" t="s">
        <v>1119</v>
      </c>
      <c r="U118" s="151">
        <v>7414037556</v>
      </c>
      <c r="V118" s="151"/>
      <c r="W118" s="151"/>
      <c r="X118" s="151"/>
      <c r="Y118" s="151"/>
      <c r="Z118" s="192"/>
      <c r="AA118" s="151"/>
      <c r="AB118" s="151" t="s">
        <v>1491</v>
      </c>
      <c r="AC118" s="151"/>
      <c r="AD118" s="151"/>
      <c r="AE118" s="151"/>
      <c r="AF118" t="s">
        <v>1491</v>
      </c>
    </row>
    <row r="119" spans="1:32" ht="17.25" x14ac:dyDescent="0.25">
      <c r="A119" s="151">
        <v>118</v>
      </c>
      <c r="B119" s="151" t="s">
        <v>47</v>
      </c>
      <c r="C119" s="151" t="s">
        <v>1092</v>
      </c>
      <c r="D119" s="151" t="s">
        <v>1093</v>
      </c>
      <c r="E119" s="151" t="s">
        <v>35</v>
      </c>
      <c r="F119" s="151" t="s">
        <v>188</v>
      </c>
      <c r="G119" s="151" t="s">
        <v>1365</v>
      </c>
      <c r="H119" s="151" t="s">
        <v>33</v>
      </c>
      <c r="I119" s="151" t="s">
        <v>1425</v>
      </c>
      <c r="J119" s="151" t="s">
        <v>1117</v>
      </c>
      <c r="K119" s="151" t="s">
        <v>1404</v>
      </c>
      <c r="L119" s="151" t="s">
        <v>1414</v>
      </c>
      <c r="M119" s="151" t="s">
        <v>1425</v>
      </c>
      <c r="N119" s="151" t="s">
        <v>1098</v>
      </c>
      <c r="O119" s="151"/>
      <c r="P119" s="151" t="s">
        <v>1099</v>
      </c>
      <c r="Q119" s="151">
        <v>1</v>
      </c>
      <c r="R119" s="151"/>
      <c r="S119" s="151" t="s">
        <v>1464</v>
      </c>
      <c r="T119" s="151" t="s">
        <v>1119</v>
      </c>
      <c r="U119" s="151">
        <v>7414037556</v>
      </c>
      <c r="V119" s="151"/>
      <c r="W119" s="151"/>
      <c r="X119" s="151"/>
      <c r="Y119" s="151"/>
      <c r="Z119" s="192"/>
      <c r="AA119" s="151"/>
      <c r="AB119" s="151" t="s">
        <v>1491</v>
      </c>
      <c r="AC119" s="151"/>
      <c r="AD119" s="151"/>
      <c r="AE119" s="151"/>
      <c r="AF119" t="s">
        <v>1491</v>
      </c>
    </row>
    <row r="120" spans="1:32" ht="17.25" x14ac:dyDescent="0.25">
      <c r="A120" s="151">
        <v>119</v>
      </c>
      <c r="B120" s="151" t="s">
        <v>47</v>
      </c>
      <c r="C120" s="151" t="s">
        <v>1092</v>
      </c>
      <c r="D120" s="151" t="s">
        <v>1093</v>
      </c>
      <c r="E120" s="151" t="s">
        <v>35</v>
      </c>
      <c r="F120" s="151" t="s">
        <v>188</v>
      </c>
      <c r="G120" s="151" t="s">
        <v>1366</v>
      </c>
      <c r="H120" s="151" t="s">
        <v>33</v>
      </c>
      <c r="I120" s="151" t="s">
        <v>1426</v>
      </c>
      <c r="J120" s="151" t="s">
        <v>1131</v>
      </c>
      <c r="K120" s="151" t="s">
        <v>1403</v>
      </c>
      <c r="L120" s="151" t="s">
        <v>1413</v>
      </c>
      <c r="M120" s="151" t="s">
        <v>1426</v>
      </c>
      <c r="N120" s="151" t="s">
        <v>1098</v>
      </c>
      <c r="O120" s="151"/>
      <c r="P120" s="151" t="s">
        <v>1099</v>
      </c>
      <c r="Q120" s="151">
        <v>1</v>
      </c>
      <c r="R120" s="151"/>
      <c r="S120" s="151" t="s">
        <v>1463</v>
      </c>
      <c r="T120" s="151" t="s">
        <v>1133</v>
      </c>
      <c r="U120" s="151">
        <v>8118866181</v>
      </c>
      <c r="V120" s="151"/>
      <c r="W120" s="151"/>
      <c r="X120" s="151"/>
      <c r="Y120" s="151"/>
      <c r="Z120" s="192"/>
      <c r="AA120" s="151"/>
      <c r="AB120" s="151" t="s">
        <v>1491</v>
      </c>
      <c r="AC120" s="151"/>
      <c r="AD120" s="151"/>
      <c r="AE120" s="151"/>
      <c r="AF120" t="s">
        <v>1491</v>
      </c>
    </row>
    <row r="121" spans="1:32" ht="17.25" x14ac:dyDescent="0.25">
      <c r="A121" s="151">
        <v>120</v>
      </c>
      <c r="B121" s="151" t="s">
        <v>47</v>
      </c>
      <c r="C121" s="151" t="s">
        <v>1092</v>
      </c>
      <c r="D121" s="151" t="s">
        <v>1093</v>
      </c>
      <c r="E121" s="151" t="s">
        <v>35</v>
      </c>
      <c r="F121" s="151" t="s">
        <v>188</v>
      </c>
      <c r="G121" s="151" t="s">
        <v>1367</v>
      </c>
      <c r="H121" s="151" t="s">
        <v>33</v>
      </c>
      <c r="I121" s="151" t="s">
        <v>1427</v>
      </c>
      <c r="J121" s="151" t="s">
        <v>1131</v>
      </c>
      <c r="K121" s="151" t="s">
        <v>1403</v>
      </c>
      <c r="L121" s="151" t="s">
        <v>1413</v>
      </c>
      <c r="M121" s="151" t="s">
        <v>1427</v>
      </c>
      <c r="N121" s="151" t="s">
        <v>1098</v>
      </c>
      <c r="O121" s="151"/>
      <c r="P121" s="151" t="s">
        <v>1099</v>
      </c>
      <c r="Q121" s="151">
        <v>1</v>
      </c>
      <c r="R121" s="151"/>
      <c r="S121" s="151" t="s">
        <v>1463</v>
      </c>
      <c r="T121" s="151" t="s">
        <v>1133</v>
      </c>
      <c r="U121" s="151">
        <v>8118866181</v>
      </c>
      <c r="V121" s="151"/>
      <c r="W121" s="151"/>
      <c r="X121" s="151"/>
      <c r="Y121" s="151"/>
      <c r="Z121" s="192"/>
      <c r="AA121" s="151"/>
      <c r="AB121" s="151" t="s">
        <v>1491</v>
      </c>
      <c r="AC121" s="151"/>
      <c r="AD121" s="151"/>
      <c r="AE121" s="151"/>
      <c r="AF121" t="s">
        <v>1491</v>
      </c>
    </row>
    <row r="122" spans="1:32" ht="17.25" x14ac:dyDescent="0.25">
      <c r="A122" s="151">
        <v>121</v>
      </c>
      <c r="B122" s="151" t="s">
        <v>47</v>
      </c>
      <c r="C122" s="151" t="s">
        <v>1092</v>
      </c>
      <c r="D122" s="151" t="s">
        <v>1093</v>
      </c>
      <c r="E122" s="151" t="s">
        <v>35</v>
      </c>
      <c r="F122" s="151" t="s">
        <v>188</v>
      </c>
      <c r="G122" s="151" t="s">
        <v>1368</v>
      </c>
      <c r="H122" s="151" t="s">
        <v>33</v>
      </c>
      <c r="I122" s="151" t="s">
        <v>1428</v>
      </c>
      <c r="J122" s="151" t="s">
        <v>1144</v>
      </c>
      <c r="K122" s="151" t="s">
        <v>1405</v>
      </c>
      <c r="L122" s="151" t="s">
        <v>1415</v>
      </c>
      <c r="M122" s="151" t="s">
        <v>1428</v>
      </c>
      <c r="N122" s="151" t="s">
        <v>1098</v>
      </c>
      <c r="O122" s="151"/>
      <c r="P122" s="151" t="s">
        <v>1099</v>
      </c>
      <c r="Q122" s="151">
        <v>1</v>
      </c>
      <c r="R122" s="151"/>
      <c r="S122" s="151" t="s">
        <v>1145</v>
      </c>
      <c r="T122" s="151" t="s">
        <v>1146</v>
      </c>
      <c r="U122" s="151">
        <v>8058757649</v>
      </c>
      <c r="V122" s="151"/>
      <c r="W122" s="151"/>
      <c r="X122" s="151"/>
      <c r="Y122" s="151"/>
      <c r="Z122" s="192"/>
      <c r="AA122" s="151"/>
      <c r="AB122" s="151" t="s">
        <v>1491</v>
      </c>
      <c r="AC122" s="151"/>
      <c r="AD122" s="151"/>
      <c r="AE122" s="151"/>
      <c r="AF122" t="s">
        <v>1491</v>
      </c>
    </row>
    <row r="123" spans="1:32" ht="17.25" x14ac:dyDescent="0.25">
      <c r="A123" s="151">
        <v>122</v>
      </c>
      <c r="B123" s="151" t="s">
        <v>47</v>
      </c>
      <c r="C123" s="151" t="s">
        <v>1092</v>
      </c>
      <c r="D123" s="151" t="s">
        <v>1093</v>
      </c>
      <c r="E123" s="151" t="s">
        <v>35</v>
      </c>
      <c r="F123" s="151" t="s">
        <v>188</v>
      </c>
      <c r="G123" s="151" t="s">
        <v>1369</v>
      </c>
      <c r="H123" s="151" t="s">
        <v>33</v>
      </c>
      <c r="I123" s="151" t="s">
        <v>1429</v>
      </c>
      <c r="J123" s="151" t="s">
        <v>1131</v>
      </c>
      <c r="K123" s="151" t="s">
        <v>1403</v>
      </c>
      <c r="L123" s="151" t="s">
        <v>1413</v>
      </c>
      <c r="M123" s="151" t="s">
        <v>1429</v>
      </c>
      <c r="N123" s="151" t="s">
        <v>1098</v>
      </c>
      <c r="O123" s="151"/>
      <c r="P123" s="151" t="s">
        <v>1099</v>
      </c>
      <c r="Q123" s="151">
        <v>1</v>
      </c>
      <c r="R123" s="151"/>
      <c r="S123" s="151" t="s">
        <v>1463</v>
      </c>
      <c r="T123" s="151" t="s">
        <v>1133</v>
      </c>
      <c r="U123" s="151">
        <v>8118866181</v>
      </c>
      <c r="V123" s="151"/>
      <c r="W123" s="151"/>
      <c r="X123" s="151"/>
      <c r="Y123" s="151"/>
      <c r="Z123" s="192"/>
      <c r="AA123" s="151"/>
      <c r="AB123" s="151" t="s">
        <v>1491</v>
      </c>
      <c r="AC123" s="151"/>
      <c r="AD123" s="151"/>
      <c r="AE123" s="151"/>
      <c r="AF123" t="s">
        <v>1491</v>
      </c>
    </row>
    <row r="124" spans="1:32" ht="17.25" x14ac:dyDescent="0.25">
      <c r="A124" s="151">
        <v>123</v>
      </c>
      <c r="B124" s="151" t="s">
        <v>47</v>
      </c>
      <c r="C124" s="151" t="s">
        <v>1092</v>
      </c>
      <c r="D124" s="151" t="s">
        <v>1093</v>
      </c>
      <c r="E124" s="151" t="s">
        <v>35</v>
      </c>
      <c r="F124" s="151" t="s">
        <v>188</v>
      </c>
      <c r="G124" s="151" t="s">
        <v>1370</v>
      </c>
      <c r="H124" s="151" t="s">
        <v>33</v>
      </c>
      <c r="I124" s="151" t="s">
        <v>1430</v>
      </c>
      <c r="J124" s="151" t="s">
        <v>1406</v>
      </c>
      <c r="K124" s="151" t="s">
        <v>1407</v>
      </c>
      <c r="L124" s="151" t="s">
        <v>1416</v>
      </c>
      <c r="M124" s="151" t="s">
        <v>1430</v>
      </c>
      <c r="N124" s="151" t="s">
        <v>1098</v>
      </c>
      <c r="O124" s="151"/>
      <c r="P124" s="151" t="s">
        <v>1099</v>
      </c>
      <c r="Q124" s="151">
        <v>1</v>
      </c>
      <c r="R124" s="151"/>
      <c r="S124" s="151" t="s">
        <v>1465</v>
      </c>
      <c r="T124" s="151" t="s">
        <v>1466</v>
      </c>
      <c r="U124" s="151">
        <v>9024122510</v>
      </c>
      <c r="V124" s="151"/>
      <c r="W124" s="151"/>
      <c r="X124" s="151"/>
      <c r="Y124" s="151"/>
      <c r="Z124" s="192"/>
      <c r="AA124" s="151"/>
      <c r="AB124" s="151" t="s">
        <v>1491</v>
      </c>
      <c r="AC124" s="151"/>
      <c r="AD124" s="151"/>
      <c r="AE124" s="151"/>
      <c r="AF124" t="s">
        <v>1491</v>
      </c>
    </row>
    <row r="125" spans="1:32" ht="17.25" x14ac:dyDescent="0.25">
      <c r="A125" s="151">
        <v>124</v>
      </c>
      <c r="B125" s="151" t="s">
        <v>47</v>
      </c>
      <c r="C125" s="151" t="s">
        <v>1092</v>
      </c>
      <c r="D125" s="151" t="s">
        <v>1093</v>
      </c>
      <c r="E125" s="151" t="s">
        <v>35</v>
      </c>
      <c r="F125" s="151" t="s">
        <v>188</v>
      </c>
      <c r="G125" s="151" t="s">
        <v>1371</v>
      </c>
      <c r="H125" s="151" t="s">
        <v>33</v>
      </c>
      <c r="I125" s="151" t="s">
        <v>1431</v>
      </c>
      <c r="J125" s="151" t="s">
        <v>1144</v>
      </c>
      <c r="K125" s="151" t="s">
        <v>1405</v>
      </c>
      <c r="L125" s="151" t="s">
        <v>1417</v>
      </c>
      <c r="M125" s="151" t="s">
        <v>1431</v>
      </c>
      <c r="N125" s="151" t="s">
        <v>1098</v>
      </c>
      <c r="O125" s="151"/>
      <c r="P125" s="151" t="s">
        <v>1099</v>
      </c>
      <c r="Q125" s="151">
        <v>1</v>
      </c>
      <c r="R125" s="151"/>
      <c r="S125" s="151" t="s">
        <v>1145</v>
      </c>
      <c r="T125" s="151" t="s">
        <v>1146</v>
      </c>
      <c r="U125" s="151">
        <v>8058757649</v>
      </c>
      <c r="V125" s="151"/>
      <c r="W125" s="151"/>
      <c r="X125" s="151"/>
      <c r="Y125" s="151"/>
      <c r="Z125" s="192"/>
      <c r="AA125" s="151"/>
      <c r="AB125" s="151" t="s">
        <v>1491</v>
      </c>
      <c r="AC125" s="151"/>
      <c r="AD125" s="151"/>
      <c r="AE125" s="151"/>
      <c r="AF125" t="s">
        <v>1491</v>
      </c>
    </row>
    <row r="126" spans="1:32" ht="17.25" x14ac:dyDescent="0.25">
      <c r="A126" s="151">
        <v>125</v>
      </c>
      <c r="B126" s="151" t="s">
        <v>47</v>
      </c>
      <c r="C126" s="151" t="s">
        <v>1092</v>
      </c>
      <c r="D126" s="151" t="s">
        <v>1093</v>
      </c>
      <c r="E126" s="151" t="s">
        <v>35</v>
      </c>
      <c r="F126" s="151" t="s">
        <v>188</v>
      </c>
      <c r="G126" s="151" t="s">
        <v>1372</v>
      </c>
      <c r="H126" s="151" t="s">
        <v>33</v>
      </c>
      <c r="I126" s="151" t="s">
        <v>1432</v>
      </c>
      <c r="J126" s="151" t="s">
        <v>1117</v>
      </c>
      <c r="K126" s="151" t="s">
        <v>1404</v>
      </c>
      <c r="L126" s="151" t="s">
        <v>1414</v>
      </c>
      <c r="M126" s="151" t="s">
        <v>1432</v>
      </c>
      <c r="N126" s="151" t="s">
        <v>1098</v>
      </c>
      <c r="O126" s="151"/>
      <c r="P126" s="151" t="s">
        <v>1099</v>
      </c>
      <c r="Q126" s="151">
        <v>1</v>
      </c>
      <c r="R126" s="151"/>
      <c r="S126" s="151" t="s">
        <v>1464</v>
      </c>
      <c r="T126" s="151" t="s">
        <v>1119</v>
      </c>
      <c r="U126" s="151">
        <v>7414037556</v>
      </c>
      <c r="V126" s="151"/>
      <c r="W126" s="151"/>
      <c r="X126" s="151"/>
      <c r="Y126" s="151"/>
      <c r="Z126" s="192"/>
      <c r="AA126" s="151"/>
      <c r="AB126" s="151" t="s">
        <v>1491</v>
      </c>
      <c r="AC126" s="151"/>
      <c r="AD126" s="151"/>
      <c r="AE126" s="151"/>
      <c r="AF126" t="s">
        <v>1491</v>
      </c>
    </row>
    <row r="127" spans="1:32" ht="17.25" x14ac:dyDescent="0.25">
      <c r="A127" s="151">
        <v>126</v>
      </c>
      <c r="B127" s="151" t="s">
        <v>47</v>
      </c>
      <c r="C127" s="151" t="s">
        <v>1092</v>
      </c>
      <c r="D127" s="151" t="s">
        <v>1093</v>
      </c>
      <c r="E127" s="151" t="s">
        <v>35</v>
      </c>
      <c r="F127" s="151" t="s">
        <v>188</v>
      </c>
      <c r="G127" s="151" t="s">
        <v>1373</v>
      </c>
      <c r="H127" s="151" t="s">
        <v>33</v>
      </c>
      <c r="I127" s="151" t="s">
        <v>1433</v>
      </c>
      <c r="J127" s="151" t="s">
        <v>1408</v>
      </c>
      <c r="K127" s="151" t="s">
        <v>1407</v>
      </c>
      <c r="L127" s="151" t="s">
        <v>1416</v>
      </c>
      <c r="M127" s="151" t="s">
        <v>1433</v>
      </c>
      <c r="N127" s="151" t="s">
        <v>1098</v>
      </c>
      <c r="O127" s="151"/>
      <c r="P127" s="151" t="s">
        <v>1099</v>
      </c>
      <c r="Q127" s="151">
        <v>1</v>
      </c>
      <c r="R127" s="151"/>
      <c r="S127" s="151" t="s">
        <v>1465</v>
      </c>
      <c r="T127" s="151" t="s">
        <v>1466</v>
      </c>
      <c r="U127" s="151">
        <v>9024122510</v>
      </c>
      <c r="V127" s="151"/>
      <c r="W127" s="151"/>
      <c r="X127" s="151"/>
      <c r="Y127" s="151"/>
      <c r="Z127" s="192"/>
      <c r="AA127" s="151"/>
      <c r="AB127" s="151" t="s">
        <v>1491</v>
      </c>
      <c r="AC127" s="151"/>
      <c r="AD127" s="151"/>
      <c r="AE127" s="151"/>
      <c r="AF127" t="s">
        <v>1491</v>
      </c>
    </row>
    <row r="128" spans="1:32" ht="17.25" x14ac:dyDescent="0.25">
      <c r="A128" s="151">
        <v>127</v>
      </c>
      <c r="B128" s="151" t="s">
        <v>47</v>
      </c>
      <c r="C128" s="151" t="s">
        <v>1092</v>
      </c>
      <c r="D128" s="151" t="s">
        <v>1093</v>
      </c>
      <c r="E128" s="151" t="s">
        <v>35</v>
      </c>
      <c r="F128" s="151" t="s">
        <v>188</v>
      </c>
      <c r="G128" s="151" t="s">
        <v>1374</v>
      </c>
      <c r="H128" s="151" t="s">
        <v>33</v>
      </c>
      <c r="I128" s="151" t="s">
        <v>1434</v>
      </c>
      <c r="J128" s="151" t="s">
        <v>1117</v>
      </c>
      <c r="K128" s="151" t="s">
        <v>1404</v>
      </c>
      <c r="L128" s="151" t="s">
        <v>1414</v>
      </c>
      <c r="M128" s="151" t="s">
        <v>1434</v>
      </c>
      <c r="N128" s="151" t="s">
        <v>1098</v>
      </c>
      <c r="O128" s="151"/>
      <c r="P128" s="151" t="s">
        <v>1099</v>
      </c>
      <c r="Q128" s="151">
        <v>1</v>
      </c>
      <c r="R128" s="151"/>
      <c r="S128" s="151" t="s">
        <v>1464</v>
      </c>
      <c r="T128" s="151" t="s">
        <v>1119</v>
      </c>
      <c r="U128" s="151">
        <v>7414037556</v>
      </c>
      <c r="V128" s="151"/>
      <c r="W128" s="151"/>
      <c r="X128" s="151"/>
      <c r="Y128" s="151"/>
      <c r="Z128" s="192"/>
      <c r="AA128" s="151"/>
      <c r="AB128" s="151" t="s">
        <v>1491</v>
      </c>
      <c r="AC128" s="151"/>
      <c r="AD128" s="151"/>
      <c r="AE128" s="151"/>
      <c r="AF128" t="s">
        <v>1491</v>
      </c>
    </row>
    <row r="129" spans="1:32" ht="17.25" x14ac:dyDescent="0.25">
      <c r="A129" s="151">
        <v>128</v>
      </c>
      <c r="B129" s="151" t="s">
        <v>47</v>
      </c>
      <c r="C129" s="151" t="s">
        <v>1092</v>
      </c>
      <c r="D129" s="151" t="s">
        <v>1093</v>
      </c>
      <c r="E129" s="151" t="s">
        <v>35</v>
      </c>
      <c r="F129" s="151" t="s">
        <v>188</v>
      </c>
      <c r="G129" s="151" t="s">
        <v>1375</v>
      </c>
      <c r="H129" s="151" t="s">
        <v>33</v>
      </c>
      <c r="I129" s="151" t="s">
        <v>1435</v>
      </c>
      <c r="J129" s="151" t="s">
        <v>1131</v>
      </c>
      <c r="K129" s="151" t="s">
        <v>1403</v>
      </c>
      <c r="L129" s="151" t="s">
        <v>1413</v>
      </c>
      <c r="M129" s="151" t="s">
        <v>1435</v>
      </c>
      <c r="N129" s="151" t="s">
        <v>1098</v>
      </c>
      <c r="O129" s="151"/>
      <c r="P129" s="151" t="s">
        <v>1099</v>
      </c>
      <c r="Q129" s="151">
        <v>1</v>
      </c>
      <c r="R129" s="151"/>
      <c r="S129" s="151" t="s">
        <v>1463</v>
      </c>
      <c r="T129" s="151" t="s">
        <v>1133</v>
      </c>
      <c r="U129" s="151">
        <v>8118866181</v>
      </c>
      <c r="V129" s="151"/>
      <c r="W129" s="151"/>
      <c r="X129" s="151"/>
      <c r="Y129" s="151"/>
      <c r="Z129" s="192"/>
      <c r="AA129" s="151"/>
      <c r="AB129" s="151" t="s">
        <v>1491</v>
      </c>
      <c r="AC129" s="151"/>
      <c r="AD129" s="151"/>
      <c r="AE129" s="151"/>
      <c r="AF129" t="s">
        <v>1491</v>
      </c>
    </row>
    <row r="130" spans="1:32" ht="17.25" x14ac:dyDescent="0.25">
      <c r="A130" s="151">
        <v>129</v>
      </c>
      <c r="B130" s="151" t="s">
        <v>47</v>
      </c>
      <c r="C130" s="151" t="s">
        <v>1092</v>
      </c>
      <c r="D130" s="151" t="s">
        <v>1093</v>
      </c>
      <c r="E130" s="151" t="s">
        <v>35</v>
      </c>
      <c r="F130" s="151" t="s">
        <v>188</v>
      </c>
      <c r="G130" s="151" t="s">
        <v>1376</v>
      </c>
      <c r="H130" s="151" t="s">
        <v>33</v>
      </c>
      <c r="I130" s="151" t="s">
        <v>1436</v>
      </c>
      <c r="J130" s="151" t="s">
        <v>1131</v>
      </c>
      <c r="K130" s="151" t="s">
        <v>1403</v>
      </c>
      <c r="L130" s="151" t="s">
        <v>1413</v>
      </c>
      <c r="M130" s="151" t="s">
        <v>1436</v>
      </c>
      <c r="N130" s="151" t="s">
        <v>1098</v>
      </c>
      <c r="O130" s="151"/>
      <c r="P130" s="151" t="s">
        <v>1099</v>
      </c>
      <c r="Q130" s="151">
        <v>1</v>
      </c>
      <c r="R130" s="151"/>
      <c r="S130" s="151" t="s">
        <v>1463</v>
      </c>
      <c r="T130" s="151" t="s">
        <v>1133</v>
      </c>
      <c r="U130" s="151">
        <v>8118866181</v>
      </c>
      <c r="V130" s="151"/>
      <c r="W130" s="151"/>
      <c r="X130" s="151"/>
      <c r="Y130" s="151"/>
      <c r="Z130" s="192"/>
      <c r="AA130" s="151"/>
      <c r="AB130" s="151" t="s">
        <v>1491</v>
      </c>
      <c r="AC130" s="151"/>
      <c r="AD130" s="151"/>
      <c r="AE130" s="151"/>
      <c r="AF130" t="s">
        <v>1491</v>
      </c>
    </row>
    <row r="131" spans="1:32" ht="17.25" x14ac:dyDescent="0.25">
      <c r="A131" s="151">
        <v>130</v>
      </c>
      <c r="B131" s="151" t="s">
        <v>47</v>
      </c>
      <c r="C131" s="151" t="s">
        <v>1092</v>
      </c>
      <c r="D131" s="151" t="s">
        <v>1093</v>
      </c>
      <c r="E131" s="151" t="s">
        <v>35</v>
      </c>
      <c r="F131" s="151" t="s">
        <v>188</v>
      </c>
      <c r="G131" s="151" t="s">
        <v>1377</v>
      </c>
      <c r="H131" s="151" t="s">
        <v>33</v>
      </c>
      <c r="I131" s="151" t="s">
        <v>1437</v>
      </c>
      <c r="J131" s="151" t="s">
        <v>1144</v>
      </c>
      <c r="K131" s="151" t="s">
        <v>1405</v>
      </c>
      <c r="L131" s="151" t="s">
        <v>1418</v>
      </c>
      <c r="M131" s="151" t="s">
        <v>1437</v>
      </c>
      <c r="N131" s="151" t="s">
        <v>1098</v>
      </c>
      <c r="O131" s="151"/>
      <c r="P131" s="151" t="s">
        <v>1099</v>
      </c>
      <c r="Q131" s="151">
        <v>1</v>
      </c>
      <c r="R131" s="151"/>
      <c r="S131" s="151" t="s">
        <v>1145</v>
      </c>
      <c r="T131" s="151" t="s">
        <v>1146</v>
      </c>
      <c r="U131" s="151">
        <v>8058757649</v>
      </c>
      <c r="V131" s="151"/>
      <c r="W131" s="151"/>
      <c r="X131" s="151"/>
      <c r="Y131" s="151"/>
      <c r="Z131" s="192"/>
      <c r="AA131" s="151"/>
      <c r="AB131" s="151" t="s">
        <v>1491</v>
      </c>
      <c r="AC131" s="151"/>
      <c r="AD131" s="151"/>
      <c r="AE131" s="151"/>
      <c r="AF131" t="s">
        <v>1491</v>
      </c>
    </row>
    <row r="132" spans="1:32" ht="17.25" x14ac:dyDescent="0.25">
      <c r="A132" s="151">
        <v>131</v>
      </c>
      <c r="B132" s="151" t="s">
        <v>47</v>
      </c>
      <c r="C132" s="151" t="s">
        <v>1092</v>
      </c>
      <c r="D132" s="151" t="s">
        <v>1093</v>
      </c>
      <c r="E132" s="151" t="s">
        <v>35</v>
      </c>
      <c r="F132" s="151" t="s">
        <v>188</v>
      </c>
      <c r="G132" s="151" t="s">
        <v>1378</v>
      </c>
      <c r="H132" s="151" t="s">
        <v>33</v>
      </c>
      <c r="I132" s="151" t="s">
        <v>1438</v>
      </c>
      <c r="J132" s="151" t="s">
        <v>1409</v>
      </c>
      <c r="K132" s="151" t="s">
        <v>1404</v>
      </c>
      <c r="L132" s="151" t="s">
        <v>1419</v>
      </c>
      <c r="M132" s="151" t="s">
        <v>1438</v>
      </c>
      <c r="N132" s="151" t="s">
        <v>1098</v>
      </c>
      <c r="O132" s="151"/>
      <c r="P132" s="151" t="s">
        <v>1099</v>
      </c>
      <c r="Q132" s="151">
        <v>1</v>
      </c>
      <c r="R132" s="151"/>
      <c r="S132" s="151" t="s">
        <v>1464</v>
      </c>
      <c r="T132" s="151" t="s">
        <v>1119</v>
      </c>
      <c r="U132" s="151">
        <v>7414037556</v>
      </c>
      <c r="V132" s="151"/>
      <c r="W132" s="151"/>
      <c r="X132" s="151"/>
      <c r="Y132" s="151"/>
      <c r="Z132" s="192"/>
      <c r="AA132" s="151"/>
      <c r="AB132" s="151" t="s">
        <v>1491</v>
      </c>
      <c r="AC132" s="151"/>
      <c r="AD132" s="151"/>
      <c r="AE132" s="151"/>
      <c r="AF132" t="s">
        <v>1491</v>
      </c>
    </row>
    <row r="133" spans="1:32" ht="17.25" x14ac:dyDescent="0.25">
      <c r="A133" s="151">
        <v>132</v>
      </c>
      <c r="B133" s="151" t="s">
        <v>47</v>
      </c>
      <c r="C133" s="151" t="s">
        <v>1092</v>
      </c>
      <c r="D133" s="151" t="s">
        <v>1093</v>
      </c>
      <c r="E133" s="151" t="s">
        <v>35</v>
      </c>
      <c r="F133" s="151" t="s">
        <v>188</v>
      </c>
      <c r="G133" s="151" t="s">
        <v>1379</v>
      </c>
      <c r="H133" s="151" t="s">
        <v>33</v>
      </c>
      <c r="I133" s="151" t="s">
        <v>1439</v>
      </c>
      <c r="J133" s="151" t="s">
        <v>1131</v>
      </c>
      <c r="K133" s="151" t="s">
        <v>1403</v>
      </c>
      <c r="L133" s="151" t="s">
        <v>1413</v>
      </c>
      <c r="M133" s="151" t="s">
        <v>1439</v>
      </c>
      <c r="N133" s="151" t="s">
        <v>1098</v>
      </c>
      <c r="O133" s="151"/>
      <c r="P133" s="151" t="s">
        <v>1099</v>
      </c>
      <c r="Q133" s="151">
        <v>1</v>
      </c>
      <c r="R133" s="151"/>
      <c r="S133" s="151" t="s">
        <v>1463</v>
      </c>
      <c r="T133" s="151" t="s">
        <v>1133</v>
      </c>
      <c r="U133" s="151">
        <v>8118866181</v>
      </c>
      <c r="V133" s="151"/>
      <c r="W133" s="151"/>
      <c r="X133" s="151"/>
      <c r="Y133" s="151"/>
      <c r="Z133" s="192"/>
      <c r="AA133" s="151"/>
      <c r="AB133" s="151" t="s">
        <v>1491</v>
      </c>
      <c r="AC133" s="151"/>
      <c r="AD133" s="151"/>
      <c r="AE133" s="151"/>
      <c r="AF133" t="s">
        <v>1491</v>
      </c>
    </row>
    <row r="134" spans="1:32" ht="17.25" x14ac:dyDescent="0.25">
      <c r="A134" s="151">
        <v>133</v>
      </c>
      <c r="B134" s="151" t="s">
        <v>47</v>
      </c>
      <c r="C134" s="151" t="s">
        <v>1092</v>
      </c>
      <c r="D134" s="151" t="s">
        <v>1093</v>
      </c>
      <c r="E134" s="151" t="s">
        <v>35</v>
      </c>
      <c r="F134" s="151" t="s">
        <v>188</v>
      </c>
      <c r="G134" s="151" t="s">
        <v>1380</v>
      </c>
      <c r="H134" s="151" t="s">
        <v>33</v>
      </c>
      <c r="I134" s="151" t="s">
        <v>1440</v>
      </c>
      <c r="J134" s="151" t="s">
        <v>1131</v>
      </c>
      <c r="K134" s="151" t="s">
        <v>1403</v>
      </c>
      <c r="L134" s="151" t="s">
        <v>1413</v>
      </c>
      <c r="M134" s="151" t="s">
        <v>1440</v>
      </c>
      <c r="N134" s="151" t="s">
        <v>1098</v>
      </c>
      <c r="O134" s="151"/>
      <c r="P134" s="151" t="s">
        <v>1099</v>
      </c>
      <c r="Q134" s="151">
        <v>1</v>
      </c>
      <c r="R134" s="151"/>
      <c r="S134" s="151" t="s">
        <v>1463</v>
      </c>
      <c r="T134" s="151" t="s">
        <v>1133</v>
      </c>
      <c r="U134" s="151">
        <v>8118866181</v>
      </c>
      <c r="V134" s="151"/>
      <c r="W134" s="151"/>
      <c r="X134" s="151"/>
      <c r="Y134" s="151"/>
      <c r="Z134" s="192"/>
      <c r="AA134" s="151"/>
      <c r="AB134" s="151" t="s">
        <v>1491</v>
      </c>
      <c r="AC134" s="151"/>
      <c r="AD134" s="151"/>
      <c r="AE134" s="151"/>
      <c r="AF134" t="s">
        <v>1491</v>
      </c>
    </row>
    <row r="135" spans="1:32" ht="17.25" x14ac:dyDescent="0.25">
      <c r="A135" s="151">
        <v>134</v>
      </c>
      <c r="B135" s="151" t="s">
        <v>47</v>
      </c>
      <c r="C135" s="151" t="s">
        <v>1092</v>
      </c>
      <c r="D135" s="151" t="s">
        <v>1093</v>
      </c>
      <c r="E135" s="151" t="s">
        <v>35</v>
      </c>
      <c r="F135" s="151" t="s">
        <v>188</v>
      </c>
      <c r="G135" s="151" t="s">
        <v>1381</v>
      </c>
      <c r="H135" s="151" t="s">
        <v>33</v>
      </c>
      <c r="I135" s="151" t="s">
        <v>1441</v>
      </c>
      <c r="J135" s="151" t="s">
        <v>1144</v>
      </c>
      <c r="K135" s="151" t="s">
        <v>1405</v>
      </c>
      <c r="L135" s="151" t="s">
        <v>1415</v>
      </c>
      <c r="M135" s="151" t="s">
        <v>1441</v>
      </c>
      <c r="N135" s="151" t="s">
        <v>1098</v>
      </c>
      <c r="O135" s="151"/>
      <c r="P135" s="151" t="s">
        <v>1099</v>
      </c>
      <c r="Q135" s="151">
        <v>1</v>
      </c>
      <c r="R135" s="151"/>
      <c r="S135" s="151" t="s">
        <v>1145</v>
      </c>
      <c r="T135" s="151" t="s">
        <v>1146</v>
      </c>
      <c r="U135" s="151">
        <v>8058757649</v>
      </c>
      <c r="V135" s="151"/>
      <c r="W135" s="151"/>
      <c r="X135" s="151"/>
      <c r="Y135" s="151"/>
      <c r="Z135" s="192"/>
      <c r="AA135" s="151"/>
      <c r="AB135" s="151" t="s">
        <v>1491</v>
      </c>
      <c r="AC135" s="151"/>
      <c r="AD135" s="151"/>
      <c r="AE135" s="151"/>
      <c r="AF135" t="s">
        <v>1491</v>
      </c>
    </row>
    <row r="136" spans="1:32" ht="17.25" x14ac:dyDescent="0.25">
      <c r="A136" s="151">
        <v>135</v>
      </c>
      <c r="B136" s="151" t="s">
        <v>47</v>
      </c>
      <c r="C136" s="151" t="s">
        <v>1092</v>
      </c>
      <c r="D136" s="151" t="s">
        <v>1093</v>
      </c>
      <c r="E136" s="151" t="s">
        <v>35</v>
      </c>
      <c r="F136" s="151" t="s">
        <v>188</v>
      </c>
      <c r="G136" s="151" t="s">
        <v>1382</v>
      </c>
      <c r="H136" s="151" t="s">
        <v>33</v>
      </c>
      <c r="I136" s="151" t="s">
        <v>1442</v>
      </c>
      <c r="J136" s="151" t="s">
        <v>1117</v>
      </c>
      <c r="K136" s="151" t="s">
        <v>1404</v>
      </c>
      <c r="L136" s="151" t="s">
        <v>1414</v>
      </c>
      <c r="M136" s="151" t="s">
        <v>1442</v>
      </c>
      <c r="N136" s="151" t="s">
        <v>1098</v>
      </c>
      <c r="O136" s="151"/>
      <c r="P136" s="151" t="s">
        <v>1099</v>
      </c>
      <c r="Q136" s="151">
        <v>1</v>
      </c>
      <c r="R136" s="151"/>
      <c r="S136" s="151" t="s">
        <v>1464</v>
      </c>
      <c r="T136" s="151" t="s">
        <v>1119</v>
      </c>
      <c r="U136" s="151">
        <v>7414037556</v>
      </c>
      <c r="V136" s="151"/>
      <c r="W136" s="151"/>
      <c r="X136" s="151"/>
      <c r="Y136" s="151"/>
      <c r="Z136" s="192"/>
      <c r="AA136" s="151"/>
      <c r="AB136" s="151" t="s">
        <v>1491</v>
      </c>
      <c r="AC136" s="151"/>
      <c r="AD136" s="151"/>
      <c r="AE136" s="151"/>
      <c r="AF136" t="s">
        <v>1491</v>
      </c>
    </row>
    <row r="137" spans="1:32" ht="17.25" x14ac:dyDescent="0.25">
      <c r="A137" s="151">
        <v>136</v>
      </c>
      <c r="B137" s="151" t="s">
        <v>47</v>
      </c>
      <c r="C137" s="151" t="s">
        <v>1092</v>
      </c>
      <c r="D137" s="151" t="s">
        <v>1093</v>
      </c>
      <c r="E137" s="151" t="s">
        <v>35</v>
      </c>
      <c r="F137" s="151" t="s">
        <v>188</v>
      </c>
      <c r="G137" s="151" t="s">
        <v>1383</v>
      </c>
      <c r="H137" s="151" t="s">
        <v>33</v>
      </c>
      <c r="I137" s="151" t="s">
        <v>1443</v>
      </c>
      <c r="J137" s="151" t="s">
        <v>1408</v>
      </c>
      <c r="K137" s="151" t="s">
        <v>1407</v>
      </c>
      <c r="L137" s="151" t="s">
        <v>1416</v>
      </c>
      <c r="M137" s="151" t="s">
        <v>1443</v>
      </c>
      <c r="N137" s="151" t="s">
        <v>1098</v>
      </c>
      <c r="O137" s="151"/>
      <c r="P137" s="151" t="s">
        <v>1099</v>
      </c>
      <c r="Q137" s="151">
        <v>1</v>
      </c>
      <c r="R137" s="151"/>
      <c r="S137" s="151" t="s">
        <v>1465</v>
      </c>
      <c r="T137" s="151" t="s">
        <v>1466</v>
      </c>
      <c r="U137" s="151">
        <v>9024122510</v>
      </c>
      <c r="V137" s="151"/>
      <c r="W137" s="151"/>
      <c r="X137" s="151"/>
      <c r="Y137" s="151"/>
      <c r="Z137" s="192"/>
      <c r="AA137" s="151"/>
      <c r="AB137" s="151" t="s">
        <v>1491</v>
      </c>
      <c r="AC137" s="151"/>
      <c r="AD137" s="151"/>
      <c r="AE137" s="151"/>
      <c r="AF137" t="s">
        <v>1491</v>
      </c>
    </row>
    <row r="138" spans="1:32" ht="17.25" x14ac:dyDescent="0.25">
      <c r="A138" s="151">
        <v>137</v>
      </c>
      <c r="B138" s="151" t="s">
        <v>47</v>
      </c>
      <c r="C138" s="151" t="s">
        <v>1092</v>
      </c>
      <c r="D138" s="151" t="s">
        <v>1093</v>
      </c>
      <c r="E138" s="151" t="s">
        <v>35</v>
      </c>
      <c r="F138" s="151" t="s">
        <v>188</v>
      </c>
      <c r="G138" s="151" t="s">
        <v>1384</v>
      </c>
      <c r="H138" s="151" t="s">
        <v>33</v>
      </c>
      <c r="I138" s="151" t="s">
        <v>1444</v>
      </c>
      <c r="J138" s="151" t="s">
        <v>1117</v>
      </c>
      <c r="K138" s="151" t="s">
        <v>1404</v>
      </c>
      <c r="L138" s="151" t="s">
        <v>1414</v>
      </c>
      <c r="M138" s="151" t="s">
        <v>1444</v>
      </c>
      <c r="N138" s="151" t="s">
        <v>1098</v>
      </c>
      <c r="O138" s="151"/>
      <c r="P138" s="151" t="s">
        <v>1099</v>
      </c>
      <c r="Q138" s="151">
        <v>1</v>
      </c>
      <c r="R138" s="151"/>
      <c r="S138" s="151" t="s">
        <v>1464</v>
      </c>
      <c r="T138" s="151" t="s">
        <v>1119</v>
      </c>
      <c r="U138" s="151">
        <v>7414037556</v>
      </c>
      <c r="V138" s="151"/>
      <c r="W138" s="151"/>
      <c r="X138" s="151"/>
      <c r="Y138" s="151"/>
      <c r="Z138" s="192"/>
      <c r="AA138" s="151"/>
      <c r="AB138" s="151" t="s">
        <v>1491</v>
      </c>
      <c r="AC138" s="151"/>
      <c r="AD138" s="151"/>
      <c r="AE138" s="151"/>
      <c r="AF138" t="s">
        <v>1491</v>
      </c>
    </row>
    <row r="139" spans="1:32" ht="17.25" x14ac:dyDescent="0.25">
      <c r="A139" s="151">
        <v>138</v>
      </c>
      <c r="B139" s="151" t="s">
        <v>47</v>
      </c>
      <c r="C139" s="151" t="s">
        <v>1092</v>
      </c>
      <c r="D139" s="151" t="s">
        <v>1093</v>
      </c>
      <c r="E139" s="151" t="s">
        <v>35</v>
      </c>
      <c r="F139" s="151" t="s">
        <v>188</v>
      </c>
      <c r="G139" s="151" t="s">
        <v>1385</v>
      </c>
      <c r="H139" s="151" t="s">
        <v>33</v>
      </c>
      <c r="I139" s="151" t="s">
        <v>1445</v>
      </c>
      <c r="J139" s="151" t="s">
        <v>1410</v>
      </c>
      <c r="K139" s="151" t="s">
        <v>1405</v>
      </c>
      <c r="L139" s="151" t="s">
        <v>1420</v>
      </c>
      <c r="M139" s="151" t="s">
        <v>1445</v>
      </c>
      <c r="N139" s="151" t="s">
        <v>1098</v>
      </c>
      <c r="O139" s="151"/>
      <c r="P139" s="151" t="s">
        <v>1099</v>
      </c>
      <c r="Q139" s="151">
        <v>1</v>
      </c>
      <c r="R139" s="151"/>
      <c r="S139" s="151" t="s">
        <v>1145</v>
      </c>
      <c r="T139" s="151" t="s">
        <v>1146</v>
      </c>
      <c r="U139" s="151">
        <v>8058757649</v>
      </c>
      <c r="V139" s="151"/>
      <c r="W139" s="151"/>
      <c r="X139" s="151"/>
      <c r="Y139" s="151"/>
      <c r="Z139" s="192"/>
      <c r="AA139" s="151"/>
      <c r="AB139" s="151" t="s">
        <v>1491</v>
      </c>
      <c r="AC139" s="151"/>
      <c r="AD139" s="151"/>
      <c r="AE139" s="151"/>
      <c r="AF139" t="s">
        <v>1491</v>
      </c>
    </row>
    <row r="140" spans="1:32" ht="17.25" x14ac:dyDescent="0.25">
      <c r="A140" s="151">
        <v>139</v>
      </c>
      <c r="B140" s="151" t="s">
        <v>47</v>
      </c>
      <c r="C140" s="151" t="s">
        <v>1092</v>
      </c>
      <c r="D140" s="151" t="s">
        <v>1093</v>
      </c>
      <c r="E140" s="151" t="s">
        <v>35</v>
      </c>
      <c r="F140" s="151" t="s">
        <v>188</v>
      </c>
      <c r="G140" s="151" t="s">
        <v>1386</v>
      </c>
      <c r="H140" s="151" t="s">
        <v>33</v>
      </c>
      <c r="I140" s="151" t="s">
        <v>1446</v>
      </c>
      <c r="J140" s="151" t="s">
        <v>1144</v>
      </c>
      <c r="K140" s="151" t="s">
        <v>1405</v>
      </c>
      <c r="L140" s="151" t="s">
        <v>1415</v>
      </c>
      <c r="M140" s="151" t="s">
        <v>1446</v>
      </c>
      <c r="N140" s="151" t="s">
        <v>1098</v>
      </c>
      <c r="O140" s="151"/>
      <c r="P140" s="151" t="s">
        <v>1099</v>
      </c>
      <c r="Q140" s="151">
        <v>1</v>
      </c>
      <c r="R140" s="151"/>
      <c r="S140" s="151" t="s">
        <v>1145</v>
      </c>
      <c r="T140" s="151" t="s">
        <v>1146</v>
      </c>
      <c r="U140" s="151">
        <v>8058757649</v>
      </c>
      <c r="V140" s="151"/>
      <c r="W140" s="151"/>
      <c r="X140" s="151"/>
      <c r="Y140" s="151"/>
      <c r="Z140" s="192"/>
      <c r="AA140" s="151"/>
      <c r="AB140" s="151" t="s">
        <v>1491</v>
      </c>
      <c r="AC140" s="151"/>
      <c r="AD140" s="151"/>
      <c r="AE140" s="151"/>
      <c r="AF140" t="s">
        <v>1491</v>
      </c>
    </row>
    <row r="141" spans="1:32" ht="17.25" x14ac:dyDescent="0.25">
      <c r="A141" s="151">
        <v>140</v>
      </c>
      <c r="B141" s="151" t="s">
        <v>47</v>
      </c>
      <c r="C141" s="151" t="s">
        <v>1092</v>
      </c>
      <c r="D141" s="151" t="s">
        <v>1093</v>
      </c>
      <c r="E141" s="151" t="s">
        <v>35</v>
      </c>
      <c r="F141" s="151" t="s">
        <v>188</v>
      </c>
      <c r="G141" s="151" t="s">
        <v>1387</v>
      </c>
      <c r="H141" s="151" t="s">
        <v>33</v>
      </c>
      <c r="I141" s="151" t="s">
        <v>1447</v>
      </c>
      <c r="J141" s="151" t="s">
        <v>1408</v>
      </c>
      <c r="K141" s="151" t="s">
        <v>1407</v>
      </c>
      <c r="L141" s="151" t="s">
        <v>1421</v>
      </c>
      <c r="M141" s="151" t="s">
        <v>1447</v>
      </c>
      <c r="N141" s="151" t="s">
        <v>1098</v>
      </c>
      <c r="O141" s="151"/>
      <c r="P141" s="151" t="s">
        <v>1099</v>
      </c>
      <c r="Q141" s="151">
        <v>1</v>
      </c>
      <c r="R141" s="151"/>
      <c r="S141" s="151" t="s">
        <v>1465</v>
      </c>
      <c r="T141" s="151" t="s">
        <v>1466</v>
      </c>
      <c r="U141" s="151">
        <v>9024122510</v>
      </c>
      <c r="V141" s="151"/>
      <c r="W141" s="151"/>
      <c r="X141" s="151"/>
      <c r="Y141" s="151"/>
      <c r="Z141" s="192"/>
      <c r="AA141" s="151"/>
      <c r="AB141" s="151" t="s">
        <v>1491</v>
      </c>
      <c r="AC141" s="151"/>
      <c r="AD141" s="151"/>
      <c r="AE141" s="151"/>
      <c r="AF141" t="s">
        <v>1491</v>
      </c>
    </row>
    <row r="142" spans="1:32" ht="17.25" x14ac:dyDescent="0.25">
      <c r="A142" s="151">
        <v>141</v>
      </c>
      <c r="B142" s="151" t="s">
        <v>47</v>
      </c>
      <c r="C142" s="151" t="s">
        <v>1092</v>
      </c>
      <c r="D142" s="151" t="s">
        <v>1093</v>
      </c>
      <c r="E142" s="151" t="s">
        <v>35</v>
      </c>
      <c r="F142" s="151" t="s">
        <v>188</v>
      </c>
      <c r="G142" s="151" t="s">
        <v>1388</v>
      </c>
      <c r="H142" s="151" t="s">
        <v>33</v>
      </c>
      <c r="I142" s="151" t="s">
        <v>1448</v>
      </c>
      <c r="J142" s="151" t="s">
        <v>1117</v>
      </c>
      <c r="K142" s="151" t="s">
        <v>1404</v>
      </c>
      <c r="L142" s="151" t="s">
        <v>1414</v>
      </c>
      <c r="M142" s="151" t="s">
        <v>1448</v>
      </c>
      <c r="N142" s="151" t="s">
        <v>1098</v>
      </c>
      <c r="O142" s="151"/>
      <c r="P142" s="151" t="s">
        <v>1099</v>
      </c>
      <c r="Q142" s="151">
        <v>1</v>
      </c>
      <c r="R142" s="151"/>
      <c r="S142" s="151" t="s">
        <v>1464</v>
      </c>
      <c r="T142" s="151" t="s">
        <v>1119</v>
      </c>
      <c r="U142" s="151">
        <v>7414037556</v>
      </c>
      <c r="V142" s="151"/>
      <c r="W142" s="151"/>
      <c r="X142" s="151"/>
      <c r="Y142" s="151"/>
      <c r="Z142" s="192"/>
      <c r="AA142" s="151"/>
      <c r="AB142" s="151" t="s">
        <v>1491</v>
      </c>
      <c r="AC142" s="151"/>
      <c r="AD142" s="151"/>
      <c r="AE142" s="151"/>
      <c r="AF142" t="s">
        <v>1491</v>
      </c>
    </row>
    <row r="143" spans="1:32" ht="17.25" x14ac:dyDescent="0.25">
      <c r="A143" s="151">
        <v>142</v>
      </c>
      <c r="B143" s="151" t="s">
        <v>47</v>
      </c>
      <c r="C143" s="151" t="s">
        <v>1092</v>
      </c>
      <c r="D143" s="151" t="s">
        <v>1093</v>
      </c>
      <c r="E143" s="151" t="s">
        <v>35</v>
      </c>
      <c r="F143" s="151" t="s">
        <v>188</v>
      </c>
      <c r="G143" s="151" t="s">
        <v>1389</v>
      </c>
      <c r="H143" s="151" t="s">
        <v>33</v>
      </c>
      <c r="I143" s="151" t="s">
        <v>1449</v>
      </c>
      <c r="J143" s="151" t="s">
        <v>1131</v>
      </c>
      <c r="K143" s="151" t="s">
        <v>1403</v>
      </c>
      <c r="L143" s="151" t="s">
        <v>1413</v>
      </c>
      <c r="M143" s="151" t="s">
        <v>1449</v>
      </c>
      <c r="N143" s="151" t="s">
        <v>1098</v>
      </c>
      <c r="O143" s="151"/>
      <c r="P143" s="151" t="s">
        <v>1099</v>
      </c>
      <c r="Q143" s="151">
        <v>1</v>
      </c>
      <c r="R143" s="151"/>
      <c r="S143" s="151" t="s">
        <v>1463</v>
      </c>
      <c r="T143" s="151" t="s">
        <v>1133</v>
      </c>
      <c r="U143" s="151">
        <v>8118866181</v>
      </c>
      <c r="V143" s="151"/>
      <c r="W143" s="151"/>
      <c r="X143" s="151"/>
      <c r="Y143" s="151"/>
      <c r="Z143" s="192"/>
      <c r="AA143" s="151"/>
      <c r="AB143" s="151" t="s">
        <v>1491</v>
      </c>
      <c r="AC143" s="151"/>
      <c r="AD143" s="151"/>
      <c r="AE143" s="151"/>
      <c r="AF143" t="s">
        <v>1491</v>
      </c>
    </row>
    <row r="144" spans="1:32" ht="17.25" x14ac:dyDescent="0.25">
      <c r="A144" s="151">
        <v>143</v>
      </c>
      <c r="B144" s="151" t="s">
        <v>47</v>
      </c>
      <c r="C144" s="151" t="s">
        <v>1092</v>
      </c>
      <c r="D144" s="151" t="s">
        <v>1093</v>
      </c>
      <c r="E144" s="151" t="s">
        <v>35</v>
      </c>
      <c r="F144" s="151" t="s">
        <v>188</v>
      </c>
      <c r="G144" s="151" t="s">
        <v>1390</v>
      </c>
      <c r="H144" s="151" t="s">
        <v>33</v>
      </c>
      <c r="I144" s="151" t="s">
        <v>1450</v>
      </c>
      <c r="J144" s="151" t="s">
        <v>1144</v>
      </c>
      <c r="K144" s="151" t="s">
        <v>1405</v>
      </c>
      <c r="L144" s="151" t="s">
        <v>1415</v>
      </c>
      <c r="M144" s="151" t="s">
        <v>1450</v>
      </c>
      <c r="N144" s="151" t="s">
        <v>1098</v>
      </c>
      <c r="O144" s="151"/>
      <c r="P144" s="151" t="s">
        <v>1099</v>
      </c>
      <c r="Q144" s="151">
        <v>1</v>
      </c>
      <c r="R144" s="151"/>
      <c r="S144" s="151" t="s">
        <v>1145</v>
      </c>
      <c r="T144" s="151" t="s">
        <v>1146</v>
      </c>
      <c r="U144" s="151">
        <v>8058757649</v>
      </c>
      <c r="V144" s="151"/>
      <c r="W144" s="151"/>
      <c r="X144" s="151"/>
      <c r="Y144" s="151"/>
      <c r="Z144" s="192"/>
      <c r="AA144" s="151"/>
      <c r="AB144" s="151" t="s">
        <v>1491</v>
      </c>
      <c r="AC144" s="151"/>
      <c r="AD144" s="151"/>
      <c r="AE144" s="151"/>
      <c r="AF144" t="s">
        <v>1491</v>
      </c>
    </row>
    <row r="145" spans="1:32" ht="17.25" x14ac:dyDescent="0.25">
      <c r="A145" s="151">
        <v>144</v>
      </c>
      <c r="B145" s="151" t="s">
        <v>47</v>
      </c>
      <c r="C145" s="151" t="s">
        <v>1092</v>
      </c>
      <c r="D145" s="151" t="s">
        <v>1093</v>
      </c>
      <c r="E145" s="151" t="s">
        <v>35</v>
      </c>
      <c r="F145" s="151" t="s">
        <v>188</v>
      </c>
      <c r="G145" s="151" t="s">
        <v>1391</v>
      </c>
      <c r="H145" s="151" t="s">
        <v>33</v>
      </c>
      <c r="I145" s="151" t="s">
        <v>1451</v>
      </c>
      <c r="J145" s="151" t="s">
        <v>1411</v>
      </c>
      <c r="K145" s="151" t="s">
        <v>1404</v>
      </c>
      <c r="L145" s="151" t="s">
        <v>1414</v>
      </c>
      <c r="M145" s="151" t="s">
        <v>1451</v>
      </c>
      <c r="N145" s="151" t="s">
        <v>1098</v>
      </c>
      <c r="O145" s="151"/>
      <c r="P145" s="151" t="s">
        <v>1099</v>
      </c>
      <c r="Q145" s="151">
        <v>1</v>
      </c>
      <c r="R145" s="151"/>
      <c r="S145" s="151" t="s">
        <v>1464</v>
      </c>
      <c r="T145" s="151" t="s">
        <v>1119</v>
      </c>
      <c r="U145" s="151">
        <v>7414037556</v>
      </c>
      <c r="V145" s="151"/>
      <c r="W145" s="151"/>
      <c r="X145" s="151"/>
      <c r="Y145" s="151"/>
      <c r="Z145" s="192"/>
      <c r="AA145" s="151"/>
      <c r="AB145" s="151" t="s">
        <v>1491</v>
      </c>
      <c r="AC145" s="151"/>
      <c r="AD145" s="151"/>
      <c r="AE145" s="151"/>
      <c r="AF145" t="s">
        <v>1491</v>
      </c>
    </row>
    <row r="146" spans="1:32" ht="17.25" x14ac:dyDescent="0.25">
      <c r="A146" s="151">
        <v>145</v>
      </c>
      <c r="B146" s="151" t="s">
        <v>47</v>
      </c>
      <c r="C146" s="151" t="s">
        <v>1092</v>
      </c>
      <c r="D146" s="151" t="s">
        <v>1093</v>
      </c>
      <c r="E146" s="151" t="s">
        <v>35</v>
      </c>
      <c r="F146" s="151" t="s">
        <v>188</v>
      </c>
      <c r="G146" s="151" t="s">
        <v>1392</v>
      </c>
      <c r="H146" s="151" t="s">
        <v>33</v>
      </c>
      <c r="I146" s="151" t="s">
        <v>1452</v>
      </c>
      <c r="J146" s="151" t="s">
        <v>1144</v>
      </c>
      <c r="K146" s="151" t="s">
        <v>1405</v>
      </c>
      <c r="L146" s="151" t="s">
        <v>1415</v>
      </c>
      <c r="M146" s="151" t="s">
        <v>1452</v>
      </c>
      <c r="N146" s="151" t="s">
        <v>1098</v>
      </c>
      <c r="O146" s="151"/>
      <c r="P146" s="151" t="s">
        <v>1099</v>
      </c>
      <c r="Q146" s="151">
        <v>1</v>
      </c>
      <c r="R146" s="151"/>
      <c r="S146" s="151" t="s">
        <v>1145</v>
      </c>
      <c r="T146" s="151" t="s">
        <v>1146</v>
      </c>
      <c r="U146" s="151">
        <v>8058757649</v>
      </c>
      <c r="V146" s="151"/>
      <c r="W146" s="151"/>
      <c r="X146" s="151"/>
      <c r="Y146" s="151"/>
      <c r="Z146" s="192"/>
      <c r="AA146" s="151"/>
      <c r="AB146" s="151" t="s">
        <v>1491</v>
      </c>
      <c r="AC146" s="151"/>
      <c r="AD146" s="151"/>
      <c r="AE146" s="151"/>
      <c r="AF146" t="s">
        <v>1491</v>
      </c>
    </row>
    <row r="147" spans="1:32" ht="17.25" x14ac:dyDescent="0.25">
      <c r="A147" s="151">
        <v>146</v>
      </c>
      <c r="B147" s="151" t="s">
        <v>47</v>
      </c>
      <c r="C147" s="151" t="s">
        <v>1092</v>
      </c>
      <c r="D147" s="151" t="s">
        <v>1093</v>
      </c>
      <c r="E147" s="151" t="s">
        <v>35</v>
      </c>
      <c r="F147" s="151" t="s">
        <v>188</v>
      </c>
      <c r="G147" s="151" t="s">
        <v>1393</v>
      </c>
      <c r="H147" s="151" t="s">
        <v>33</v>
      </c>
      <c r="I147" s="151" t="s">
        <v>1453</v>
      </c>
      <c r="J147" s="151" t="s">
        <v>1144</v>
      </c>
      <c r="K147" s="151" t="s">
        <v>1405</v>
      </c>
      <c r="L147" s="151" t="s">
        <v>1417</v>
      </c>
      <c r="M147" s="151" t="s">
        <v>1453</v>
      </c>
      <c r="N147" s="151" t="s">
        <v>1098</v>
      </c>
      <c r="O147" s="151"/>
      <c r="P147" s="151" t="s">
        <v>1099</v>
      </c>
      <c r="Q147" s="151">
        <v>1</v>
      </c>
      <c r="R147" s="151"/>
      <c r="S147" s="151" t="s">
        <v>1145</v>
      </c>
      <c r="T147" s="151" t="s">
        <v>1146</v>
      </c>
      <c r="U147" s="151">
        <v>8058757649</v>
      </c>
      <c r="V147" s="151"/>
      <c r="W147" s="151"/>
      <c r="X147" s="151"/>
      <c r="Y147" s="151"/>
      <c r="Z147" s="192"/>
      <c r="AA147" s="151"/>
      <c r="AB147" s="151" t="s">
        <v>1491</v>
      </c>
      <c r="AC147" s="151"/>
      <c r="AD147" s="151"/>
      <c r="AE147" s="151"/>
      <c r="AF147" t="s">
        <v>1491</v>
      </c>
    </row>
    <row r="148" spans="1:32" ht="17.25" x14ac:dyDescent="0.25">
      <c r="A148" s="151">
        <v>147</v>
      </c>
      <c r="B148" s="151" t="s">
        <v>47</v>
      </c>
      <c r="C148" s="151" t="s">
        <v>1092</v>
      </c>
      <c r="D148" s="151" t="s">
        <v>1093</v>
      </c>
      <c r="E148" s="151" t="s">
        <v>35</v>
      </c>
      <c r="F148" s="151" t="s">
        <v>188</v>
      </c>
      <c r="G148" s="151" t="s">
        <v>1394</v>
      </c>
      <c r="H148" s="151" t="s">
        <v>33</v>
      </c>
      <c r="I148" s="151" t="s">
        <v>1454</v>
      </c>
      <c r="J148" s="151" t="s">
        <v>1144</v>
      </c>
      <c r="K148" s="151" t="s">
        <v>1405</v>
      </c>
      <c r="L148" s="151" t="s">
        <v>1415</v>
      </c>
      <c r="M148" s="151" t="s">
        <v>1454</v>
      </c>
      <c r="N148" s="151" t="s">
        <v>1098</v>
      </c>
      <c r="O148" s="151"/>
      <c r="P148" s="151" t="s">
        <v>1099</v>
      </c>
      <c r="Q148" s="151">
        <v>1</v>
      </c>
      <c r="R148" s="151"/>
      <c r="S148" s="151" t="s">
        <v>1145</v>
      </c>
      <c r="T148" s="151" t="s">
        <v>1146</v>
      </c>
      <c r="U148" s="151">
        <v>8058757649</v>
      </c>
      <c r="V148" s="151"/>
      <c r="W148" s="151"/>
      <c r="X148" s="151"/>
      <c r="Y148" s="151"/>
      <c r="Z148" s="192"/>
      <c r="AA148" s="151"/>
      <c r="AB148" s="151" t="s">
        <v>1491</v>
      </c>
      <c r="AC148" s="151"/>
      <c r="AD148" s="151"/>
      <c r="AE148" s="151"/>
      <c r="AF148" t="s">
        <v>1491</v>
      </c>
    </row>
    <row r="149" spans="1:32" ht="17.25" x14ac:dyDescent="0.25">
      <c r="A149" s="151">
        <v>148</v>
      </c>
      <c r="B149" s="151" t="s">
        <v>47</v>
      </c>
      <c r="C149" s="151" t="s">
        <v>1092</v>
      </c>
      <c r="D149" s="151" t="s">
        <v>1093</v>
      </c>
      <c r="E149" s="151" t="s">
        <v>35</v>
      </c>
      <c r="F149" s="151" t="s">
        <v>188</v>
      </c>
      <c r="G149" s="151" t="s">
        <v>1395</v>
      </c>
      <c r="H149" s="151" t="s">
        <v>33</v>
      </c>
      <c r="I149" s="151" t="s">
        <v>1455</v>
      </c>
      <c r="J149" s="151" t="s">
        <v>1117</v>
      </c>
      <c r="K149" s="151" t="s">
        <v>1404</v>
      </c>
      <c r="L149" s="151" t="s">
        <v>1414</v>
      </c>
      <c r="M149" s="151" t="s">
        <v>1455</v>
      </c>
      <c r="N149" s="151" t="s">
        <v>1098</v>
      </c>
      <c r="O149" s="151"/>
      <c r="P149" s="151" t="s">
        <v>1099</v>
      </c>
      <c r="Q149" s="151">
        <v>1</v>
      </c>
      <c r="R149" s="151"/>
      <c r="S149" s="151" t="s">
        <v>1464</v>
      </c>
      <c r="T149" s="151" t="s">
        <v>1119</v>
      </c>
      <c r="U149" s="151">
        <v>7414037556</v>
      </c>
      <c r="V149" s="151"/>
      <c r="W149" s="151"/>
      <c r="X149" s="151"/>
      <c r="Y149" s="151"/>
      <c r="Z149" s="192"/>
      <c r="AA149" s="151"/>
      <c r="AB149" s="151" t="s">
        <v>1491</v>
      </c>
      <c r="AC149" s="151"/>
      <c r="AD149" s="151"/>
      <c r="AE149" s="151"/>
      <c r="AF149" t="s">
        <v>1491</v>
      </c>
    </row>
    <row r="150" spans="1:32" ht="17.25" x14ac:dyDescent="0.25">
      <c r="A150" s="151">
        <v>149</v>
      </c>
      <c r="B150" s="151" t="s">
        <v>47</v>
      </c>
      <c r="C150" s="151" t="s">
        <v>1092</v>
      </c>
      <c r="D150" s="151" t="s">
        <v>1093</v>
      </c>
      <c r="E150" s="151" t="s">
        <v>35</v>
      </c>
      <c r="F150" s="151" t="s">
        <v>188</v>
      </c>
      <c r="G150" s="151" t="s">
        <v>1396</v>
      </c>
      <c r="H150" s="151" t="s">
        <v>33</v>
      </c>
      <c r="I150" s="151" t="s">
        <v>1456</v>
      </c>
      <c r="J150" s="151" t="s">
        <v>1144</v>
      </c>
      <c r="K150" s="151" t="s">
        <v>1405</v>
      </c>
      <c r="L150" s="151" t="s">
        <v>1415</v>
      </c>
      <c r="M150" s="151" t="s">
        <v>1456</v>
      </c>
      <c r="N150" s="151" t="s">
        <v>1098</v>
      </c>
      <c r="O150" s="151"/>
      <c r="P150" s="151" t="s">
        <v>1099</v>
      </c>
      <c r="Q150" s="151">
        <v>1</v>
      </c>
      <c r="R150" s="151"/>
      <c r="S150" s="151" t="s">
        <v>1145</v>
      </c>
      <c r="T150" s="151" t="s">
        <v>1146</v>
      </c>
      <c r="U150" s="151">
        <v>8058757649</v>
      </c>
      <c r="V150" s="151"/>
      <c r="W150" s="151"/>
      <c r="X150" s="151"/>
      <c r="Y150" s="151"/>
      <c r="Z150" s="192"/>
      <c r="AA150" s="151"/>
      <c r="AB150" s="151" t="s">
        <v>1491</v>
      </c>
      <c r="AC150" s="151"/>
      <c r="AD150" s="151"/>
      <c r="AE150" s="151"/>
      <c r="AF150" t="s">
        <v>1491</v>
      </c>
    </row>
    <row r="151" spans="1:32" ht="17.25" x14ac:dyDescent="0.25">
      <c r="A151" s="151">
        <v>150</v>
      </c>
      <c r="B151" s="151" t="s">
        <v>47</v>
      </c>
      <c r="C151" s="151" t="s">
        <v>1092</v>
      </c>
      <c r="D151" s="151" t="s">
        <v>1093</v>
      </c>
      <c r="E151" s="151" t="s">
        <v>35</v>
      </c>
      <c r="F151" s="151" t="s">
        <v>188</v>
      </c>
      <c r="G151" s="151" t="s">
        <v>1397</v>
      </c>
      <c r="H151" s="151" t="s">
        <v>33</v>
      </c>
      <c r="I151" s="151" t="s">
        <v>1457</v>
      </c>
      <c r="J151" s="151" t="s">
        <v>1144</v>
      </c>
      <c r="K151" s="151" t="s">
        <v>1405</v>
      </c>
      <c r="L151" s="151" t="s">
        <v>1415</v>
      </c>
      <c r="M151" s="151" t="s">
        <v>1457</v>
      </c>
      <c r="N151" s="151" t="s">
        <v>1098</v>
      </c>
      <c r="O151" s="151"/>
      <c r="P151" s="151" t="s">
        <v>1099</v>
      </c>
      <c r="Q151" s="151">
        <v>1</v>
      </c>
      <c r="R151" s="151"/>
      <c r="S151" s="151" t="s">
        <v>1145</v>
      </c>
      <c r="T151" s="151" t="s">
        <v>1146</v>
      </c>
      <c r="U151" s="151">
        <v>8058757649</v>
      </c>
      <c r="V151" s="151"/>
      <c r="W151" s="151"/>
      <c r="X151" s="151"/>
      <c r="Y151" s="151"/>
      <c r="Z151" s="192"/>
      <c r="AA151" s="151"/>
      <c r="AB151" s="151" t="s">
        <v>1491</v>
      </c>
      <c r="AC151" s="151"/>
      <c r="AD151" s="151"/>
      <c r="AE151" s="151"/>
      <c r="AF151" t="s">
        <v>1491</v>
      </c>
    </row>
    <row r="152" spans="1:32" ht="17.25" x14ac:dyDescent="0.25">
      <c r="A152" s="151">
        <v>151</v>
      </c>
      <c r="B152" s="151" t="s">
        <v>47</v>
      </c>
      <c r="C152" s="151" t="s">
        <v>1092</v>
      </c>
      <c r="D152" s="151" t="s">
        <v>1093</v>
      </c>
      <c r="E152" s="151" t="s">
        <v>35</v>
      </c>
      <c r="F152" s="151" t="s">
        <v>188</v>
      </c>
      <c r="G152" s="151" t="s">
        <v>1398</v>
      </c>
      <c r="H152" s="151" t="s">
        <v>33</v>
      </c>
      <c r="I152" s="151" t="s">
        <v>1458</v>
      </c>
      <c r="J152" s="151" t="s">
        <v>1117</v>
      </c>
      <c r="K152" s="151" t="s">
        <v>1404</v>
      </c>
      <c r="L152" s="151" t="s">
        <v>1414</v>
      </c>
      <c r="M152" s="151" t="s">
        <v>1458</v>
      </c>
      <c r="N152" s="151" t="s">
        <v>1098</v>
      </c>
      <c r="O152" s="151"/>
      <c r="P152" s="151" t="s">
        <v>1099</v>
      </c>
      <c r="Q152" s="151">
        <v>1</v>
      </c>
      <c r="R152" s="151"/>
      <c r="S152" s="151" t="s">
        <v>1464</v>
      </c>
      <c r="T152" s="151" t="s">
        <v>1119</v>
      </c>
      <c r="U152" s="151">
        <v>7414037556</v>
      </c>
      <c r="V152" s="151"/>
      <c r="W152" s="151"/>
      <c r="X152" s="151"/>
      <c r="Y152" s="151"/>
      <c r="Z152" s="192"/>
      <c r="AA152" s="151"/>
      <c r="AB152" s="151" t="s">
        <v>1491</v>
      </c>
      <c r="AC152" s="151"/>
      <c r="AD152" s="151"/>
      <c r="AE152" s="151"/>
      <c r="AF152" t="s">
        <v>1491</v>
      </c>
    </row>
    <row r="153" spans="1:32" ht="17.25" x14ac:dyDescent="0.25">
      <c r="A153" s="151">
        <v>152</v>
      </c>
      <c r="B153" s="151" t="s">
        <v>47</v>
      </c>
      <c r="C153" s="151" t="s">
        <v>1092</v>
      </c>
      <c r="D153" s="151" t="s">
        <v>1093</v>
      </c>
      <c r="E153" s="151" t="s">
        <v>35</v>
      </c>
      <c r="F153" s="151" t="s">
        <v>188</v>
      </c>
      <c r="G153" s="151" t="s">
        <v>1399</v>
      </c>
      <c r="H153" s="151" t="s">
        <v>33</v>
      </c>
      <c r="I153" s="151" t="s">
        <v>1459</v>
      </c>
      <c r="J153" s="151" t="s">
        <v>1144</v>
      </c>
      <c r="K153" s="151" t="s">
        <v>1405</v>
      </c>
      <c r="L153" s="151" t="s">
        <v>1415</v>
      </c>
      <c r="M153" s="151" t="s">
        <v>1459</v>
      </c>
      <c r="N153" s="151" t="s">
        <v>1098</v>
      </c>
      <c r="O153" s="151"/>
      <c r="P153" s="151" t="s">
        <v>1099</v>
      </c>
      <c r="Q153" s="151">
        <v>1</v>
      </c>
      <c r="R153" s="151"/>
      <c r="S153" s="151" t="s">
        <v>1145</v>
      </c>
      <c r="T153" s="151" t="s">
        <v>1146</v>
      </c>
      <c r="U153" s="151">
        <v>8058757649</v>
      </c>
      <c r="V153" s="151"/>
      <c r="W153" s="151"/>
      <c r="X153" s="151"/>
      <c r="Y153" s="151"/>
      <c r="Z153" s="192"/>
      <c r="AA153" s="151"/>
      <c r="AB153" s="151" t="s">
        <v>1491</v>
      </c>
      <c r="AC153" s="151"/>
      <c r="AD153" s="151"/>
      <c r="AE153" s="151"/>
      <c r="AF153" t="s">
        <v>1491</v>
      </c>
    </row>
    <row r="154" spans="1:32" ht="17.25" x14ac:dyDescent="0.25">
      <c r="A154" s="151">
        <v>153</v>
      </c>
      <c r="B154" s="151" t="s">
        <v>47</v>
      </c>
      <c r="C154" s="151" t="s">
        <v>1092</v>
      </c>
      <c r="D154" s="151" t="s">
        <v>1093</v>
      </c>
      <c r="E154" s="151" t="s">
        <v>35</v>
      </c>
      <c r="F154" s="151" t="s">
        <v>188</v>
      </c>
      <c r="G154" s="151" t="s">
        <v>1400</v>
      </c>
      <c r="H154" s="151" t="s">
        <v>33</v>
      </c>
      <c r="I154" s="151" t="s">
        <v>1460</v>
      </c>
      <c r="J154" s="151" t="s">
        <v>1131</v>
      </c>
      <c r="K154" s="151" t="s">
        <v>1403</v>
      </c>
      <c r="L154" s="151" t="s">
        <v>1413</v>
      </c>
      <c r="M154" s="151" t="s">
        <v>1460</v>
      </c>
      <c r="N154" s="151" t="s">
        <v>1098</v>
      </c>
      <c r="O154" s="151"/>
      <c r="P154" s="151" t="s">
        <v>1099</v>
      </c>
      <c r="Q154" s="151">
        <v>1</v>
      </c>
      <c r="R154" s="151"/>
      <c r="S154" s="151" t="s">
        <v>1463</v>
      </c>
      <c r="T154" s="151" t="s">
        <v>1133</v>
      </c>
      <c r="U154" s="151">
        <v>8118866181</v>
      </c>
      <c r="V154" s="151"/>
      <c r="W154" s="151"/>
      <c r="X154" s="151"/>
      <c r="Y154" s="151"/>
      <c r="Z154" s="192"/>
      <c r="AA154" s="151"/>
      <c r="AB154" s="151" t="s">
        <v>1491</v>
      </c>
      <c r="AC154" s="151"/>
      <c r="AD154" s="151"/>
      <c r="AE154" s="151"/>
      <c r="AF154" t="s">
        <v>1491</v>
      </c>
    </row>
    <row r="155" spans="1:32" ht="17.25" x14ac:dyDescent="0.25">
      <c r="A155" s="151">
        <v>154</v>
      </c>
      <c r="B155" s="151" t="s">
        <v>47</v>
      </c>
      <c r="C155" s="151" t="s">
        <v>1092</v>
      </c>
      <c r="D155" s="151" t="s">
        <v>1093</v>
      </c>
      <c r="E155" s="151" t="s">
        <v>35</v>
      </c>
      <c r="F155" s="151" t="s">
        <v>188</v>
      </c>
      <c r="G155" s="151" t="s">
        <v>1401</v>
      </c>
      <c r="H155" s="151" t="s">
        <v>33</v>
      </c>
      <c r="I155" s="151" t="s">
        <v>1461</v>
      </c>
      <c r="J155" s="151" t="s">
        <v>1412</v>
      </c>
      <c r="K155" s="151" t="s">
        <v>1405</v>
      </c>
      <c r="L155" s="151" t="s">
        <v>1422</v>
      </c>
      <c r="M155" s="151" t="s">
        <v>1461</v>
      </c>
      <c r="N155" s="151" t="s">
        <v>1098</v>
      </c>
      <c r="O155" s="151"/>
      <c r="P155" s="151" t="s">
        <v>1099</v>
      </c>
      <c r="Q155" s="151">
        <v>1</v>
      </c>
      <c r="R155" s="151"/>
      <c r="S155" s="151" t="s">
        <v>1145</v>
      </c>
      <c r="T155" s="151" t="s">
        <v>1146</v>
      </c>
      <c r="U155" s="151">
        <v>8058757649</v>
      </c>
      <c r="V155" s="151"/>
      <c r="W155" s="151"/>
      <c r="X155" s="151"/>
      <c r="Y155" s="151"/>
      <c r="Z155" s="192"/>
      <c r="AA155" s="151"/>
      <c r="AB155" s="151" t="s">
        <v>1491</v>
      </c>
      <c r="AC155" s="151"/>
      <c r="AD155" s="151"/>
      <c r="AE155" s="151"/>
      <c r="AF155" t="s">
        <v>1491</v>
      </c>
    </row>
    <row r="156" spans="1:32" ht="17.25" x14ac:dyDescent="0.25">
      <c r="A156" s="194">
        <v>155</v>
      </c>
      <c r="B156" s="194" t="s">
        <v>47</v>
      </c>
      <c r="C156" s="194" t="s">
        <v>1092</v>
      </c>
      <c r="D156" s="194" t="s">
        <v>1093</v>
      </c>
      <c r="E156" s="194" t="s">
        <v>35</v>
      </c>
      <c r="F156" s="194" t="s">
        <v>188</v>
      </c>
      <c r="G156" s="194" t="s">
        <v>1402</v>
      </c>
      <c r="H156" s="194" t="s">
        <v>33</v>
      </c>
      <c r="I156" s="194" t="s">
        <v>1462</v>
      </c>
      <c r="J156" s="194" t="s">
        <v>1144</v>
      </c>
      <c r="K156" s="194" t="s">
        <v>1405</v>
      </c>
      <c r="L156" s="194" t="s">
        <v>1417</v>
      </c>
      <c r="M156" s="194" t="s">
        <v>1462</v>
      </c>
      <c r="N156" s="194" t="s">
        <v>1098</v>
      </c>
      <c r="O156" s="194"/>
      <c r="P156" s="194" t="s">
        <v>1099</v>
      </c>
      <c r="Q156" s="194">
        <v>1</v>
      </c>
      <c r="R156" s="194"/>
      <c r="S156" s="194" t="s">
        <v>1145</v>
      </c>
      <c r="T156" s="194" t="s">
        <v>1146</v>
      </c>
      <c r="U156" s="194">
        <v>8058757649</v>
      </c>
      <c r="V156" s="194"/>
      <c r="W156" s="194"/>
      <c r="X156" s="194"/>
      <c r="Y156" s="194"/>
      <c r="Z156" s="193"/>
      <c r="AA156" s="194"/>
      <c r="AB156" s="194" t="s">
        <v>1491</v>
      </c>
      <c r="AC156" s="194"/>
      <c r="AD156" s="194"/>
      <c r="AE156" s="194"/>
      <c r="AF156" t="s">
        <v>1491</v>
      </c>
    </row>
  </sheetData>
  <conditionalFormatting sqref="G2">
    <cfRule type="duplicateValues" dxfId="26" priority="25"/>
    <cfRule type="duplicateValues" dxfId="25" priority="26"/>
  </conditionalFormatting>
  <conditionalFormatting sqref="G4">
    <cfRule type="duplicateValues" dxfId="24" priority="23"/>
    <cfRule type="duplicateValues" dxfId="23" priority="24"/>
  </conditionalFormatting>
  <conditionalFormatting sqref="G6">
    <cfRule type="duplicateValues" dxfId="22" priority="21"/>
    <cfRule type="duplicateValues" dxfId="21" priority="22"/>
  </conditionalFormatting>
  <conditionalFormatting sqref="G8">
    <cfRule type="duplicateValues" dxfId="20" priority="19"/>
    <cfRule type="duplicateValues" dxfId="19" priority="20"/>
  </conditionalFormatting>
  <conditionalFormatting sqref="G10:G11 G3 G5 G7">
    <cfRule type="duplicateValues" dxfId="18" priority="27"/>
    <cfRule type="duplicateValues" dxfId="17" priority="28"/>
  </conditionalFormatting>
  <conditionalFormatting sqref="G15">
    <cfRule type="duplicateValues" dxfId="16" priority="17"/>
    <cfRule type="duplicateValues" dxfId="15" priority="18"/>
  </conditionalFormatting>
  <conditionalFormatting sqref="G16">
    <cfRule type="duplicateValues" dxfId="14" priority="15"/>
    <cfRule type="duplicateValues" dxfId="13" priority="16"/>
  </conditionalFormatting>
  <conditionalFormatting sqref="G18">
    <cfRule type="duplicateValues" dxfId="12" priority="13"/>
    <cfRule type="duplicateValues" dxfId="11" priority="14"/>
  </conditionalFormatting>
  <conditionalFormatting sqref="G21">
    <cfRule type="duplicateValues" dxfId="10" priority="11"/>
    <cfRule type="duplicateValues" dxfId="9" priority="12"/>
  </conditionalFormatting>
  <conditionalFormatting sqref="G22:G81 G17 G19:G20 G14">
    <cfRule type="duplicateValues" dxfId="8" priority="29"/>
    <cfRule type="duplicateValues" dxfId="7" priority="30"/>
  </conditionalFormatting>
  <conditionalFormatting sqref="G91:G101">
    <cfRule type="duplicateValues" dxfId="6" priority="9"/>
    <cfRule type="duplicateValues" dxfId="5" priority="10"/>
  </conditionalFormatting>
  <conditionalFormatting sqref="G117:G156">
    <cfRule type="duplicateValues" dxfId="4" priority="5"/>
  </conditionalFormatting>
  <conditionalFormatting sqref="H2:H101">
    <cfRule type="duplicateValues" dxfId="3" priority="6"/>
  </conditionalFormatting>
  <conditionalFormatting sqref="H102:H116">
    <cfRule type="duplicateValues" dxfId="2" priority="49"/>
  </conditionalFormatting>
  <conditionalFormatting sqref="H117:H156">
    <cfRule type="duplicateValues" dxfId="1" priority="2"/>
  </conditionalFormatting>
  <conditionalFormatting sqref="I102:I116">
    <cfRule type="duplicateValues" dxfId="0" priority="50"/>
  </conditionalFormatting>
  <hyperlinks>
    <hyperlink ref="W111" r:id="rId1" xr:uid="{A180923B-E487-4D08-ABD9-3BC29A2F814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23EC0-55FF-4591-B58F-E109ED9363FE}">
  <dimension ref="A3:C16"/>
  <sheetViews>
    <sheetView workbookViewId="0">
      <selection activeCell="B3" sqref="B3:B16"/>
    </sheetView>
  </sheetViews>
  <sheetFormatPr defaultRowHeight="15" x14ac:dyDescent="0.25"/>
  <cols>
    <col min="1" max="1" width="3.85546875" bestFit="1" customWidth="1"/>
    <col min="2" max="2" width="5" bestFit="1" customWidth="1"/>
  </cols>
  <sheetData>
    <row r="3" spans="1:3" ht="16.5" x14ac:dyDescent="0.25">
      <c r="A3" s="155" t="s">
        <v>1493</v>
      </c>
      <c r="B3">
        <v>7000</v>
      </c>
      <c r="C3" t="s">
        <v>1506</v>
      </c>
    </row>
    <row r="4" spans="1:3" ht="16.5" x14ac:dyDescent="0.25">
      <c r="A4" s="155" t="s">
        <v>1494</v>
      </c>
      <c r="B4">
        <v>3000</v>
      </c>
      <c r="C4" t="s">
        <v>1506</v>
      </c>
    </row>
    <row r="5" spans="1:3" ht="16.5" x14ac:dyDescent="0.25">
      <c r="A5" s="155" t="s">
        <v>1495</v>
      </c>
      <c r="B5">
        <v>1200</v>
      </c>
      <c r="C5" t="s">
        <v>1506</v>
      </c>
    </row>
    <row r="6" spans="1:3" ht="16.5" x14ac:dyDescent="0.25">
      <c r="A6" s="155" t="s">
        <v>1496</v>
      </c>
      <c r="B6">
        <v>1000</v>
      </c>
      <c r="C6" t="s">
        <v>1506</v>
      </c>
    </row>
    <row r="7" spans="1:3" ht="16.5" x14ac:dyDescent="0.25">
      <c r="A7" s="155" t="s">
        <v>1497</v>
      </c>
      <c r="B7">
        <v>700</v>
      </c>
    </row>
    <row r="8" spans="1:3" ht="16.5" x14ac:dyDescent="0.25">
      <c r="A8" s="155" t="s">
        <v>1498</v>
      </c>
      <c r="B8">
        <v>1000</v>
      </c>
    </row>
    <row r="9" spans="1:3" ht="16.5" x14ac:dyDescent="0.25">
      <c r="A9" s="155" t="s">
        <v>1499</v>
      </c>
      <c r="B9">
        <v>1000</v>
      </c>
    </row>
    <row r="10" spans="1:3" ht="16.5" x14ac:dyDescent="0.25">
      <c r="A10" s="155" t="s">
        <v>1500</v>
      </c>
      <c r="B10">
        <v>1000</v>
      </c>
    </row>
    <row r="11" spans="1:3" ht="16.5" x14ac:dyDescent="0.25">
      <c r="A11" s="155" t="s">
        <v>1501</v>
      </c>
      <c r="B11">
        <v>1200</v>
      </c>
    </row>
    <row r="12" spans="1:3" ht="16.5" x14ac:dyDescent="0.25">
      <c r="A12" s="155" t="s">
        <v>1502</v>
      </c>
      <c r="B12">
        <v>500</v>
      </c>
    </row>
    <row r="13" spans="1:3" ht="16.5" x14ac:dyDescent="0.25">
      <c r="A13" s="155" t="s">
        <v>1503</v>
      </c>
      <c r="B13">
        <v>2000</v>
      </c>
    </row>
    <row r="14" spans="1:3" ht="16.5" x14ac:dyDescent="0.25">
      <c r="A14" s="155" t="s">
        <v>1504</v>
      </c>
      <c r="B14">
        <v>5000</v>
      </c>
    </row>
    <row r="15" spans="1:3" ht="16.5" x14ac:dyDescent="0.25">
      <c r="A15" s="155" t="s">
        <v>1505</v>
      </c>
      <c r="B15">
        <v>3000</v>
      </c>
    </row>
    <row r="16" spans="1:3" x14ac:dyDescent="0.25">
      <c r="B16">
        <v>2800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18BA7-6255-4547-8659-09E7A3B83A5E}">
  <dimension ref="A3:R20"/>
  <sheetViews>
    <sheetView topLeftCell="C1" workbookViewId="0">
      <selection activeCell="P5" sqref="P5:P19"/>
    </sheetView>
  </sheetViews>
  <sheetFormatPr defaultRowHeight="15" x14ac:dyDescent="0.25"/>
  <cols>
    <col min="1" max="1" width="15.7109375" bestFit="1" customWidth="1"/>
    <col min="2" max="2" width="18.5703125" bestFit="1" customWidth="1"/>
    <col min="3" max="15" width="8.42578125" bestFit="1" customWidth="1"/>
    <col min="16" max="17" width="11.28515625" bestFit="1" customWidth="1"/>
  </cols>
  <sheetData>
    <row r="3" spans="1:18" x14ac:dyDescent="0.25">
      <c r="A3" s="18" t="s">
        <v>493</v>
      </c>
      <c r="B3" s="18" t="s">
        <v>498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8" x14ac:dyDescent="0.25">
      <c r="A4" s="18" t="s">
        <v>492</v>
      </c>
      <c r="B4" s="19">
        <v>45143</v>
      </c>
      <c r="C4" s="19">
        <v>45148</v>
      </c>
      <c r="D4" s="19">
        <v>45149</v>
      </c>
      <c r="E4" s="19">
        <v>45152</v>
      </c>
      <c r="F4" s="19">
        <v>45156</v>
      </c>
      <c r="G4" s="19">
        <v>45157</v>
      </c>
      <c r="H4" s="19">
        <v>45159</v>
      </c>
      <c r="I4" s="19">
        <v>45160</v>
      </c>
      <c r="J4" s="19">
        <v>45161</v>
      </c>
      <c r="K4" s="19">
        <v>45162</v>
      </c>
      <c r="L4" s="19">
        <v>45163</v>
      </c>
      <c r="M4" s="19">
        <v>45166</v>
      </c>
      <c r="N4" s="19">
        <v>45167</v>
      </c>
      <c r="O4" s="19">
        <v>45168</v>
      </c>
      <c r="P4" s="6" t="s">
        <v>471</v>
      </c>
    </row>
    <row r="5" spans="1:18" x14ac:dyDescent="0.25">
      <c r="A5" s="20" t="s">
        <v>281</v>
      </c>
      <c r="B5" s="6"/>
      <c r="C5" s="6"/>
      <c r="D5" s="6"/>
      <c r="E5" s="6"/>
      <c r="F5" s="6">
        <v>1</v>
      </c>
      <c r="G5" s="6"/>
      <c r="H5" s="6"/>
      <c r="I5" s="6"/>
      <c r="J5" s="6"/>
      <c r="K5" s="6"/>
      <c r="L5" s="6"/>
      <c r="M5" s="6"/>
      <c r="N5" s="6"/>
      <c r="O5" s="6"/>
      <c r="P5" s="20">
        <v>1</v>
      </c>
    </row>
    <row r="6" spans="1:18" x14ac:dyDescent="0.25">
      <c r="A6" s="20" t="s">
        <v>424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>
        <v>1</v>
      </c>
      <c r="O6" s="6"/>
      <c r="P6" s="20">
        <v>1</v>
      </c>
    </row>
    <row r="7" spans="1:18" x14ac:dyDescent="0.25">
      <c r="A7" s="20" t="s">
        <v>370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>
        <v>1</v>
      </c>
      <c r="M7" s="6"/>
      <c r="N7" s="6"/>
      <c r="O7" s="6"/>
      <c r="P7" s="20">
        <v>2</v>
      </c>
    </row>
    <row r="8" spans="1:18" x14ac:dyDescent="0.25">
      <c r="A8" s="20" t="s">
        <v>356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>
        <v>1</v>
      </c>
      <c r="N8" s="6">
        <v>1</v>
      </c>
      <c r="O8" s="6"/>
      <c r="P8" s="20">
        <v>2</v>
      </c>
    </row>
    <row r="9" spans="1:18" x14ac:dyDescent="0.25">
      <c r="A9" s="20" t="s">
        <v>379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>
        <v>1</v>
      </c>
      <c r="N9" s="6">
        <v>1</v>
      </c>
      <c r="O9" s="6"/>
      <c r="P9" s="20">
        <v>2</v>
      </c>
    </row>
    <row r="10" spans="1:18" x14ac:dyDescent="0.25">
      <c r="A10" s="20" t="s">
        <v>41</v>
      </c>
      <c r="B10" s="6"/>
      <c r="C10" s="6"/>
      <c r="D10" s="6"/>
      <c r="E10" s="6"/>
      <c r="F10" s="6"/>
      <c r="G10" s="6"/>
      <c r="H10" s="6">
        <v>2</v>
      </c>
      <c r="I10" s="6">
        <v>2</v>
      </c>
      <c r="J10" s="6"/>
      <c r="K10" s="6"/>
      <c r="L10" s="6"/>
      <c r="M10" s="6"/>
      <c r="N10" s="6"/>
      <c r="O10" s="6"/>
      <c r="P10" s="20">
        <v>4</v>
      </c>
    </row>
    <row r="11" spans="1:18" x14ac:dyDescent="0.25">
      <c r="A11" s="20" t="s">
        <v>253</v>
      </c>
      <c r="B11" s="6"/>
      <c r="C11" s="6"/>
      <c r="D11" s="6"/>
      <c r="E11" s="6"/>
      <c r="F11" s="6"/>
      <c r="G11" s="6"/>
      <c r="H11" s="6">
        <v>1</v>
      </c>
      <c r="I11" s="6"/>
      <c r="J11" s="6">
        <v>1</v>
      </c>
      <c r="K11" s="6"/>
      <c r="L11" s="6"/>
      <c r="M11" s="6">
        <v>2</v>
      </c>
      <c r="N11" s="6">
        <v>1</v>
      </c>
      <c r="O11" s="6"/>
      <c r="P11" s="20">
        <v>5</v>
      </c>
    </row>
    <row r="12" spans="1:18" x14ac:dyDescent="0.25">
      <c r="A12" s="20" t="s">
        <v>276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>
        <v>2</v>
      </c>
      <c r="M12" s="6"/>
      <c r="N12" s="6">
        <v>2</v>
      </c>
      <c r="O12" s="6">
        <v>1</v>
      </c>
      <c r="P12" s="20">
        <v>5</v>
      </c>
      <c r="R12" s="22"/>
    </row>
    <row r="13" spans="1:18" x14ac:dyDescent="0.25">
      <c r="A13" s="20" t="s">
        <v>51</v>
      </c>
      <c r="B13" s="6"/>
      <c r="C13" s="6"/>
      <c r="D13" s="6"/>
      <c r="E13" s="6"/>
      <c r="F13" s="6">
        <v>3</v>
      </c>
      <c r="G13" s="6"/>
      <c r="H13" s="6"/>
      <c r="I13" s="6"/>
      <c r="J13" s="6"/>
      <c r="K13" s="6"/>
      <c r="L13" s="6">
        <v>2</v>
      </c>
      <c r="M13" s="6">
        <v>2</v>
      </c>
      <c r="N13" s="6"/>
      <c r="O13" s="6"/>
      <c r="P13" s="20">
        <v>7</v>
      </c>
      <c r="R13" s="22"/>
    </row>
    <row r="14" spans="1:18" x14ac:dyDescent="0.25">
      <c r="A14" s="20" t="s">
        <v>326</v>
      </c>
      <c r="B14" s="6"/>
      <c r="C14" s="6"/>
      <c r="D14" s="6"/>
      <c r="E14" s="6"/>
      <c r="F14" s="6"/>
      <c r="G14" s="6"/>
      <c r="H14" s="6"/>
      <c r="I14" s="6"/>
      <c r="J14" s="6"/>
      <c r="K14" s="6">
        <v>1</v>
      </c>
      <c r="L14" s="6">
        <v>3</v>
      </c>
      <c r="M14" s="6">
        <v>2</v>
      </c>
      <c r="N14" s="6"/>
      <c r="O14" s="6">
        <v>1</v>
      </c>
      <c r="P14" s="20">
        <v>7</v>
      </c>
    </row>
    <row r="15" spans="1:18" x14ac:dyDescent="0.25">
      <c r="A15" s="21" t="s">
        <v>177</v>
      </c>
      <c r="B15" s="6"/>
      <c r="C15" s="6"/>
      <c r="D15" s="6"/>
      <c r="E15" s="6"/>
      <c r="F15" s="6">
        <v>1</v>
      </c>
      <c r="G15" s="6"/>
      <c r="H15" s="6"/>
      <c r="I15" s="6">
        <v>4</v>
      </c>
      <c r="J15" s="6">
        <v>1</v>
      </c>
      <c r="K15" s="6">
        <v>2</v>
      </c>
      <c r="L15" s="6">
        <v>1</v>
      </c>
      <c r="M15" s="6"/>
      <c r="N15" s="6"/>
      <c r="O15" s="6"/>
      <c r="P15" s="20">
        <v>9</v>
      </c>
    </row>
    <row r="16" spans="1:18" x14ac:dyDescent="0.25">
      <c r="A16" s="21" t="s">
        <v>150</v>
      </c>
      <c r="B16" s="6"/>
      <c r="C16" s="6"/>
      <c r="D16" s="6"/>
      <c r="E16" s="6"/>
      <c r="F16" s="6"/>
      <c r="G16" s="6"/>
      <c r="H16" s="6"/>
      <c r="I16" s="6">
        <v>1</v>
      </c>
      <c r="J16" s="6">
        <v>2</v>
      </c>
      <c r="K16" s="6"/>
      <c r="L16" s="6"/>
      <c r="M16" s="6">
        <v>2</v>
      </c>
      <c r="N16" s="6">
        <v>5</v>
      </c>
      <c r="O16" s="6"/>
      <c r="P16" s="20">
        <v>10</v>
      </c>
    </row>
    <row r="17" spans="1:16" x14ac:dyDescent="0.25">
      <c r="A17" s="20" t="s">
        <v>93</v>
      </c>
      <c r="B17" s="6">
        <v>1</v>
      </c>
      <c r="C17" s="6">
        <v>2</v>
      </c>
      <c r="D17" s="6">
        <v>3</v>
      </c>
      <c r="E17" s="6">
        <v>4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20">
        <v>10</v>
      </c>
    </row>
    <row r="18" spans="1:16" x14ac:dyDescent="0.25">
      <c r="A18" s="20" t="s">
        <v>135</v>
      </c>
      <c r="B18" s="6"/>
      <c r="C18" s="6"/>
      <c r="D18" s="6"/>
      <c r="E18" s="6"/>
      <c r="F18" s="6">
        <v>2</v>
      </c>
      <c r="G18" s="6"/>
      <c r="H18" s="6">
        <v>3</v>
      </c>
      <c r="I18" s="6">
        <v>1</v>
      </c>
      <c r="J18" s="6">
        <v>4</v>
      </c>
      <c r="K18" s="6">
        <v>1</v>
      </c>
      <c r="L18" s="6">
        <v>1</v>
      </c>
      <c r="M18" s="6"/>
      <c r="N18" s="6">
        <v>1</v>
      </c>
      <c r="O18" s="6"/>
      <c r="P18" s="20">
        <v>13</v>
      </c>
    </row>
    <row r="19" spans="1:16" x14ac:dyDescent="0.25">
      <c r="A19" s="20" t="s">
        <v>124</v>
      </c>
      <c r="B19" s="6"/>
      <c r="C19" s="6"/>
      <c r="D19" s="6"/>
      <c r="E19" s="6"/>
      <c r="F19" s="6">
        <v>2</v>
      </c>
      <c r="G19" s="6">
        <v>1</v>
      </c>
      <c r="H19" s="6">
        <v>3</v>
      </c>
      <c r="I19" s="6">
        <v>4</v>
      </c>
      <c r="J19" s="6">
        <v>2</v>
      </c>
      <c r="K19" s="6">
        <v>5</v>
      </c>
      <c r="L19" s="6">
        <v>2</v>
      </c>
      <c r="M19" s="6"/>
      <c r="N19" s="6"/>
      <c r="O19" s="6"/>
      <c r="P19" s="20">
        <v>19</v>
      </c>
    </row>
    <row r="20" spans="1:16" x14ac:dyDescent="0.25">
      <c r="A20" s="6" t="s">
        <v>471</v>
      </c>
      <c r="B20" s="6">
        <v>1</v>
      </c>
      <c r="C20" s="6">
        <v>2</v>
      </c>
      <c r="D20" s="6">
        <v>3</v>
      </c>
      <c r="E20" s="6">
        <v>4</v>
      </c>
      <c r="F20" s="6">
        <v>9</v>
      </c>
      <c r="G20" s="6">
        <v>1</v>
      </c>
      <c r="H20" s="6">
        <v>9</v>
      </c>
      <c r="I20" s="6">
        <v>12</v>
      </c>
      <c r="J20" s="6">
        <v>10</v>
      </c>
      <c r="K20" s="6">
        <v>10</v>
      </c>
      <c r="L20" s="6">
        <v>12</v>
      </c>
      <c r="M20" s="6">
        <v>10</v>
      </c>
      <c r="N20" s="6">
        <v>12</v>
      </c>
      <c r="O20" s="6">
        <v>2</v>
      </c>
      <c r="P20" s="6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1385B-C641-4F89-B394-128B8AE9075E}">
  <dimension ref="A2:AL132"/>
  <sheetViews>
    <sheetView topLeftCell="A2" workbookViewId="0">
      <selection activeCell="A2" sqref="A2"/>
    </sheetView>
  </sheetViews>
  <sheetFormatPr defaultRowHeight="15" x14ac:dyDescent="0.25"/>
  <cols>
    <col min="1" max="1" width="6" customWidth="1"/>
    <col min="2" max="2" width="9.7109375" bestFit="1" customWidth="1"/>
    <col min="3" max="3" width="16.140625" bestFit="1" customWidth="1"/>
    <col min="4" max="4" width="8.7109375" bestFit="1" customWidth="1"/>
    <col min="5" max="5" width="5.85546875" bestFit="1" customWidth="1"/>
    <col min="6" max="6" width="6.28515625" bestFit="1" customWidth="1"/>
    <col min="7" max="7" width="4.28515625" bestFit="1" customWidth="1"/>
    <col min="8" max="8" width="3.5703125" bestFit="1" customWidth="1"/>
    <col min="9" max="9" width="4.140625" bestFit="1" customWidth="1"/>
    <col min="10" max="10" width="15.42578125" bestFit="1" customWidth="1"/>
    <col min="11" max="11" width="10.85546875" bestFit="1" customWidth="1"/>
    <col min="12" max="12" width="76.28515625" customWidth="1"/>
    <col min="13" max="13" width="12" bestFit="1" customWidth="1"/>
    <col min="14" max="15" width="11" bestFit="1" customWidth="1"/>
    <col min="16" max="16" width="36.28515625" bestFit="1" customWidth="1"/>
    <col min="17" max="17" width="10.7109375" bestFit="1" customWidth="1"/>
    <col min="18" max="18" width="7.42578125" hidden="1" customWidth="1"/>
    <col min="19" max="19" width="8.7109375" hidden="1" customWidth="1"/>
    <col min="20" max="20" width="33.85546875" hidden="1" customWidth="1"/>
    <col min="21" max="21" width="8.5703125" hidden="1" customWidth="1"/>
    <col min="22" max="22" width="3.85546875" hidden="1" customWidth="1"/>
    <col min="23" max="23" width="27" hidden="1" customWidth="1"/>
    <col min="24" max="24" width="27.140625" hidden="1" customWidth="1"/>
    <col min="25" max="25" width="27" hidden="1" customWidth="1"/>
    <col min="26" max="26" width="27.28515625" hidden="1" customWidth="1"/>
    <col min="27" max="27" width="27" bestFit="1" customWidth="1"/>
    <col min="28" max="28" width="35.140625" bestFit="1" customWidth="1"/>
    <col min="29" max="29" width="35.140625" customWidth="1"/>
    <col min="30" max="30" width="27" hidden="1" customWidth="1"/>
    <col min="31" max="32" width="0" hidden="1" customWidth="1"/>
    <col min="33" max="33" width="9.28515625" hidden="1" customWidth="1"/>
    <col min="34" max="37" width="0" hidden="1" customWidth="1"/>
    <col min="38" max="38" width="9.42578125" hidden="1" customWidth="1"/>
  </cols>
  <sheetData>
    <row r="2" spans="1:38" x14ac:dyDescent="0.25">
      <c r="A2" s="10" t="s">
        <v>0</v>
      </c>
      <c r="B2" s="10" t="s">
        <v>1</v>
      </c>
      <c r="C2" s="11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998</v>
      </c>
      <c r="L2" s="12" t="s">
        <v>12</v>
      </c>
      <c r="M2" s="10" t="s">
        <v>13</v>
      </c>
      <c r="N2" s="10" t="s">
        <v>14</v>
      </c>
      <c r="O2" s="13" t="s">
        <v>15</v>
      </c>
      <c r="P2" s="13" t="s">
        <v>16</v>
      </c>
      <c r="Q2" s="14" t="s">
        <v>17</v>
      </c>
      <c r="R2" s="14" t="s">
        <v>18</v>
      </c>
      <c r="S2" s="13" t="s">
        <v>19</v>
      </c>
      <c r="T2" s="10" t="s">
        <v>20</v>
      </c>
      <c r="U2" s="15" t="s">
        <v>21</v>
      </c>
      <c r="V2" s="13" t="s">
        <v>22</v>
      </c>
      <c r="W2" s="16" t="s">
        <v>23</v>
      </c>
      <c r="X2" s="16" t="s">
        <v>24</v>
      </c>
      <c r="Y2" s="16" t="s">
        <v>25</v>
      </c>
      <c r="Z2" s="17" t="s">
        <v>26</v>
      </c>
      <c r="AA2" s="13" t="s">
        <v>27</v>
      </c>
      <c r="AB2" s="13" t="s">
        <v>28</v>
      </c>
      <c r="AC2" s="13" t="s">
        <v>29</v>
      </c>
      <c r="AD2" s="14" t="s">
        <v>30</v>
      </c>
      <c r="AE2" s="13" t="s">
        <v>490</v>
      </c>
      <c r="AF2" s="13" t="s">
        <v>495</v>
      </c>
      <c r="AG2" s="13" t="s">
        <v>496</v>
      </c>
      <c r="AH2" s="13" t="s">
        <v>497</v>
      </c>
      <c r="AI2" s="78" t="s">
        <v>600</v>
      </c>
      <c r="AJ2" s="78" t="s">
        <v>601</v>
      </c>
      <c r="AK2" s="13" t="s">
        <v>889</v>
      </c>
      <c r="AL2" s="13" t="s">
        <v>890</v>
      </c>
    </row>
    <row r="3" spans="1:38" x14ac:dyDescent="0.25">
      <c r="A3" s="2">
        <v>1</v>
      </c>
      <c r="B3" s="2" t="s">
        <v>31</v>
      </c>
      <c r="C3" s="176">
        <v>45143</v>
      </c>
      <c r="D3" s="2" t="s">
        <v>32</v>
      </c>
      <c r="E3" s="2" t="s">
        <v>33</v>
      </c>
      <c r="F3" s="2" t="s">
        <v>34</v>
      </c>
      <c r="G3" s="2"/>
      <c r="H3" s="2" t="s">
        <v>33</v>
      </c>
      <c r="I3" s="2" t="s">
        <v>35</v>
      </c>
      <c r="J3" s="174" t="s">
        <v>36</v>
      </c>
      <c r="K3" s="174" t="s">
        <v>682</v>
      </c>
      <c r="L3" s="2" t="s">
        <v>38</v>
      </c>
      <c r="M3" s="2" t="s">
        <v>39</v>
      </c>
      <c r="N3" s="2" t="s">
        <v>40</v>
      </c>
      <c r="O3" s="2" t="s">
        <v>41</v>
      </c>
      <c r="P3" s="177" t="s">
        <v>63</v>
      </c>
      <c r="Q3" s="177">
        <v>45159</v>
      </c>
      <c r="R3" s="177" t="s">
        <v>33</v>
      </c>
      <c r="S3" s="177" t="s">
        <v>33</v>
      </c>
      <c r="T3" s="2" t="s">
        <v>42</v>
      </c>
      <c r="U3" s="178">
        <v>45155</v>
      </c>
      <c r="V3" s="177" t="s">
        <v>33</v>
      </c>
      <c r="W3" s="2" t="s">
        <v>43</v>
      </c>
      <c r="X3" s="2" t="s">
        <v>43</v>
      </c>
      <c r="Y3" s="2" t="s">
        <v>44</v>
      </c>
      <c r="Z3" s="2">
        <v>653127</v>
      </c>
      <c r="AA3" s="2" t="s">
        <v>45</v>
      </c>
      <c r="AB3" s="2" t="s">
        <v>46</v>
      </c>
      <c r="AC3" s="2" t="s">
        <v>47</v>
      </c>
      <c r="AD3" s="177">
        <v>45143</v>
      </c>
      <c r="AE3" s="2" t="s">
        <v>491</v>
      </c>
      <c r="AF3" s="162"/>
      <c r="AG3" s="162"/>
      <c r="AH3" s="162"/>
      <c r="AI3" s="162" t="s">
        <v>605</v>
      </c>
      <c r="AJ3" s="162" t="s">
        <v>606</v>
      </c>
      <c r="AK3" s="162" t="s">
        <v>891</v>
      </c>
      <c r="AL3" s="179">
        <v>45230</v>
      </c>
    </row>
    <row r="4" spans="1:38" x14ac:dyDescent="0.25">
      <c r="A4" s="2">
        <v>2</v>
      </c>
      <c r="B4" s="2" t="s">
        <v>31</v>
      </c>
      <c r="C4" s="176">
        <v>45143</v>
      </c>
      <c r="D4" s="2" t="s">
        <v>32</v>
      </c>
      <c r="E4" s="2" t="s">
        <v>33</v>
      </c>
      <c r="F4" s="2" t="s">
        <v>34</v>
      </c>
      <c r="G4" s="2" t="s">
        <v>33</v>
      </c>
      <c r="H4" s="2" t="s">
        <v>33</v>
      </c>
      <c r="I4" s="2" t="s">
        <v>35</v>
      </c>
      <c r="J4" s="174" t="s">
        <v>48</v>
      </c>
      <c r="K4" s="174" t="s">
        <v>650</v>
      </c>
      <c r="L4" s="2" t="s">
        <v>49</v>
      </c>
      <c r="M4" s="2" t="s">
        <v>50</v>
      </c>
      <c r="N4" s="2" t="s">
        <v>40</v>
      </c>
      <c r="O4" s="2" t="s">
        <v>51</v>
      </c>
      <c r="P4" s="177" t="s">
        <v>63</v>
      </c>
      <c r="Q4" s="177">
        <v>45163</v>
      </c>
      <c r="R4" s="177" t="s">
        <v>53</v>
      </c>
      <c r="S4" s="2" t="s">
        <v>54</v>
      </c>
      <c r="T4" s="162" t="s">
        <v>55</v>
      </c>
      <c r="U4" s="180">
        <v>45159</v>
      </c>
      <c r="V4" s="177" t="s">
        <v>33</v>
      </c>
      <c r="W4" s="2" t="s">
        <v>43</v>
      </c>
      <c r="X4" s="2" t="s">
        <v>43</v>
      </c>
      <c r="Y4" s="2" t="s">
        <v>44</v>
      </c>
      <c r="Z4" s="2">
        <v>653111</v>
      </c>
      <c r="AA4" s="2" t="s">
        <v>56</v>
      </c>
      <c r="AB4" s="2" t="s">
        <v>46</v>
      </c>
      <c r="AC4" s="2" t="s">
        <v>47</v>
      </c>
      <c r="AD4" s="177">
        <v>45143</v>
      </c>
      <c r="AE4" s="2" t="s">
        <v>491</v>
      </c>
      <c r="AF4" s="162"/>
      <c r="AG4" s="162"/>
      <c r="AH4" s="162"/>
      <c r="AI4" s="162" t="s">
        <v>605</v>
      </c>
      <c r="AJ4" s="162" t="s">
        <v>606</v>
      </c>
      <c r="AK4" s="162" t="s">
        <v>891</v>
      </c>
      <c r="AL4" s="179">
        <v>45230</v>
      </c>
    </row>
    <row r="5" spans="1:38" x14ac:dyDescent="0.25">
      <c r="A5" s="2">
        <v>3</v>
      </c>
      <c r="B5" s="2" t="s">
        <v>31</v>
      </c>
      <c r="C5" s="176">
        <v>45143</v>
      </c>
      <c r="D5" s="2" t="s">
        <v>32</v>
      </c>
      <c r="E5" s="2" t="s">
        <v>33</v>
      </c>
      <c r="F5" s="2" t="s">
        <v>34</v>
      </c>
      <c r="G5" s="2" t="s">
        <v>33</v>
      </c>
      <c r="H5" s="2" t="s">
        <v>33</v>
      </c>
      <c r="I5" s="2" t="s">
        <v>35</v>
      </c>
      <c r="J5" s="166" t="s">
        <v>57</v>
      </c>
      <c r="K5" s="2" t="e">
        <v>#N/A</v>
      </c>
      <c r="L5" s="2" t="s">
        <v>58</v>
      </c>
      <c r="M5" s="2" t="s">
        <v>39</v>
      </c>
      <c r="N5" s="2" t="s">
        <v>40</v>
      </c>
      <c r="O5" s="2" t="s">
        <v>41</v>
      </c>
      <c r="P5" s="177" t="s">
        <v>59</v>
      </c>
      <c r="Q5" s="177" t="s">
        <v>188</v>
      </c>
      <c r="R5" s="177" t="s">
        <v>59</v>
      </c>
      <c r="S5" s="2" t="s">
        <v>33</v>
      </c>
      <c r="T5" s="2" t="s">
        <v>42</v>
      </c>
      <c r="U5" s="178">
        <v>45155</v>
      </c>
      <c r="V5" s="177" t="s">
        <v>33</v>
      </c>
      <c r="W5" s="2" t="s">
        <v>43</v>
      </c>
      <c r="X5" s="2" t="s">
        <v>43</v>
      </c>
      <c r="Y5" s="2" t="s">
        <v>44</v>
      </c>
      <c r="Z5" s="2">
        <v>653117</v>
      </c>
      <c r="AA5" s="2" t="s">
        <v>60</v>
      </c>
      <c r="AB5" s="2" t="s">
        <v>46</v>
      </c>
      <c r="AC5" s="2" t="s">
        <v>47</v>
      </c>
      <c r="AD5" s="177">
        <v>45143</v>
      </c>
      <c r="AE5" s="2" t="s">
        <v>491</v>
      </c>
      <c r="AF5" s="162"/>
      <c r="AG5" s="162"/>
      <c r="AH5" s="162"/>
      <c r="AI5" s="162" t="s">
        <v>59</v>
      </c>
      <c r="AJ5" s="162"/>
      <c r="AK5" s="162" t="s">
        <v>188</v>
      </c>
      <c r="AL5" s="162" t="s">
        <v>188</v>
      </c>
    </row>
    <row r="6" spans="1:38" x14ac:dyDescent="0.25">
      <c r="A6" s="2">
        <v>4</v>
      </c>
      <c r="B6" s="2" t="s">
        <v>31</v>
      </c>
      <c r="C6" s="176">
        <v>45143</v>
      </c>
      <c r="D6" s="2" t="s">
        <v>32</v>
      </c>
      <c r="E6" s="2" t="s">
        <v>33</v>
      </c>
      <c r="F6" s="2" t="s">
        <v>34</v>
      </c>
      <c r="G6" s="2" t="s">
        <v>33</v>
      </c>
      <c r="H6" s="2" t="s">
        <v>33</v>
      </c>
      <c r="I6" s="2" t="s">
        <v>35</v>
      </c>
      <c r="J6" s="174" t="s">
        <v>61</v>
      </c>
      <c r="K6" s="174" t="s">
        <v>643</v>
      </c>
      <c r="L6" s="2" t="s">
        <v>62</v>
      </c>
      <c r="M6" s="2" t="s">
        <v>50</v>
      </c>
      <c r="N6" s="2" t="s">
        <v>40</v>
      </c>
      <c r="O6" s="2" t="s">
        <v>51</v>
      </c>
      <c r="P6" s="177" t="s">
        <v>63</v>
      </c>
      <c r="Q6" s="177">
        <v>45156</v>
      </c>
      <c r="R6" s="2" t="s">
        <v>33</v>
      </c>
      <c r="S6" s="2" t="s">
        <v>33</v>
      </c>
      <c r="T6" s="2" t="s">
        <v>64</v>
      </c>
      <c r="U6" s="180">
        <v>45156</v>
      </c>
      <c r="V6" s="177" t="s">
        <v>33</v>
      </c>
      <c r="W6" s="2" t="s">
        <v>43</v>
      </c>
      <c r="X6" s="2" t="s">
        <v>43</v>
      </c>
      <c r="Y6" s="2" t="s">
        <v>44</v>
      </c>
      <c r="Z6" s="2">
        <v>653112</v>
      </c>
      <c r="AA6" s="2" t="s">
        <v>65</v>
      </c>
      <c r="AB6" s="2" t="s">
        <v>46</v>
      </c>
      <c r="AC6" s="2" t="s">
        <v>47</v>
      </c>
      <c r="AD6" s="177">
        <v>45143</v>
      </c>
      <c r="AE6" s="2" t="s">
        <v>491</v>
      </c>
      <c r="AF6" s="162"/>
      <c r="AG6" s="162"/>
      <c r="AH6" s="162"/>
      <c r="AI6" s="162" t="s">
        <v>605</v>
      </c>
      <c r="AJ6" s="162" t="s">
        <v>606</v>
      </c>
      <c r="AK6" s="162" t="s">
        <v>891</v>
      </c>
      <c r="AL6" s="179">
        <v>45230</v>
      </c>
    </row>
    <row r="7" spans="1:38" x14ac:dyDescent="0.25">
      <c r="A7" s="2">
        <v>5</v>
      </c>
      <c r="B7" s="2" t="s">
        <v>31</v>
      </c>
      <c r="C7" s="176">
        <v>45143</v>
      </c>
      <c r="D7" s="2" t="s">
        <v>32</v>
      </c>
      <c r="E7" s="2" t="s">
        <v>33</v>
      </c>
      <c r="F7" s="2" t="s">
        <v>34</v>
      </c>
      <c r="G7" s="2" t="s">
        <v>33</v>
      </c>
      <c r="H7" s="2" t="s">
        <v>33</v>
      </c>
      <c r="I7" s="2" t="s">
        <v>35</v>
      </c>
      <c r="J7" s="174" t="s">
        <v>66</v>
      </c>
      <c r="K7" s="174" t="s">
        <v>648</v>
      </c>
      <c r="L7" s="2" t="s">
        <v>67</v>
      </c>
      <c r="M7" s="2" t="s">
        <v>50</v>
      </c>
      <c r="N7" s="2" t="s">
        <v>40</v>
      </c>
      <c r="O7" s="2" t="s">
        <v>51</v>
      </c>
      <c r="P7" s="177" t="s">
        <v>63</v>
      </c>
      <c r="Q7" s="177">
        <v>45156</v>
      </c>
      <c r="R7" s="2" t="s">
        <v>33</v>
      </c>
      <c r="S7" s="2" t="s">
        <v>33</v>
      </c>
      <c r="T7" s="2" t="s">
        <v>68</v>
      </c>
      <c r="U7" s="180">
        <v>45156</v>
      </c>
      <c r="V7" s="177" t="s">
        <v>33</v>
      </c>
      <c r="W7" s="2" t="s">
        <v>43</v>
      </c>
      <c r="X7" s="2" t="s">
        <v>43</v>
      </c>
      <c r="Y7" s="2" t="s">
        <v>44</v>
      </c>
      <c r="Z7" s="2">
        <v>653115</v>
      </c>
      <c r="AA7" s="2" t="s">
        <v>69</v>
      </c>
      <c r="AB7" s="2" t="s">
        <v>46</v>
      </c>
      <c r="AC7" s="2" t="s">
        <v>47</v>
      </c>
      <c r="AD7" s="177">
        <v>45143</v>
      </c>
      <c r="AE7" s="2" t="s">
        <v>491</v>
      </c>
      <c r="AF7" s="162"/>
      <c r="AG7" s="162"/>
      <c r="AH7" s="162"/>
      <c r="AI7" s="162" t="s">
        <v>605</v>
      </c>
      <c r="AJ7" s="162" t="s">
        <v>620</v>
      </c>
      <c r="AK7" s="162" t="s">
        <v>891</v>
      </c>
      <c r="AL7" s="179">
        <v>45230</v>
      </c>
    </row>
    <row r="8" spans="1:38" x14ac:dyDescent="0.25">
      <c r="A8" s="2">
        <v>6</v>
      </c>
      <c r="B8" s="2" t="s">
        <v>31</v>
      </c>
      <c r="C8" s="176">
        <v>45143</v>
      </c>
      <c r="D8" s="2" t="s">
        <v>32</v>
      </c>
      <c r="E8" s="2" t="s">
        <v>33</v>
      </c>
      <c r="F8" s="2" t="s">
        <v>34</v>
      </c>
      <c r="G8" s="2" t="s">
        <v>33</v>
      </c>
      <c r="H8" s="2" t="s">
        <v>33</v>
      </c>
      <c r="I8" s="2" t="s">
        <v>35</v>
      </c>
      <c r="J8" s="174" t="s">
        <v>70</v>
      </c>
      <c r="K8" s="174" t="s">
        <v>684</v>
      </c>
      <c r="L8" s="2" t="s">
        <v>71</v>
      </c>
      <c r="M8" s="2" t="s">
        <v>39</v>
      </c>
      <c r="N8" s="2" t="s">
        <v>40</v>
      </c>
      <c r="O8" s="2" t="s">
        <v>41</v>
      </c>
      <c r="P8" s="177" t="s">
        <v>63</v>
      </c>
      <c r="Q8" s="177">
        <v>45160</v>
      </c>
      <c r="R8" s="177" t="s">
        <v>33</v>
      </c>
      <c r="S8" s="177" t="s">
        <v>33</v>
      </c>
      <c r="T8" s="2" t="s">
        <v>42</v>
      </c>
      <c r="U8" s="178">
        <v>45155</v>
      </c>
      <c r="V8" s="177" t="s">
        <v>33</v>
      </c>
      <c r="W8" s="2" t="s">
        <v>43</v>
      </c>
      <c r="X8" s="2" t="s">
        <v>43</v>
      </c>
      <c r="Y8" s="2" t="s">
        <v>44</v>
      </c>
      <c r="Z8" s="2">
        <v>653130</v>
      </c>
      <c r="AA8" s="2" t="s">
        <v>72</v>
      </c>
      <c r="AB8" s="2" t="s">
        <v>46</v>
      </c>
      <c r="AC8" s="2" t="s">
        <v>47</v>
      </c>
      <c r="AD8" s="177">
        <v>45143</v>
      </c>
      <c r="AE8" s="2" t="s">
        <v>491</v>
      </c>
      <c r="AF8" s="162"/>
      <c r="AG8" s="162"/>
      <c r="AH8" s="162"/>
      <c r="AI8" s="162" t="s">
        <v>605</v>
      </c>
      <c r="AJ8" s="162" t="s">
        <v>606</v>
      </c>
      <c r="AK8" s="162" t="s">
        <v>891</v>
      </c>
      <c r="AL8" s="179">
        <v>45230</v>
      </c>
    </row>
    <row r="9" spans="1:38" x14ac:dyDescent="0.25">
      <c r="A9" s="2">
        <v>7</v>
      </c>
      <c r="B9" s="2" t="s">
        <v>31</v>
      </c>
      <c r="C9" s="176">
        <v>45143</v>
      </c>
      <c r="D9" s="2" t="s">
        <v>32</v>
      </c>
      <c r="E9" s="2" t="s">
        <v>33</v>
      </c>
      <c r="F9" s="2" t="s">
        <v>34</v>
      </c>
      <c r="G9" s="2" t="s">
        <v>33</v>
      </c>
      <c r="H9" s="2" t="s">
        <v>33</v>
      </c>
      <c r="I9" s="2" t="s">
        <v>35</v>
      </c>
      <c r="J9" s="174" t="s">
        <v>73</v>
      </c>
      <c r="K9" s="174" t="s">
        <v>680</v>
      </c>
      <c r="L9" s="2" t="s">
        <v>74</v>
      </c>
      <c r="M9" s="2" t="s">
        <v>39</v>
      </c>
      <c r="N9" s="2" t="s">
        <v>40</v>
      </c>
      <c r="O9" s="2" t="s">
        <v>41</v>
      </c>
      <c r="P9" s="177" t="s">
        <v>63</v>
      </c>
      <c r="Q9" s="177">
        <v>45159</v>
      </c>
      <c r="R9" s="2" t="s">
        <v>33</v>
      </c>
      <c r="S9" s="2" t="s">
        <v>33</v>
      </c>
      <c r="T9" s="2" t="s">
        <v>42</v>
      </c>
      <c r="U9" s="178">
        <v>45159</v>
      </c>
      <c r="V9" s="177" t="s">
        <v>33</v>
      </c>
      <c r="W9" s="2" t="s">
        <v>43</v>
      </c>
      <c r="X9" s="2" t="s">
        <v>43</v>
      </c>
      <c r="Y9" s="2" t="s">
        <v>44</v>
      </c>
      <c r="Z9" s="2">
        <v>653126</v>
      </c>
      <c r="AA9" s="2" t="s">
        <v>75</v>
      </c>
      <c r="AB9" s="2" t="s">
        <v>46</v>
      </c>
      <c r="AC9" s="2" t="s">
        <v>47</v>
      </c>
      <c r="AD9" s="177">
        <v>45143</v>
      </c>
      <c r="AE9" s="2" t="s">
        <v>491</v>
      </c>
      <c r="AF9" s="162"/>
      <c r="AG9" s="162"/>
      <c r="AH9" s="162"/>
      <c r="AI9" s="162" t="s">
        <v>605</v>
      </c>
      <c r="AJ9" s="162" t="s">
        <v>617</v>
      </c>
      <c r="AK9" s="162" t="s">
        <v>891</v>
      </c>
      <c r="AL9" s="179">
        <v>45230</v>
      </c>
    </row>
    <row r="10" spans="1:38" x14ac:dyDescent="0.25">
      <c r="A10" s="2">
        <v>8</v>
      </c>
      <c r="B10" s="2" t="s">
        <v>31</v>
      </c>
      <c r="C10" s="176">
        <v>45143</v>
      </c>
      <c r="D10" s="2" t="s">
        <v>32</v>
      </c>
      <c r="E10" s="2" t="s">
        <v>33</v>
      </c>
      <c r="F10" s="2" t="s">
        <v>34</v>
      </c>
      <c r="G10" s="2" t="s">
        <v>33</v>
      </c>
      <c r="H10" s="2" t="s">
        <v>33</v>
      </c>
      <c r="I10" s="2" t="s">
        <v>35</v>
      </c>
      <c r="J10" s="2" t="s">
        <v>76</v>
      </c>
      <c r="K10" s="2" t="e">
        <v>#N/A</v>
      </c>
      <c r="L10" s="2" t="s">
        <v>77</v>
      </c>
      <c r="M10" s="2" t="s">
        <v>39</v>
      </c>
      <c r="N10" s="2" t="s">
        <v>40</v>
      </c>
      <c r="O10" s="2" t="s">
        <v>41</v>
      </c>
      <c r="P10" s="177" t="s">
        <v>484</v>
      </c>
      <c r="Q10" s="177" t="s">
        <v>188</v>
      </c>
      <c r="R10" s="2" t="s">
        <v>33</v>
      </c>
      <c r="S10" s="2" t="s">
        <v>33</v>
      </c>
      <c r="T10" s="2" t="s">
        <v>42</v>
      </c>
      <c r="U10" s="178">
        <v>45157</v>
      </c>
      <c r="V10" s="177" t="s">
        <v>33</v>
      </c>
      <c r="W10" s="2" t="s">
        <v>43</v>
      </c>
      <c r="X10" s="2" t="s">
        <v>43</v>
      </c>
      <c r="Y10" s="2" t="s">
        <v>44</v>
      </c>
      <c r="Z10" s="2">
        <v>653129</v>
      </c>
      <c r="AA10" s="2" t="s">
        <v>78</v>
      </c>
      <c r="AB10" s="2" t="s">
        <v>46</v>
      </c>
      <c r="AC10" s="2" t="s">
        <v>47</v>
      </c>
      <c r="AD10" s="177">
        <v>45143</v>
      </c>
      <c r="AE10" s="162"/>
      <c r="AF10" s="162"/>
      <c r="AG10" s="162"/>
      <c r="AH10" s="162"/>
      <c r="AI10" s="162" t="s">
        <v>484</v>
      </c>
      <c r="AJ10" s="162"/>
      <c r="AK10" s="162" t="s">
        <v>188</v>
      </c>
      <c r="AL10" s="162" t="s">
        <v>188</v>
      </c>
    </row>
    <row r="11" spans="1:38" x14ac:dyDescent="0.25">
      <c r="A11" s="2">
        <v>9</v>
      </c>
      <c r="B11" s="2" t="s">
        <v>31</v>
      </c>
      <c r="C11" s="176">
        <v>45143</v>
      </c>
      <c r="D11" s="2" t="s">
        <v>32</v>
      </c>
      <c r="E11" s="2" t="s">
        <v>33</v>
      </c>
      <c r="F11" s="2" t="s">
        <v>34</v>
      </c>
      <c r="G11" s="2" t="s">
        <v>33</v>
      </c>
      <c r="H11" s="2" t="s">
        <v>33</v>
      </c>
      <c r="I11" s="2" t="s">
        <v>35</v>
      </c>
      <c r="J11" s="174" t="s">
        <v>79</v>
      </c>
      <c r="K11" s="174" t="s">
        <v>645</v>
      </c>
      <c r="L11" s="2" t="s">
        <v>80</v>
      </c>
      <c r="M11" s="2" t="s">
        <v>50</v>
      </c>
      <c r="N11" s="2" t="s">
        <v>40</v>
      </c>
      <c r="O11" s="2" t="s">
        <v>51</v>
      </c>
      <c r="P11" s="177" t="s">
        <v>63</v>
      </c>
      <c r="Q11" s="177">
        <v>45156</v>
      </c>
      <c r="R11" s="2" t="s">
        <v>33</v>
      </c>
      <c r="S11" s="2" t="s">
        <v>33</v>
      </c>
      <c r="T11" s="2" t="s">
        <v>81</v>
      </c>
      <c r="U11" s="180">
        <v>45156</v>
      </c>
      <c r="V11" s="177" t="s">
        <v>33</v>
      </c>
      <c r="W11" s="2" t="s">
        <v>43</v>
      </c>
      <c r="X11" s="2" t="s">
        <v>43</v>
      </c>
      <c r="Y11" s="2" t="s">
        <v>44</v>
      </c>
      <c r="Z11" s="2">
        <v>653113</v>
      </c>
      <c r="AA11" s="2" t="s">
        <v>82</v>
      </c>
      <c r="AB11" s="2" t="s">
        <v>46</v>
      </c>
      <c r="AC11" s="2" t="s">
        <v>47</v>
      </c>
      <c r="AD11" s="177">
        <v>45143</v>
      </c>
      <c r="AE11" s="2" t="s">
        <v>491</v>
      </c>
      <c r="AF11" s="162"/>
      <c r="AG11" s="162"/>
      <c r="AH11" s="162"/>
      <c r="AI11" s="162" t="s">
        <v>605</v>
      </c>
      <c r="AJ11" s="162" t="s">
        <v>617</v>
      </c>
      <c r="AK11" s="162" t="s">
        <v>891</v>
      </c>
      <c r="AL11" s="179">
        <v>45230</v>
      </c>
    </row>
    <row r="12" spans="1:38" x14ac:dyDescent="0.25">
      <c r="A12" s="2">
        <v>10</v>
      </c>
      <c r="B12" s="2" t="s">
        <v>31</v>
      </c>
      <c r="C12" s="176">
        <v>45143</v>
      </c>
      <c r="D12" s="2" t="s">
        <v>32</v>
      </c>
      <c r="E12" s="2" t="s">
        <v>33</v>
      </c>
      <c r="F12" s="2" t="s">
        <v>34</v>
      </c>
      <c r="G12" s="2" t="s">
        <v>33</v>
      </c>
      <c r="H12" s="2" t="s">
        <v>33</v>
      </c>
      <c r="I12" s="2" t="s">
        <v>35</v>
      </c>
      <c r="J12" s="174" t="s">
        <v>83</v>
      </c>
      <c r="K12" s="174" t="s">
        <v>646</v>
      </c>
      <c r="L12" s="2" t="s">
        <v>84</v>
      </c>
      <c r="M12" s="2" t="s">
        <v>50</v>
      </c>
      <c r="N12" s="2" t="s">
        <v>40</v>
      </c>
      <c r="O12" s="2" t="s">
        <v>51</v>
      </c>
      <c r="P12" s="177" t="s">
        <v>63</v>
      </c>
      <c r="Q12" s="177">
        <v>45163</v>
      </c>
      <c r="R12" s="177" t="s">
        <v>53</v>
      </c>
      <c r="S12" s="2" t="s">
        <v>85</v>
      </c>
      <c r="T12" s="162" t="s">
        <v>55</v>
      </c>
      <c r="U12" s="180">
        <v>45159</v>
      </c>
      <c r="V12" s="177" t="s">
        <v>33</v>
      </c>
      <c r="W12" s="2" t="s">
        <v>43</v>
      </c>
      <c r="X12" s="2" t="s">
        <v>43</v>
      </c>
      <c r="Y12" s="2" t="s">
        <v>44</v>
      </c>
      <c r="Z12" s="2">
        <v>653116</v>
      </c>
      <c r="AA12" s="2" t="s">
        <v>86</v>
      </c>
      <c r="AB12" s="2" t="s">
        <v>46</v>
      </c>
      <c r="AC12" s="2" t="s">
        <v>47</v>
      </c>
      <c r="AD12" s="177">
        <v>45143</v>
      </c>
      <c r="AE12" s="2" t="s">
        <v>491</v>
      </c>
      <c r="AF12" s="162"/>
      <c r="AG12" s="162"/>
      <c r="AH12" s="162"/>
      <c r="AI12" s="162" t="s">
        <v>605</v>
      </c>
      <c r="AJ12" s="162" t="s">
        <v>606</v>
      </c>
      <c r="AK12" s="162" t="s">
        <v>891</v>
      </c>
      <c r="AL12" s="179">
        <v>45230</v>
      </c>
    </row>
    <row r="13" spans="1:38" x14ac:dyDescent="0.25">
      <c r="A13" s="2">
        <v>11</v>
      </c>
      <c r="B13" s="2" t="s">
        <v>31</v>
      </c>
      <c r="C13" s="176">
        <v>45143</v>
      </c>
      <c r="D13" s="2" t="s">
        <v>32</v>
      </c>
      <c r="E13" s="2" t="s">
        <v>33</v>
      </c>
      <c r="F13" s="2" t="s">
        <v>34</v>
      </c>
      <c r="G13" s="2" t="s">
        <v>33</v>
      </c>
      <c r="H13" s="2" t="s">
        <v>33</v>
      </c>
      <c r="I13" s="2" t="s">
        <v>35</v>
      </c>
      <c r="J13" s="174" t="s">
        <v>87</v>
      </c>
      <c r="K13" s="174" t="s">
        <v>683</v>
      </c>
      <c r="L13" s="2" t="s">
        <v>88</v>
      </c>
      <c r="M13" s="2" t="s">
        <v>39</v>
      </c>
      <c r="N13" s="2" t="s">
        <v>40</v>
      </c>
      <c r="O13" s="2" t="s">
        <v>41</v>
      </c>
      <c r="P13" s="177" t="s">
        <v>63</v>
      </c>
      <c r="Q13" s="177">
        <v>45160</v>
      </c>
      <c r="R13" s="2" t="s">
        <v>33</v>
      </c>
      <c r="S13" s="2" t="s">
        <v>33</v>
      </c>
      <c r="T13" s="2" t="s">
        <v>42</v>
      </c>
      <c r="U13" s="178">
        <v>45157</v>
      </c>
      <c r="V13" s="177" t="s">
        <v>33</v>
      </c>
      <c r="W13" s="2" t="s">
        <v>43</v>
      </c>
      <c r="X13" s="2" t="s">
        <v>43</v>
      </c>
      <c r="Y13" s="2" t="s">
        <v>44</v>
      </c>
      <c r="Z13" s="2">
        <v>653128</v>
      </c>
      <c r="AA13" s="2" t="s">
        <v>89</v>
      </c>
      <c r="AB13" s="2" t="s">
        <v>46</v>
      </c>
      <c r="AC13" s="2" t="s">
        <v>47</v>
      </c>
      <c r="AD13" s="177">
        <v>45143</v>
      </c>
      <c r="AE13" s="2" t="s">
        <v>491</v>
      </c>
      <c r="AF13" s="162"/>
      <c r="AG13" s="162"/>
      <c r="AH13" s="162"/>
      <c r="AI13" s="162" t="s">
        <v>605</v>
      </c>
      <c r="AJ13" s="162" t="s">
        <v>620</v>
      </c>
      <c r="AK13" s="162" t="s">
        <v>891</v>
      </c>
      <c r="AL13" s="179">
        <v>45230</v>
      </c>
    </row>
    <row r="14" spans="1:38" x14ac:dyDescent="0.25">
      <c r="A14" s="2">
        <v>12</v>
      </c>
      <c r="B14" s="2" t="s">
        <v>31</v>
      </c>
      <c r="C14" s="176">
        <v>45143</v>
      </c>
      <c r="D14" s="2" t="s">
        <v>32</v>
      </c>
      <c r="E14" s="2" t="s">
        <v>33</v>
      </c>
      <c r="F14" s="2" t="s">
        <v>34</v>
      </c>
      <c r="G14" s="2" t="s">
        <v>33</v>
      </c>
      <c r="H14" s="2" t="s">
        <v>33</v>
      </c>
      <c r="I14" s="2" t="s">
        <v>35</v>
      </c>
      <c r="J14" s="174" t="s">
        <v>90</v>
      </c>
      <c r="K14" s="174" t="s">
        <v>731</v>
      </c>
      <c r="L14" s="2" t="s">
        <v>91</v>
      </c>
      <c r="M14" s="2" t="s">
        <v>92</v>
      </c>
      <c r="N14" s="2" t="s">
        <v>40</v>
      </c>
      <c r="O14" s="2" t="s">
        <v>93</v>
      </c>
      <c r="P14" s="177" t="s">
        <v>63</v>
      </c>
      <c r="Q14" s="177">
        <v>45148</v>
      </c>
      <c r="R14" s="2" t="s">
        <v>33</v>
      </c>
      <c r="S14" s="2" t="s">
        <v>33</v>
      </c>
      <c r="T14" s="2" t="s">
        <v>94</v>
      </c>
      <c r="U14" s="178">
        <v>45148</v>
      </c>
      <c r="V14" s="177" t="s">
        <v>33</v>
      </c>
      <c r="W14" s="2" t="s">
        <v>95</v>
      </c>
      <c r="X14" s="2" t="s">
        <v>95</v>
      </c>
      <c r="Y14" s="2" t="s">
        <v>95</v>
      </c>
      <c r="Z14" s="2">
        <v>653121</v>
      </c>
      <c r="AA14" s="2" t="s">
        <v>96</v>
      </c>
      <c r="AB14" s="2" t="s">
        <v>46</v>
      </c>
      <c r="AC14" s="2" t="s">
        <v>47</v>
      </c>
      <c r="AD14" s="177">
        <v>45143</v>
      </c>
      <c r="AE14" s="2" t="s">
        <v>491</v>
      </c>
      <c r="AF14" s="162"/>
      <c r="AG14" s="162"/>
      <c r="AH14" s="162"/>
      <c r="AI14" s="162" t="s">
        <v>605</v>
      </c>
      <c r="AJ14" s="162" t="s">
        <v>617</v>
      </c>
      <c r="AK14" s="162" t="s">
        <v>891</v>
      </c>
      <c r="AL14" s="179">
        <v>45230</v>
      </c>
    </row>
    <row r="15" spans="1:38" x14ac:dyDescent="0.25">
      <c r="A15" s="2">
        <v>13</v>
      </c>
      <c r="B15" s="2" t="s">
        <v>31</v>
      </c>
      <c r="C15" s="176">
        <v>45143</v>
      </c>
      <c r="D15" s="2" t="s">
        <v>32</v>
      </c>
      <c r="E15" s="2" t="s">
        <v>33</v>
      </c>
      <c r="F15" s="2" t="s">
        <v>34</v>
      </c>
      <c r="G15" s="2" t="s">
        <v>33</v>
      </c>
      <c r="H15" s="2" t="s">
        <v>33</v>
      </c>
      <c r="I15" s="2" t="s">
        <v>35</v>
      </c>
      <c r="J15" s="174" t="s">
        <v>97</v>
      </c>
      <c r="K15" s="174" t="s">
        <v>732</v>
      </c>
      <c r="L15" s="2" t="s">
        <v>98</v>
      </c>
      <c r="M15" s="2" t="s">
        <v>92</v>
      </c>
      <c r="N15" s="2" t="s">
        <v>40</v>
      </c>
      <c r="O15" s="2" t="s">
        <v>93</v>
      </c>
      <c r="P15" s="177" t="s">
        <v>63</v>
      </c>
      <c r="Q15" s="177">
        <v>45152</v>
      </c>
      <c r="R15" s="2" t="s">
        <v>33</v>
      </c>
      <c r="S15" s="2" t="s">
        <v>33</v>
      </c>
      <c r="T15" s="2" t="s">
        <v>99</v>
      </c>
      <c r="U15" s="178">
        <v>45148</v>
      </c>
      <c r="V15" s="177" t="s">
        <v>33</v>
      </c>
      <c r="W15" s="2" t="s">
        <v>95</v>
      </c>
      <c r="X15" s="2" t="s">
        <v>95</v>
      </c>
      <c r="Y15" s="2" t="s">
        <v>95</v>
      </c>
      <c r="Z15" s="2">
        <v>653105</v>
      </c>
      <c r="AA15" s="2" t="s">
        <v>100</v>
      </c>
      <c r="AB15" s="2" t="s">
        <v>46</v>
      </c>
      <c r="AC15" s="2" t="s">
        <v>47</v>
      </c>
      <c r="AD15" s="177">
        <v>45143</v>
      </c>
      <c r="AE15" s="2" t="s">
        <v>491</v>
      </c>
      <c r="AF15" s="162"/>
      <c r="AG15" s="162"/>
      <c r="AH15" s="162"/>
      <c r="AI15" s="162" t="s">
        <v>605</v>
      </c>
      <c r="AJ15" s="162" t="s">
        <v>617</v>
      </c>
      <c r="AK15" s="162" t="s">
        <v>891</v>
      </c>
      <c r="AL15" s="179">
        <v>45230</v>
      </c>
    </row>
    <row r="16" spans="1:38" x14ac:dyDescent="0.25">
      <c r="A16" s="2">
        <v>14</v>
      </c>
      <c r="B16" s="2" t="s">
        <v>31</v>
      </c>
      <c r="C16" s="176">
        <v>45143</v>
      </c>
      <c r="D16" s="2" t="s">
        <v>32</v>
      </c>
      <c r="E16" s="2" t="s">
        <v>33</v>
      </c>
      <c r="F16" s="2" t="s">
        <v>34</v>
      </c>
      <c r="G16" s="2" t="s">
        <v>33</v>
      </c>
      <c r="H16" s="2" t="s">
        <v>33</v>
      </c>
      <c r="I16" s="2" t="s">
        <v>35</v>
      </c>
      <c r="J16" s="174" t="s">
        <v>101</v>
      </c>
      <c r="K16" s="174" t="s">
        <v>733</v>
      </c>
      <c r="L16" s="2" t="s">
        <v>102</v>
      </c>
      <c r="M16" s="2" t="s">
        <v>92</v>
      </c>
      <c r="N16" s="2" t="s">
        <v>40</v>
      </c>
      <c r="O16" s="2" t="s">
        <v>93</v>
      </c>
      <c r="P16" s="177" t="s">
        <v>63</v>
      </c>
      <c r="Q16" s="177">
        <v>45152</v>
      </c>
      <c r="R16" s="2" t="s">
        <v>33</v>
      </c>
      <c r="S16" s="2" t="s">
        <v>33</v>
      </c>
      <c r="T16" s="2" t="s">
        <v>99</v>
      </c>
      <c r="U16" s="178">
        <v>45148</v>
      </c>
      <c r="V16" s="177" t="s">
        <v>33</v>
      </c>
      <c r="W16" s="2" t="s">
        <v>95</v>
      </c>
      <c r="X16" s="2" t="s">
        <v>95</v>
      </c>
      <c r="Y16" s="2" t="s">
        <v>95</v>
      </c>
      <c r="Z16" s="2">
        <v>653123</v>
      </c>
      <c r="AA16" s="2" t="s">
        <v>103</v>
      </c>
      <c r="AB16" s="2" t="s">
        <v>46</v>
      </c>
      <c r="AC16" s="2" t="s">
        <v>47</v>
      </c>
      <c r="AD16" s="177">
        <v>45143</v>
      </c>
      <c r="AE16" s="2" t="s">
        <v>491</v>
      </c>
      <c r="AF16" s="162"/>
      <c r="AG16" s="162"/>
      <c r="AH16" s="162"/>
      <c r="AI16" s="162" t="s">
        <v>605</v>
      </c>
      <c r="AJ16" s="162" t="s">
        <v>606</v>
      </c>
      <c r="AK16" s="162" t="s">
        <v>891</v>
      </c>
      <c r="AL16" s="179">
        <v>45230</v>
      </c>
    </row>
    <row r="17" spans="1:38" x14ac:dyDescent="0.25">
      <c r="A17" s="2">
        <v>15</v>
      </c>
      <c r="B17" s="2" t="s">
        <v>31</v>
      </c>
      <c r="C17" s="176">
        <v>45143</v>
      </c>
      <c r="D17" s="2" t="s">
        <v>32</v>
      </c>
      <c r="E17" s="2" t="s">
        <v>33</v>
      </c>
      <c r="F17" s="2" t="s">
        <v>34</v>
      </c>
      <c r="G17" s="2" t="s">
        <v>33</v>
      </c>
      <c r="H17" s="2" t="s">
        <v>33</v>
      </c>
      <c r="I17" s="2" t="s">
        <v>35</v>
      </c>
      <c r="J17" s="174" t="s">
        <v>104</v>
      </c>
      <c r="K17" s="174" t="s">
        <v>734</v>
      </c>
      <c r="L17" s="2" t="s">
        <v>105</v>
      </c>
      <c r="M17" s="2" t="s">
        <v>92</v>
      </c>
      <c r="N17" s="2" t="s">
        <v>40</v>
      </c>
      <c r="O17" s="2" t="s">
        <v>93</v>
      </c>
      <c r="P17" s="177" t="s">
        <v>63</v>
      </c>
      <c r="Q17" s="177">
        <v>45152</v>
      </c>
      <c r="R17" s="2" t="s">
        <v>33</v>
      </c>
      <c r="S17" s="2" t="s">
        <v>33</v>
      </c>
      <c r="T17" s="2" t="s">
        <v>106</v>
      </c>
      <c r="U17" s="178">
        <v>45148</v>
      </c>
      <c r="V17" s="177" t="s">
        <v>33</v>
      </c>
      <c r="W17" s="2" t="s">
        <v>95</v>
      </c>
      <c r="X17" s="2" t="s">
        <v>95</v>
      </c>
      <c r="Y17" s="2" t="s">
        <v>95</v>
      </c>
      <c r="Z17" s="2">
        <v>653120</v>
      </c>
      <c r="AA17" s="2" t="s">
        <v>107</v>
      </c>
      <c r="AB17" s="2" t="s">
        <v>46</v>
      </c>
      <c r="AC17" s="2" t="s">
        <v>47</v>
      </c>
      <c r="AD17" s="177">
        <v>45143</v>
      </c>
      <c r="AE17" s="2" t="s">
        <v>491</v>
      </c>
      <c r="AF17" s="162"/>
      <c r="AG17" s="162"/>
      <c r="AH17" s="162"/>
      <c r="AI17" s="162" t="s">
        <v>605</v>
      </c>
      <c r="AJ17" s="162" t="s">
        <v>620</v>
      </c>
      <c r="AK17" s="162" t="s">
        <v>891</v>
      </c>
      <c r="AL17" s="179">
        <v>45230</v>
      </c>
    </row>
    <row r="18" spans="1:38" x14ac:dyDescent="0.25">
      <c r="A18" s="2">
        <v>16</v>
      </c>
      <c r="B18" s="2" t="s">
        <v>31</v>
      </c>
      <c r="C18" s="176">
        <v>45143</v>
      </c>
      <c r="D18" s="2" t="s">
        <v>32</v>
      </c>
      <c r="E18" s="2" t="s">
        <v>33</v>
      </c>
      <c r="F18" s="2" t="s">
        <v>34</v>
      </c>
      <c r="G18" s="2" t="s">
        <v>33</v>
      </c>
      <c r="H18" s="2" t="s">
        <v>33</v>
      </c>
      <c r="I18" s="2" t="s">
        <v>35</v>
      </c>
      <c r="J18" s="174" t="s">
        <v>108</v>
      </c>
      <c r="K18" s="174" t="s">
        <v>735</v>
      </c>
      <c r="L18" s="2" t="s">
        <v>109</v>
      </c>
      <c r="M18" s="2" t="s">
        <v>92</v>
      </c>
      <c r="N18" s="2" t="s">
        <v>40</v>
      </c>
      <c r="O18" s="2" t="s">
        <v>93</v>
      </c>
      <c r="P18" s="177" t="s">
        <v>63</v>
      </c>
      <c r="Q18" s="177">
        <v>45149</v>
      </c>
      <c r="R18" s="2" t="s">
        <v>33</v>
      </c>
      <c r="S18" s="2" t="s">
        <v>33</v>
      </c>
      <c r="T18" s="2" t="s">
        <v>99</v>
      </c>
      <c r="U18" s="178">
        <v>45148</v>
      </c>
      <c r="V18" s="177" t="s">
        <v>33</v>
      </c>
      <c r="W18" s="2" t="s">
        <v>95</v>
      </c>
      <c r="X18" s="2" t="s">
        <v>95</v>
      </c>
      <c r="Y18" s="2" t="s">
        <v>95</v>
      </c>
      <c r="Z18" s="2">
        <v>653125</v>
      </c>
      <c r="AA18" s="2" t="s">
        <v>110</v>
      </c>
      <c r="AB18" s="2" t="s">
        <v>46</v>
      </c>
      <c r="AC18" s="2" t="s">
        <v>47</v>
      </c>
      <c r="AD18" s="177">
        <v>45143</v>
      </c>
      <c r="AE18" s="2" t="s">
        <v>491</v>
      </c>
      <c r="AF18" s="162"/>
      <c r="AG18" s="162"/>
      <c r="AH18" s="162"/>
      <c r="AI18" s="162" t="s">
        <v>605</v>
      </c>
      <c r="AJ18" s="162" t="s">
        <v>606</v>
      </c>
      <c r="AK18" s="162" t="s">
        <v>891</v>
      </c>
      <c r="AL18" s="179">
        <v>45230</v>
      </c>
    </row>
    <row r="19" spans="1:38" x14ac:dyDescent="0.25">
      <c r="A19" s="2">
        <v>17</v>
      </c>
      <c r="B19" s="2" t="s">
        <v>31</v>
      </c>
      <c r="C19" s="176">
        <v>45143</v>
      </c>
      <c r="D19" s="2" t="s">
        <v>32</v>
      </c>
      <c r="E19" s="2" t="s">
        <v>33</v>
      </c>
      <c r="F19" s="2" t="s">
        <v>34</v>
      </c>
      <c r="G19" s="2" t="s">
        <v>33</v>
      </c>
      <c r="H19" s="2" t="s">
        <v>33</v>
      </c>
      <c r="I19" s="2" t="s">
        <v>35</v>
      </c>
      <c r="J19" s="174" t="s">
        <v>111</v>
      </c>
      <c r="K19" s="174" t="s">
        <v>736</v>
      </c>
      <c r="L19" s="2" t="s">
        <v>499</v>
      </c>
      <c r="M19" s="2" t="s">
        <v>92</v>
      </c>
      <c r="N19" s="2" t="s">
        <v>40</v>
      </c>
      <c r="O19" s="2" t="s">
        <v>93</v>
      </c>
      <c r="P19" s="177" t="s">
        <v>63</v>
      </c>
      <c r="Q19" s="177">
        <v>45152</v>
      </c>
      <c r="R19" s="2" t="s">
        <v>33</v>
      </c>
      <c r="S19" s="2" t="s">
        <v>33</v>
      </c>
      <c r="T19" s="2" t="s">
        <v>106</v>
      </c>
      <c r="U19" s="178">
        <v>45148</v>
      </c>
      <c r="V19" s="177" t="s">
        <v>33</v>
      </c>
      <c r="W19" s="2" t="s">
        <v>95</v>
      </c>
      <c r="X19" s="2" t="s">
        <v>95</v>
      </c>
      <c r="Y19" s="2" t="s">
        <v>95</v>
      </c>
      <c r="Z19" s="2">
        <v>653122</v>
      </c>
      <c r="AA19" s="2" t="s">
        <v>112</v>
      </c>
      <c r="AB19" s="2" t="s">
        <v>46</v>
      </c>
      <c r="AC19" s="2" t="s">
        <v>47</v>
      </c>
      <c r="AD19" s="177">
        <v>45143</v>
      </c>
      <c r="AE19" s="2" t="s">
        <v>491</v>
      </c>
      <c r="AF19" s="162"/>
      <c r="AG19" s="162"/>
      <c r="AH19" s="162"/>
      <c r="AI19" s="162" t="s">
        <v>605</v>
      </c>
      <c r="AJ19" s="162" t="s">
        <v>617</v>
      </c>
      <c r="AK19" s="162" t="s">
        <v>891</v>
      </c>
      <c r="AL19" s="179">
        <v>45230</v>
      </c>
    </row>
    <row r="20" spans="1:38" x14ac:dyDescent="0.25">
      <c r="A20" s="2">
        <v>18</v>
      </c>
      <c r="B20" s="2" t="s">
        <v>31</v>
      </c>
      <c r="C20" s="176">
        <v>45143</v>
      </c>
      <c r="D20" s="2" t="s">
        <v>32</v>
      </c>
      <c r="E20" s="2" t="s">
        <v>33</v>
      </c>
      <c r="F20" s="2" t="s">
        <v>34</v>
      </c>
      <c r="G20" s="2" t="s">
        <v>33</v>
      </c>
      <c r="H20" s="2" t="s">
        <v>33</v>
      </c>
      <c r="I20" s="2" t="s">
        <v>35</v>
      </c>
      <c r="J20" s="174" t="s">
        <v>113</v>
      </c>
      <c r="K20" s="174" t="s">
        <v>738</v>
      </c>
      <c r="L20" s="2" t="s">
        <v>114</v>
      </c>
      <c r="M20" s="2" t="s">
        <v>92</v>
      </c>
      <c r="N20" s="2" t="s">
        <v>40</v>
      </c>
      <c r="O20" s="2" t="s">
        <v>93</v>
      </c>
      <c r="P20" s="177" t="s">
        <v>63</v>
      </c>
      <c r="Q20" s="177">
        <v>45149</v>
      </c>
      <c r="R20" s="2" t="s">
        <v>33</v>
      </c>
      <c r="S20" s="2" t="s">
        <v>33</v>
      </c>
      <c r="T20" s="2" t="s">
        <v>99</v>
      </c>
      <c r="U20" s="178">
        <v>45148</v>
      </c>
      <c r="V20" s="177" t="s">
        <v>33</v>
      </c>
      <c r="W20" s="2" t="s">
        <v>95</v>
      </c>
      <c r="X20" s="2" t="s">
        <v>95</v>
      </c>
      <c r="Y20" s="2" t="s">
        <v>95</v>
      </c>
      <c r="Z20" s="2">
        <v>653118</v>
      </c>
      <c r="AA20" s="2" t="s">
        <v>115</v>
      </c>
      <c r="AB20" s="2" t="s">
        <v>46</v>
      </c>
      <c r="AC20" s="2" t="s">
        <v>47</v>
      </c>
      <c r="AD20" s="177">
        <v>45143</v>
      </c>
      <c r="AE20" s="2" t="s">
        <v>491</v>
      </c>
      <c r="AF20" s="162"/>
      <c r="AG20" s="162"/>
      <c r="AH20" s="162"/>
      <c r="AI20" s="162" t="s">
        <v>605</v>
      </c>
      <c r="AJ20" s="162" t="s">
        <v>620</v>
      </c>
      <c r="AK20" s="162" t="s">
        <v>891</v>
      </c>
      <c r="AL20" s="179">
        <v>45230</v>
      </c>
    </row>
    <row r="21" spans="1:38" x14ac:dyDescent="0.25">
      <c r="A21" s="2">
        <v>19</v>
      </c>
      <c r="B21" s="2" t="s">
        <v>31</v>
      </c>
      <c r="C21" s="176">
        <v>45143</v>
      </c>
      <c r="D21" s="2" t="s">
        <v>32</v>
      </c>
      <c r="E21" s="2" t="s">
        <v>33</v>
      </c>
      <c r="F21" s="2" t="s">
        <v>34</v>
      </c>
      <c r="G21" s="2" t="s">
        <v>33</v>
      </c>
      <c r="H21" s="2" t="s">
        <v>33</v>
      </c>
      <c r="I21" s="2" t="s">
        <v>35</v>
      </c>
      <c r="J21" s="174" t="s">
        <v>116</v>
      </c>
      <c r="K21" s="174" t="s">
        <v>739</v>
      </c>
      <c r="L21" s="2" t="s">
        <v>109</v>
      </c>
      <c r="M21" s="2" t="s">
        <v>92</v>
      </c>
      <c r="N21" s="2" t="s">
        <v>40</v>
      </c>
      <c r="O21" s="2" t="s">
        <v>93</v>
      </c>
      <c r="P21" s="177" t="s">
        <v>63</v>
      </c>
      <c r="Q21" s="177">
        <v>45149</v>
      </c>
      <c r="R21" s="2" t="s">
        <v>33</v>
      </c>
      <c r="S21" s="2" t="s">
        <v>33</v>
      </c>
      <c r="T21" s="2" t="s">
        <v>99</v>
      </c>
      <c r="U21" s="178">
        <v>45148</v>
      </c>
      <c r="V21" s="177" t="s">
        <v>33</v>
      </c>
      <c r="W21" s="2" t="s">
        <v>95</v>
      </c>
      <c r="X21" s="2" t="s">
        <v>95</v>
      </c>
      <c r="Y21" s="2" t="s">
        <v>95</v>
      </c>
      <c r="Z21" s="2">
        <v>653119</v>
      </c>
      <c r="AA21" s="2" t="s">
        <v>117</v>
      </c>
      <c r="AB21" s="2" t="s">
        <v>46</v>
      </c>
      <c r="AC21" s="2" t="s">
        <v>47</v>
      </c>
      <c r="AD21" s="177">
        <v>45143</v>
      </c>
      <c r="AE21" s="2" t="s">
        <v>491</v>
      </c>
      <c r="AF21" s="162"/>
      <c r="AG21" s="162"/>
      <c r="AH21" s="162"/>
      <c r="AI21" s="162" t="s">
        <v>605</v>
      </c>
      <c r="AJ21" s="162" t="s">
        <v>606</v>
      </c>
      <c r="AK21" s="162" t="s">
        <v>891</v>
      </c>
      <c r="AL21" s="179">
        <v>45230</v>
      </c>
    </row>
    <row r="22" spans="1:38" x14ac:dyDescent="0.25">
      <c r="A22" s="2">
        <v>20</v>
      </c>
      <c r="B22" s="2" t="s">
        <v>31</v>
      </c>
      <c r="C22" s="176">
        <v>45143</v>
      </c>
      <c r="D22" s="2" t="s">
        <v>32</v>
      </c>
      <c r="E22" s="2" t="s">
        <v>33</v>
      </c>
      <c r="F22" s="2" t="s">
        <v>34</v>
      </c>
      <c r="G22" s="2" t="s">
        <v>33</v>
      </c>
      <c r="H22" s="2" t="s">
        <v>33</v>
      </c>
      <c r="I22" s="2" t="s">
        <v>35</v>
      </c>
      <c r="J22" s="174" t="s">
        <v>118</v>
      </c>
      <c r="K22" s="174" t="s">
        <v>740</v>
      </c>
      <c r="L22" s="2" t="s">
        <v>119</v>
      </c>
      <c r="M22" s="2" t="s">
        <v>92</v>
      </c>
      <c r="N22" s="2" t="s">
        <v>40</v>
      </c>
      <c r="O22" s="2" t="s">
        <v>93</v>
      </c>
      <c r="P22" s="177" t="s">
        <v>63</v>
      </c>
      <c r="Q22" s="177">
        <v>45148</v>
      </c>
      <c r="R22" s="2" t="s">
        <v>33</v>
      </c>
      <c r="S22" s="2" t="s">
        <v>33</v>
      </c>
      <c r="T22" s="2" t="s">
        <v>94</v>
      </c>
      <c r="U22" s="178">
        <v>45148</v>
      </c>
      <c r="V22" s="177" t="s">
        <v>33</v>
      </c>
      <c r="W22" s="2" t="s">
        <v>95</v>
      </c>
      <c r="X22" s="2" t="s">
        <v>95</v>
      </c>
      <c r="Y22" s="2" t="s">
        <v>95</v>
      </c>
      <c r="Z22" s="2">
        <v>653124</v>
      </c>
      <c r="AA22" s="2" t="s">
        <v>120</v>
      </c>
      <c r="AB22" s="2" t="s">
        <v>46</v>
      </c>
      <c r="AC22" s="2" t="s">
        <v>47</v>
      </c>
      <c r="AD22" s="177">
        <v>45143</v>
      </c>
      <c r="AE22" s="2" t="s">
        <v>491</v>
      </c>
      <c r="AF22" s="162"/>
      <c r="AG22" s="162"/>
      <c r="AH22" s="162"/>
      <c r="AI22" s="162" t="s">
        <v>605</v>
      </c>
      <c r="AJ22" s="162" t="s">
        <v>617</v>
      </c>
      <c r="AK22" s="162" t="s">
        <v>891</v>
      </c>
      <c r="AL22" s="179">
        <v>45230</v>
      </c>
    </row>
    <row r="23" spans="1:38" x14ac:dyDescent="0.25">
      <c r="A23" s="2">
        <v>21</v>
      </c>
      <c r="B23" s="2" t="s">
        <v>31</v>
      </c>
      <c r="C23" s="176">
        <v>45146</v>
      </c>
      <c r="D23" s="2" t="s">
        <v>32</v>
      </c>
      <c r="E23" s="2" t="s">
        <v>33</v>
      </c>
      <c r="F23" s="2" t="s">
        <v>34</v>
      </c>
      <c r="G23" s="2" t="s">
        <v>33</v>
      </c>
      <c r="H23" s="2" t="s">
        <v>33</v>
      </c>
      <c r="I23" s="2" t="s">
        <v>35</v>
      </c>
      <c r="J23" s="174" t="s">
        <v>121</v>
      </c>
      <c r="K23" s="174" t="s">
        <v>615</v>
      </c>
      <c r="L23" s="2" t="s">
        <v>122</v>
      </c>
      <c r="M23" s="2" t="s">
        <v>123</v>
      </c>
      <c r="N23" s="2" t="s">
        <v>40</v>
      </c>
      <c r="O23" s="2" t="s">
        <v>124</v>
      </c>
      <c r="P23" s="177" t="s">
        <v>63</v>
      </c>
      <c r="Q23" s="177">
        <v>45159</v>
      </c>
      <c r="R23" s="177" t="s">
        <v>33</v>
      </c>
      <c r="S23" s="177" t="s">
        <v>33</v>
      </c>
      <c r="T23" s="179" t="s">
        <v>125</v>
      </c>
      <c r="U23" s="180">
        <v>45156</v>
      </c>
      <c r="V23" s="177" t="s">
        <v>33</v>
      </c>
      <c r="W23" s="2" t="s">
        <v>126</v>
      </c>
      <c r="X23" s="2" t="s">
        <v>127</v>
      </c>
      <c r="Y23" s="2" t="s">
        <v>44</v>
      </c>
      <c r="Z23" s="2">
        <v>653135</v>
      </c>
      <c r="AA23" s="2" t="s">
        <v>128</v>
      </c>
      <c r="AB23" s="2" t="s">
        <v>46</v>
      </c>
      <c r="AC23" s="2" t="s">
        <v>129</v>
      </c>
      <c r="AD23" s="177">
        <v>45146</v>
      </c>
      <c r="AE23" s="2" t="s">
        <v>491</v>
      </c>
      <c r="AF23" s="162"/>
      <c r="AG23" s="162"/>
      <c r="AH23" s="162"/>
      <c r="AI23" s="162" t="s">
        <v>605</v>
      </c>
      <c r="AJ23" s="162" t="s">
        <v>606</v>
      </c>
      <c r="AK23" s="162" t="s">
        <v>891</v>
      </c>
      <c r="AL23" s="179">
        <v>45230</v>
      </c>
    </row>
    <row r="24" spans="1:38" x14ac:dyDescent="0.25">
      <c r="A24" s="2">
        <v>22</v>
      </c>
      <c r="B24" s="2" t="s">
        <v>31</v>
      </c>
      <c r="C24" s="176">
        <v>45146</v>
      </c>
      <c r="D24" s="2" t="s">
        <v>32</v>
      </c>
      <c r="E24" s="2" t="s">
        <v>33</v>
      </c>
      <c r="F24" s="2" t="s">
        <v>34</v>
      </c>
      <c r="G24" s="2" t="s">
        <v>33</v>
      </c>
      <c r="H24" s="2" t="s">
        <v>33</v>
      </c>
      <c r="I24" s="2" t="s">
        <v>35</v>
      </c>
      <c r="J24" s="174" t="s">
        <v>130</v>
      </c>
      <c r="K24" s="174" t="s">
        <v>618</v>
      </c>
      <c r="L24" s="2" t="s">
        <v>122</v>
      </c>
      <c r="M24" s="2" t="s">
        <v>123</v>
      </c>
      <c r="N24" s="2" t="s">
        <v>40</v>
      </c>
      <c r="O24" s="2" t="s">
        <v>124</v>
      </c>
      <c r="P24" s="177" t="s">
        <v>63</v>
      </c>
      <c r="Q24" s="177">
        <v>45159</v>
      </c>
      <c r="R24" s="177" t="s">
        <v>33</v>
      </c>
      <c r="S24" s="177" t="s">
        <v>33</v>
      </c>
      <c r="T24" s="179" t="s">
        <v>125</v>
      </c>
      <c r="U24" s="180">
        <v>45156</v>
      </c>
      <c r="V24" s="177" t="s">
        <v>33</v>
      </c>
      <c r="W24" s="2" t="s">
        <v>126</v>
      </c>
      <c r="X24" s="2" t="s">
        <v>127</v>
      </c>
      <c r="Y24" s="2" t="s">
        <v>44</v>
      </c>
      <c r="Z24" s="2">
        <v>653142</v>
      </c>
      <c r="AA24" s="2" t="s">
        <v>131</v>
      </c>
      <c r="AB24" s="2" t="s">
        <v>46</v>
      </c>
      <c r="AC24" s="2" t="s">
        <v>129</v>
      </c>
      <c r="AD24" s="177">
        <v>45146</v>
      </c>
      <c r="AE24" s="2" t="s">
        <v>491</v>
      </c>
      <c r="AF24" s="162"/>
      <c r="AG24" s="162"/>
      <c r="AH24" s="162"/>
      <c r="AI24" s="162" t="s">
        <v>605</v>
      </c>
      <c r="AJ24" s="162" t="s">
        <v>606</v>
      </c>
      <c r="AK24" s="162" t="s">
        <v>891</v>
      </c>
      <c r="AL24" s="179">
        <v>45230</v>
      </c>
    </row>
    <row r="25" spans="1:38" x14ac:dyDescent="0.25">
      <c r="A25" s="2">
        <v>29</v>
      </c>
      <c r="B25" s="2" t="s">
        <v>31</v>
      </c>
      <c r="C25" s="176">
        <v>45146</v>
      </c>
      <c r="D25" s="2" t="s">
        <v>32</v>
      </c>
      <c r="E25" s="2" t="s">
        <v>33</v>
      </c>
      <c r="F25" s="2" t="s">
        <v>34</v>
      </c>
      <c r="G25" s="2" t="s">
        <v>33</v>
      </c>
      <c r="H25" s="2" t="s">
        <v>33</v>
      </c>
      <c r="I25" s="2" t="s">
        <v>35</v>
      </c>
      <c r="J25" s="174" t="s">
        <v>132</v>
      </c>
      <c r="K25" s="174" t="s">
        <v>688</v>
      </c>
      <c r="L25" s="2" t="s">
        <v>133</v>
      </c>
      <c r="M25" s="2" t="s">
        <v>134</v>
      </c>
      <c r="N25" s="2" t="s">
        <v>40</v>
      </c>
      <c r="O25" s="2" t="s">
        <v>135</v>
      </c>
      <c r="P25" s="177" t="s">
        <v>63</v>
      </c>
      <c r="Q25" s="177">
        <v>45161</v>
      </c>
      <c r="R25" s="2" t="s">
        <v>33</v>
      </c>
      <c r="S25" s="2" t="s">
        <v>33</v>
      </c>
      <c r="T25" s="162" t="s">
        <v>136</v>
      </c>
      <c r="U25" s="178">
        <v>45159</v>
      </c>
      <c r="V25" s="177" t="s">
        <v>33</v>
      </c>
      <c r="W25" s="2" t="s">
        <v>126</v>
      </c>
      <c r="X25" s="2" t="s">
        <v>137</v>
      </c>
      <c r="Y25" s="2" t="s">
        <v>44</v>
      </c>
      <c r="Z25" s="2">
        <v>653156</v>
      </c>
      <c r="AA25" s="2" t="s">
        <v>138</v>
      </c>
      <c r="AB25" s="2" t="s">
        <v>46</v>
      </c>
      <c r="AC25" s="2" t="s">
        <v>129</v>
      </c>
      <c r="AD25" s="177">
        <v>45146</v>
      </c>
      <c r="AE25" s="2" t="s">
        <v>491</v>
      </c>
      <c r="AF25" s="162"/>
      <c r="AG25" s="162"/>
      <c r="AH25" s="162"/>
      <c r="AI25" s="162" t="s">
        <v>628</v>
      </c>
      <c r="AJ25" s="162" t="s">
        <v>620</v>
      </c>
      <c r="AK25" s="162" t="s">
        <v>891</v>
      </c>
      <c r="AL25" s="179">
        <v>45230</v>
      </c>
    </row>
    <row r="26" spans="1:38" x14ac:dyDescent="0.25">
      <c r="A26" s="2">
        <v>30</v>
      </c>
      <c r="B26" s="2" t="s">
        <v>31</v>
      </c>
      <c r="C26" s="176">
        <v>45146</v>
      </c>
      <c r="D26" s="2" t="s">
        <v>32</v>
      </c>
      <c r="E26" s="2" t="s">
        <v>33</v>
      </c>
      <c r="F26" s="2" t="s">
        <v>34</v>
      </c>
      <c r="G26" s="2" t="s">
        <v>33</v>
      </c>
      <c r="H26" s="2" t="s">
        <v>33</v>
      </c>
      <c r="I26" s="2" t="s">
        <v>35</v>
      </c>
      <c r="J26" s="174" t="s">
        <v>139</v>
      </c>
      <c r="K26" s="174" t="s">
        <v>689</v>
      </c>
      <c r="L26" s="2" t="s">
        <v>133</v>
      </c>
      <c r="M26" s="2" t="s">
        <v>134</v>
      </c>
      <c r="N26" s="2" t="s">
        <v>40</v>
      </c>
      <c r="O26" s="2" t="s">
        <v>135</v>
      </c>
      <c r="P26" s="177" t="s">
        <v>63</v>
      </c>
      <c r="Q26" s="177">
        <v>45161</v>
      </c>
      <c r="R26" s="2" t="s">
        <v>33</v>
      </c>
      <c r="S26" s="2" t="s">
        <v>33</v>
      </c>
      <c r="T26" s="162" t="s">
        <v>136</v>
      </c>
      <c r="U26" s="178">
        <v>45159</v>
      </c>
      <c r="V26" s="177" t="s">
        <v>33</v>
      </c>
      <c r="W26" s="2" t="s">
        <v>126</v>
      </c>
      <c r="X26" s="2" t="s">
        <v>137</v>
      </c>
      <c r="Y26" s="2" t="s">
        <v>44</v>
      </c>
      <c r="Z26" s="2">
        <v>653157</v>
      </c>
      <c r="AA26" s="2" t="s">
        <v>140</v>
      </c>
      <c r="AB26" s="2" t="s">
        <v>46</v>
      </c>
      <c r="AC26" s="2" t="s">
        <v>129</v>
      </c>
      <c r="AD26" s="177">
        <v>45146</v>
      </c>
      <c r="AE26" s="2" t="s">
        <v>491</v>
      </c>
      <c r="AF26" s="162"/>
      <c r="AG26" s="162"/>
      <c r="AH26" s="162"/>
      <c r="AI26" s="162" t="s">
        <v>628</v>
      </c>
      <c r="AJ26" s="162" t="s">
        <v>620</v>
      </c>
      <c r="AK26" s="162" t="s">
        <v>891</v>
      </c>
      <c r="AL26" s="179">
        <v>45230</v>
      </c>
    </row>
    <row r="27" spans="1:38" x14ac:dyDescent="0.25">
      <c r="A27" s="2">
        <v>25</v>
      </c>
      <c r="B27" s="2" t="s">
        <v>31</v>
      </c>
      <c r="C27" s="176">
        <v>45146</v>
      </c>
      <c r="D27" s="2" t="s">
        <v>32</v>
      </c>
      <c r="E27" s="2" t="s">
        <v>33</v>
      </c>
      <c r="F27" s="2" t="s">
        <v>34</v>
      </c>
      <c r="G27" s="2" t="s">
        <v>33</v>
      </c>
      <c r="H27" s="2" t="s">
        <v>33</v>
      </c>
      <c r="I27" s="2" t="s">
        <v>35</v>
      </c>
      <c r="J27" s="174" t="s">
        <v>141</v>
      </c>
      <c r="K27" s="174" t="s">
        <v>609</v>
      </c>
      <c r="L27" s="2" t="s">
        <v>142</v>
      </c>
      <c r="M27" s="2" t="s">
        <v>123</v>
      </c>
      <c r="N27" s="2" t="s">
        <v>40</v>
      </c>
      <c r="O27" s="2" t="s">
        <v>124</v>
      </c>
      <c r="P27" s="177" t="s">
        <v>63</v>
      </c>
      <c r="Q27" s="177">
        <v>45156</v>
      </c>
      <c r="R27" s="2" t="s">
        <v>33</v>
      </c>
      <c r="S27" s="2" t="s">
        <v>33</v>
      </c>
      <c r="T27" s="179" t="s">
        <v>143</v>
      </c>
      <c r="U27" s="180">
        <v>45156</v>
      </c>
      <c r="V27" s="177" t="s">
        <v>33</v>
      </c>
      <c r="W27" s="2" t="s">
        <v>126</v>
      </c>
      <c r="X27" s="2" t="s">
        <v>127</v>
      </c>
      <c r="Y27" s="2" t="s">
        <v>44</v>
      </c>
      <c r="Z27" s="2">
        <v>653136</v>
      </c>
      <c r="AA27" s="2" t="s">
        <v>144</v>
      </c>
      <c r="AB27" s="2" t="s">
        <v>46</v>
      </c>
      <c r="AC27" s="2" t="s">
        <v>129</v>
      </c>
      <c r="AD27" s="177">
        <v>45146</v>
      </c>
      <c r="AE27" s="2" t="s">
        <v>491</v>
      </c>
      <c r="AF27" s="162"/>
      <c r="AG27" s="162"/>
      <c r="AH27" s="162"/>
      <c r="AI27" s="162" t="s">
        <v>605</v>
      </c>
      <c r="AJ27" s="162" t="s">
        <v>606</v>
      </c>
      <c r="AK27" s="162" t="s">
        <v>891</v>
      </c>
      <c r="AL27" s="179">
        <v>45230</v>
      </c>
    </row>
    <row r="28" spans="1:38" x14ac:dyDescent="0.25">
      <c r="A28" s="2">
        <v>26</v>
      </c>
      <c r="B28" s="2" t="s">
        <v>31</v>
      </c>
      <c r="C28" s="176">
        <v>45146</v>
      </c>
      <c r="D28" s="2" t="s">
        <v>32</v>
      </c>
      <c r="E28" s="2" t="s">
        <v>33</v>
      </c>
      <c r="F28" s="2" t="s">
        <v>34</v>
      </c>
      <c r="G28" s="2" t="s">
        <v>33</v>
      </c>
      <c r="H28" s="2" t="s">
        <v>33</v>
      </c>
      <c r="I28" s="2" t="s">
        <v>35</v>
      </c>
      <c r="J28" s="174" t="s">
        <v>145</v>
      </c>
      <c r="K28" s="174" t="s">
        <v>611</v>
      </c>
      <c r="L28" s="2" t="s">
        <v>142</v>
      </c>
      <c r="M28" s="2" t="s">
        <v>123</v>
      </c>
      <c r="N28" s="2" t="s">
        <v>40</v>
      </c>
      <c r="O28" s="2" t="s">
        <v>124</v>
      </c>
      <c r="P28" s="177" t="s">
        <v>63</v>
      </c>
      <c r="Q28" s="177">
        <v>45156</v>
      </c>
      <c r="R28" s="2" t="s">
        <v>33</v>
      </c>
      <c r="S28" s="2" t="s">
        <v>33</v>
      </c>
      <c r="T28" s="179" t="s">
        <v>143</v>
      </c>
      <c r="U28" s="180">
        <v>45156</v>
      </c>
      <c r="V28" s="177" t="s">
        <v>33</v>
      </c>
      <c r="W28" s="2" t="s">
        <v>126</v>
      </c>
      <c r="X28" s="2" t="s">
        <v>127</v>
      </c>
      <c r="Y28" s="2" t="s">
        <v>44</v>
      </c>
      <c r="Z28" s="2">
        <v>653148</v>
      </c>
      <c r="AA28" s="2" t="s">
        <v>146</v>
      </c>
      <c r="AB28" s="2" t="s">
        <v>46</v>
      </c>
      <c r="AC28" s="2" t="s">
        <v>129</v>
      </c>
      <c r="AD28" s="177">
        <v>45146</v>
      </c>
      <c r="AE28" s="2" t="s">
        <v>491</v>
      </c>
      <c r="AF28" s="2" t="s">
        <v>494</v>
      </c>
      <c r="AG28" s="160">
        <v>45197</v>
      </c>
      <c r="AH28" s="162" t="s">
        <v>506</v>
      </c>
      <c r="AI28" s="162" t="s">
        <v>605</v>
      </c>
      <c r="AJ28" s="162" t="s">
        <v>606</v>
      </c>
      <c r="AK28" s="162" t="s">
        <v>891</v>
      </c>
      <c r="AL28" s="179">
        <v>45230</v>
      </c>
    </row>
    <row r="29" spans="1:38" x14ac:dyDescent="0.25">
      <c r="A29" s="166">
        <v>27</v>
      </c>
      <c r="B29" s="166" t="s">
        <v>31</v>
      </c>
      <c r="C29" s="181">
        <v>45146</v>
      </c>
      <c r="D29" s="166" t="s">
        <v>32</v>
      </c>
      <c r="E29" s="166" t="s">
        <v>33</v>
      </c>
      <c r="F29" s="166" t="s">
        <v>34</v>
      </c>
      <c r="G29" s="166" t="s">
        <v>33</v>
      </c>
      <c r="H29" s="166" t="s">
        <v>33</v>
      </c>
      <c r="I29" s="166" t="s">
        <v>35</v>
      </c>
      <c r="J29" s="2" t="s">
        <v>147</v>
      </c>
      <c r="K29" s="2" t="e">
        <v>#N/A</v>
      </c>
      <c r="L29" s="166" t="s">
        <v>148</v>
      </c>
      <c r="M29" s="166" t="s">
        <v>149</v>
      </c>
      <c r="N29" s="166" t="s">
        <v>40</v>
      </c>
      <c r="O29" s="166" t="s">
        <v>150</v>
      </c>
      <c r="P29" s="177" t="s">
        <v>483</v>
      </c>
      <c r="Q29" s="177" t="s">
        <v>188</v>
      </c>
      <c r="R29" s="177" t="s">
        <v>33</v>
      </c>
      <c r="S29" s="177" t="s">
        <v>33</v>
      </c>
      <c r="T29" s="182" t="s">
        <v>151</v>
      </c>
      <c r="U29" s="183">
        <v>45157</v>
      </c>
      <c r="V29" s="177" t="s">
        <v>33</v>
      </c>
      <c r="W29" s="166" t="s">
        <v>152</v>
      </c>
      <c r="X29" s="166" t="s">
        <v>153</v>
      </c>
      <c r="Y29" s="2" t="s">
        <v>44</v>
      </c>
      <c r="Z29" s="166">
        <v>653172</v>
      </c>
      <c r="AA29" s="2" t="s">
        <v>154</v>
      </c>
      <c r="AB29" s="166" t="s">
        <v>46</v>
      </c>
      <c r="AC29" s="166" t="s">
        <v>129</v>
      </c>
      <c r="AD29" s="184">
        <v>45146</v>
      </c>
      <c r="AE29" s="2" t="s">
        <v>491</v>
      </c>
      <c r="AF29" s="2" t="s">
        <v>494</v>
      </c>
      <c r="AG29" s="160">
        <v>45197</v>
      </c>
      <c r="AH29" s="162" t="s">
        <v>506</v>
      </c>
      <c r="AI29" s="162" t="s">
        <v>483</v>
      </c>
      <c r="AJ29" s="162"/>
      <c r="AK29" s="162" t="s">
        <v>188</v>
      </c>
      <c r="AL29" s="162" t="s">
        <v>188</v>
      </c>
    </row>
    <row r="30" spans="1:38" x14ac:dyDescent="0.25">
      <c r="A30" s="166">
        <v>28</v>
      </c>
      <c r="B30" s="166" t="s">
        <v>31</v>
      </c>
      <c r="C30" s="181">
        <v>45146</v>
      </c>
      <c r="D30" s="166" t="s">
        <v>32</v>
      </c>
      <c r="E30" s="166" t="s">
        <v>33</v>
      </c>
      <c r="F30" s="166" t="s">
        <v>34</v>
      </c>
      <c r="G30" s="166" t="s">
        <v>33</v>
      </c>
      <c r="H30" s="166" t="s">
        <v>33</v>
      </c>
      <c r="I30" s="166" t="s">
        <v>35</v>
      </c>
      <c r="J30" s="174" t="s">
        <v>155</v>
      </c>
      <c r="K30" s="174" t="s">
        <v>711</v>
      </c>
      <c r="L30" s="166" t="s">
        <v>148</v>
      </c>
      <c r="M30" s="166" t="s">
        <v>149</v>
      </c>
      <c r="N30" s="166" t="s">
        <v>40</v>
      </c>
      <c r="O30" s="166" t="s">
        <v>150</v>
      </c>
      <c r="P30" s="177" t="s">
        <v>63</v>
      </c>
      <c r="Q30" s="177">
        <v>45160</v>
      </c>
      <c r="R30" s="177" t="s">
        <v>33</v>
      </c>
      <c r="S30" s="177" t="s">
        <v>33</v>
      </c>
      <c r="T30" s="182" t="s">
        <v>888</v>
      </c>
      <c r="U30" s="183">
        <v>45157</v>
      </c>
      <c r="V30" s="177" t="s">
        <v>33</v>
      </c>
      <c r="W30" s="166" t="s">
        <v>152</v>
      </c>
      <c r="X30" s="166" t="s">
        <v>153</v>
      </c>
      <c r="Y30" s="2" t="s">
        <v>44</v>
      </c>
      <c r="Z30" s="166">
        <v>653173</v>
      </c>
      <c r="AA30" s="2" t="s">
        <v>156</v>
      </c>
      <c r="AB30" s="166" t="s">
        <v>46</v>
      </c>
      <c r="AC30" s="166" t="s">
        <v>129</v>
      </c>
      <c r="AD30" s="184">
        <v>45146</v>
      </c>
      <c r="AE30" s="2" t="s">
        <v>491</v>
      </c>
      <c r="AF30" s="162"/>
      <c r="AG30" s="162"/>
      <c r="AH30" s="162"/>
      <c r="AI30" s="162" t="s">
        <v>605</v>
      </c>
      <c r="AJ30" s="162" t="s">
        <v>606</v>
      </c>
      <c r="AK30" s="162" t="s">
        <v>891</v>
      </c>
      <c r="AL30" s="179">
        <v>45230</v>
      </c>
    </row>
    <row r="31" spans="1:38" x14ac:dyDescent="0.25">
      <c r="A31" s="2">
        <v>46</v>
      </c>
      <c r="B31" s="2" t="s">
        <v>31</v>
      </c>
      <c r="C31" s="176">
        <v>45146</v>
      </c>
      <c r="D31" s="2" t="s">
        <v>32</v>
      </c>
      <c r="E31" s="2" t="s">
        <v>33</v>
      </c>
      <c r="F31" s="2" t="s">
        <v>34</v>
      </c>
      <c r="G31" s="2" t="s">
        <v>33</v>
      </c>
      <c r="H31" s="2" t="s">
        <v>33</v>
      </c>
      <c r="I31" s="2" t="s">
        <v>35</v>
      </c>
      <c r="J31" s="174" t="s">
        <v>157</v>
      </c>
      <c r="K31" s="174" t="s">
        <v>685</v>
      </c>
      <c r="L31" s="2" t="s">
        <v>158</v>
      </c>
      <c r="M31" s="2" t="s">
        <v>134</v>
      </c>
      <c r="N31" s="2" t="s">
        <v>40</v>
      </c>
      <c r="O31" s="2" t="s">
        <v>135</v>
      </c>
      <c r="P31" s="177" t="s">
        <v>63</v>
      </c>
      <c r="Q31" s="177">
        <v>45162</v>
      </c>
      <c r="R31" s="2" t="s">
        <v>33</v>
      </c>
      <c r="S31" s="2" t="s">
        <v>33</v>
      </c>
      <c r="T31" s="162" t="s">
        <v>136</v>
      </c>
      <c r="U31" s="178">
        <v>45159</v>
      </c>
      <c r="V31" s="177" t="s">
        <v>33</v>
      </c>
      <c r="W31" s="2" t="s">
        <v>126</v>
      </c>
      <c r="X31" s="2" t="s">
        <v>137</v>
      </c>
      <c r="Y31" s="2" t="s">
        <v>44</v>
      </c>
      <c r="Z31" s="2">
        <v>653159</v>
      </c>
      <c r="AA31" s="2" t="s">
        <v>159</v>
      </c>
      <c r="AB31" s="2" t="s">
        <v>46</v>
      </c>
      <c r="AC31" s="2" t="s">
        <v>129</v>
      </c>
      <c r="AD31" s="177">
        <v>45146</v>
      </c>
      <c r="AE31" s="2" t="s">
        <v>491</v>
      </c>
      <c r="AF31" s="162"/>
      <c r="AG31" s="162"/>
      <c r="AH31" s="162"/>
      <c r="AI31" s="162" t="s">
        <v>628</v>
      </c>
      <c r="AJ31" s="162" t="s">
        <v>620</v>
      </c>
      <c r="AK31" s="162" t="s">
        <v>891</v>
      </c>
      <c r="AL31" s="179">
        <v>45230</v>
      </c>
    </row>
    <row r="32" spans="1:38" x14ac:dyDescent="0.25">
      <c r="A32" s="2">
        <v>53</v>
      </c>
      <c r="B32" s="2" t="s">
        <v>31</v>
      </c>
      <c r="C32" s="176">
        <v>45146</v>
      </c>
      <c r="D32" s="2" t="s">
        <v>32</v>
      </c>
      <c r="E32" s="2" t="s">
        <v>33</v>
      </c>
      <c r="F32" s="2" t="s">
        <v>34</v>
      </c>
      <c r="G32" s="2" t="s">
        <v>33</v>
      </c>
      <c r="H32" s="2" t="s">
        <v>33</v>
      </c>
      <c r="I32" s="2" t="s">
        <v>35</v>
      </c>
      <c r="J32" s="174" t="s">
        <v>160</v>
      </c>
      <c r="K32" s="174" t="s">
        <v>686</v>
      </c>
      <c r="L32" s="2" t="s">
        <v>161</v>
      </c>
      <c r="M32" s="2" t="s">
        <v>162</v>
      </c>
      <c r="N32" s="2" t="s">
        <v>40</v>
      </c>
      <c r="O32" s="2" t="s">
        <v>135</v>
      </c>
      <c r="P32" s="177" t="s">
        <v>63</v>
      </c>
      <c r="Q32" s="177">
        <v>45161</v>
      </c>
      <c r="R32" s="2" t="s">
        <v>33</v>
      </c>
      <c r="S32" s="2" t="s">
        <v>33</v>
      </c>
      <c r="T32" s="162" t="s">
        <v>136</v>
      </c>
      <c r="U32" s="178">
        <v>45159</v>
      </c>
      <c r="V32" s="177" t="s">
        <v>33</v>
      </c>
      <c r="W32" s="2" t="s">
        <v>126</v>
      </c>
      <c r="X32" s="2" t="s">
        <v>137</v>
      </c>
      <c r="Y32" s="2" t="s">
        <v>44</v>
      </c>
      <c r="Z32" s="2">
        <v>653160</v>
      </c>
      <c r="AA32" s="2" t="s">
        <v>163</v>
      </c>
      <c r="AB32" s="2" t="s">
        <v>46</v>
      </c>
      <c r="AC32" s="2" t="s">
        <v>129</v>
      </c>
      <c r="AD32" s="177">
        <v>45146</v>
      </c>
      <c r="AE32" s="2" t="s">
        <v>491</v>
      </c>
      <c r="AF32" s="162"/>
      <c r="AG32" s="162"/>
      <c r="AH32" s="162"/>
      <c r="AI32" s="162" t="s">
        <v>605</v>
      </c>
      <c r="AJ32" s="162" t="s">
        <v>606</v>
      </c>
      <c r="AK32" s="162" t="s">
        <v>891</v>
      </c>
      <c r="AL32" s="179">
        <v>45230</v>
      </c>
    </row>
    <row r="33" spans="1:38" x14ac:dyDescent="0.25">
      <c r="A33" s="2">
        <v>54</v>
      </c>
      <c r="B33" s="2" t="s">
        <v>31</v>
      </c>
      <c r="C33" s="176">
        <v>45146</v>
      </c>
      <c r="D33" s="2" t="s">
        <v>32</v>
      </c>
      <c r="E33" s="2" t="s">
        <v>33</v>
      </c>
      <c r="F33" s="2" t="s">
        <v>34</v>
      </c>
      <c r="G33" s="2" t="s">
        <v>33</v>
      </c>
      <c r="H33" s="2" t="s">
        <v>33</v>
      </c>
      <c r="I33" s="2" t="s">
        <v>35</v>
      </c>
      <c r="J33" s="174" t="s">
        <v>164</v>
      </c>
      <c r="K33" s="174" t="s">
        <v>690</v>
      </c>
      <c r="L33" s="2" t="s">
        <v>165</v>
      </c>
      <c r="M33" s="2" t="s">
        <v>134</v>
      </c>
      <c r="N33" s="2" t="s">
        <v>40</v>
      </c>
      <c r="O33" s="2" t="s">
        <v>135</v>
      </c>
      <c r="P33" s="177" t="s">
        <v>63</v>
      </c>
      <c r="Q33" s="177">
        <v>45161</v>
      </c>
      <c r="R33" s="2" t="s">
        <v>33</v>
      </c>
      <c r="S33" s="2" t="s">
        <v>33</v>
      </c>
      <c r="T33" s="162" t="s">
        <v>136</v>
      </c>
      <c r="U33" s="178">
        <v>45159</v>
      </c>
      <c r="V33" s="177" t="s">
        <v>33</v>
      </c>
      <c r="W33" s="2" t="s">
        <v>126</v>
      </c>
      <c r="X33" s="2" t="s">
        <v>137</v>
      </c>
      <c r="Y33" s="2" t="s">
        <v>44</v>
      </c>
      <c r="Z33" s="2">
        <v>653158</v>
      </c>
      <c r="AA33" s="2" t="s">
        <v>166</v>
      </c>
      <c r="AB33" s="2" t="s">
        <v>46</v>
      </c>
      <c r="AC33" s="2" t="s">
        <v>129</v>
      </c>
      <c r="AD33" s="177">
        <v>45146</v>
      </c>
      <c r="AE33" s="2" t="s">
        <v>491</v>
      </c>
      <c r="AF33" s="162"/>
      <c r="AG33" s="162"/>
      <c r="AH33" s="162"/>
      <c r="AI33" s="162" t="s">
        <v>628</v>
      </c>
      <c r="AJ33" s="162" t="s">
        <v>620</v>
      </c>
      <c r="AK33" s="162" t="s">
        <v>891</v>
      </c>
      <c r="AL33" s="179">
        <v>45230</v>
      </c>
    </row>
    <row r="34" spans="1:38" x14ac:dyDescent="0.25">
      <c r="A34" s="2">
        <v>69</v>
      </c>
      <c r="B34" s="2" t="s">
        <v>31</v>
      </c>
      <c r="C34" s="176">
        <v>45146</v>
      </c>
      <c r="D34" s="2" t="s">
        <v>32</v>
      </c>
      <c r="E34" s="2" t="s">
        <v>33</v>
      </c>
      <c r="F34" s="2" t="s">
        <v>34</v>
      </c>
      <c r="G34" s="2" t="s">
        <v>33</v>
      </c>
      <c r="H34" s="2" t="s">
        <v>33</v>
      </c>
      <c r="I34" s="2" t="s">
        <v>35</v>
      </c>
      <c r="J34" s="174" t="s">
        <v>167</v>
      </c>
      <c r="K34" s="174" t="s">
        <v>695</v>
      </c>
      <c r="L34" s="2" t="s">
        <v>168</v>
      </c>
      <c r="M34" s="2" t="s">
        <v>169</v>
      </c>
      <c r="N34" s="2" t="s">
        <v>40</v>
      </c>
      <c r="O34" s="2" t="s">
        <v>135</v>
      </c>
      <c r="P34" s="177" t="s">
        <v>63</v>
      </c>
      <c r="Q34" s="177">
        <v>45163</v>
      </c>
      <c r="R34" s="2" t="s">
        <v>33</v>
      </c>
      <c r="S34" s="2" t="s">
        <v>33</v>
      </c>
      <c r="T34" s="162" t="s">
        <v>136</v>
      </c>
      <c r="U34" s="178">
        <v>45161</v>
      </c>
      <c r="V34" s="177" t="s">
        <v>33</v>
      </c>
      <c r="W34" s="2" t="s">
        <v>126</v>
      </c>
      <c r="X34" s="2" t="s">
        <v>137</v>
      </c>
      <c r="Y34" s="2" t="s">
        <v>44</v>
      </c>
      <c r="Z34" s="2">
        <v>653197</v>
      </c>
      <c r="AA34" s="2" t="s">
        <v>170</v>
      </c>
      <c r="AB34" s="2" t="s">
        <v>46</v>
      </c>
      <c r="AC34" s="2" t="s">
        <v>129</v>
      </c>
      <c r="AD34" s="177">
        <v>45146</v>
      </c>
      <c r="AE34" s="2" t="s">
        <v>491</v>
      </c>
      <c r="AF34" s="162"/>
      <c r="AG34" s="162"/>
      <c r="AH34" s="162"/>
      <c r="AI34" s="162" t="s">
        <v>628</v>
      </c>
      <c r="AJ34" s="162" t="s">
        <v>606</v>
      </c>
      <c r="AK34" s="162" t="s">
        <v>891</v>
      </c>
      <c r="AL34" s="179">
        <v>45230</v>
      </c>
    </row>
    <row r="35" spans="1:38" x14ac:dyDescent="0.25">
      <c r="A35" s="2">
        <v>70</v>
      </c>
      <c r="B35" s="2" t="s">
        <v>31</v>
      </c>
      <c r="C35" s="176">
        <v>45146</v>
      </c>
      <c r="D35" s="2" t="s">
        <v>32</v>
      </c>
      <c r="E35" s="2" t="s">
        <v>33</v>
      </c>
      <c r="F35" s="2" t="s">
        <v>34</v>
      </c>
      <c r="G35" s="2" t="s">
        <v>33</v>
      </c>
      <c r="H35" s="2" t="s">
        <v>33</v>
      </c>
      <c r="I35" s="2" t="s">
        <v>35</v>
      </c>
      <c r="J35" s="174" t="s">
        <v>171</v>
      </c>
      <c r="K35" s="174" t="s">
        <v>696</v>
      </c>
      <c r="L35" s="2" t="s">
        <v>172</v>
      </c>
      <c r="M35" s="2" t="s">
        <v>169</v>
      </c>
      <c r="N35" s="2" t="s">
        <v>40</v>
      </c>
      <c r="O35" s="2" t="s">
        <v>135</v>
      </c>
      <c r="P35" s="177" t="s">
        <v>63</v>
      </c>
      <c r="Q35" s="177">
        <v>45160</v>
      </c>
      <c r="R35" s="2" t="s">
        <v>33</v>
      </c>
      <c r="S35" s="2" t="s">
        <v>33</v>
      </c>
      <c r="T35" s="162" t="s">
        <v>136</v>
      </c>
      <c r="U35" s="178">
        <v>45160</v>
      </c>
      <c r="V35" s="177" t="s">
        <v>33</v>
      </c>
      <c r="W35" s="2" t="s">
        <v>126</v>
      </c>
      <c r="X35" s="2" t="s">
        <v>137</v>
      </c>
      <c r="Y35" s="2" t="s">
        <v>44</v>
      </c>
      <c r="Z35" s="2">
        <v>655176</v>
      </c>
      <c r="AA35" s="2" t="s">
        <v>173</v>
      </c>
      <c r="AB35" s="2" t="s">
        <v>46</v>
      </c>
      <c r="AC35" s="2" t="s">
        <v>129</v>
      </c>
      <c r="AD35" s="177">
        <v>45146</v>
      </c>
      <c r="AE35" s="2" t="s">
        <v>491</v>
      </c>
      <c r="AF35" s="162"/>
      <c r="AG35" s="162"/>
      <c r="AH35" s="162"/>
      <c r="AI35" s="162" t="s">
        <v>628</v>
      </c>
      <c r="AJ35" s="162" t="s">
        <v>606</v>
      </c>
      <c r="AK35" s="162" t="s">
        <v>891</v>
      </c>
      <c r="AL35" s="179">
        <v>45230</v>
      </c>
    </row>
    <row r="36" spans="1:38" x14ac:dyDescent="0.25">
      <c r="A36" s="2">
        <v>31</v>
      </c>
      <c r="B36" s="2" t="s">
        <v>31</v>
      </c>
      <c r="C36" s="176">
        <v>45146</v>
      </c>
      <c r="D36" s="2" t="s">
        <v>32</v>
      </c>
      <c r="E36" s="2" t="s">
        <v>33</v>
      </c>
      <c r="F36" s="2" t="s">
        <v>34</v>
      </c>
      <c r="G36" s="2" t="s">
        <v>33</v>
      </c>
      <c r="H36" s="2" t="s">
        <v>33</v>
      </c>
      <c r="I36" s="2" t="s">
        <v>35</v>
      </c>
      <c r="J36" s="174" t="s">
        <v>174</v>
      </c>
      <c r="K36" s="174" t="s">
        <v>721</v>
      </c>
      <c r="L36" s="2" t="s">
        <v>175</v>
      </c>
      <c r="M36" s="2" t="s">
        <v>176</v>
      </c>
      <c r="N36" s="2" t="s">
        <v>40</v>
      </c>
      <c r="O36" s="2" t="s">
        <v>177</v>
      </c>
      <c r="P36" s="177" t="s">
        <v>63</v>
      </c>
      <c r="Q36" s="177">
        <v>45160</v>
      </c>
      <c r="R36" s="2" t="s">
        <v>33</v>
      </c>
      <c r="S36" s="2" t="s">
        <v>33</v>
      </c>
      <c r="T36" s="2" t="s">
        <v>475</v>
      </c>
      <c r="U36" s="178">
        <v>45159</v>
      </c>
      <c r="V36" s="177" t="s">
        <v>33</v>
      </c>
      <c r="W36" s="2" t="s">
        <v>126</v>
      </c>
      <c r="X36" s="2" t="s">
        <v>179</v>
      </c>
      <c r="Y36" s="2" t="s">
        <v>44</v>
      </c>
      <c r="Z36" s="2">
        <v>653163</v>
      </c>
      <c r="AA36" s="2" t="s">
        <v>180</v>
      </c>
      <c r="AB36" s="2" t="s">
        <v>46</v>
      </c>
      <c r="AC36" s="2" t="s">
        <v>129</v>
      </c>
      <c r="AD36" s="177">
        <v>45146</v>
      </c>
      <c r="AE36" s="2" t="s">
        <v>491</v>
      </c>
      <c r="AF36" s="162"/>
      <c r="AG36" s="162"/>
      <c r="AH36" s="162"/>
      <c r="AI36" s="162" t="s">
        <v>628</v>
      </c>
      <c r="AJ36" s="162" t="s">
        <v>606</v>
      </c>
      <c r="AK36" s="162" t="s">
        <v>891</v>
      </c>
      <c r="AL36" s="179">
        <v>45230</v>
      </c>
    </row>
    <row r="37" spans="1:38" x14ac:dyDescent="0.25">
      <c r="A37" s="2">
        <v>35</v>
      </c>
      <c r="B37" s="2" t="s">
        <v>31</v>
      </c>
      <c r="C37" s="176">
        <v>45146</v>
      </c>
      <c r="D37" s="2" t="s">
        <v>32</v>
      </c>
      <c r="E37" s="2" t="s">
        <v>33</v>
      </c>
      <c r="F37" s="2" t="s">
        <v>34</v>
      </c>
      <c r="G37" s="2" t="s">
        <v>33</v>
      </c>
      <c r="H37" s="2" t="s">
        <v>33</v>
      </c>
      <c r="I37" s="2" t="s">
        <v>35</v>
      </c>
      <c r="J37" s="174" t="s">
        <v>181</v>
      </c>
      <c r="K37" s="174" t="s">
        <v>619</v>
      </c>
      <c r="L37" s="2" t="s">
        <v>182</v>
      </c>
      <c r="M37" s="2" t="s">
        <v>123</v>
      </c>
      <c r="N37" s="2" t="s">
        <v>40</v>
      </c>
      <c r="O37" s="2" t="s">
        <v>124</v>
      </c>
      <c r="P37" s="177" t="s">
        <v>63</v>
      </c>
      <c r="Q37" s="177">
        <v>45160</v>
      </c>
      <c r="R37" s="177" t="s">
        <v>33</v>
      </c>
      <c r="S37" s="177" t="s">
        <v>33</v>
      </c>
      <c r="T37" s="179" t="s">
        <v>125</v>
      </c>
      <c r="U37" s="180">
        <v>45156</v>
      </c>
      <c r="V37" s="177" t="s">
        <v>33</v>
      </c>
      <c r="W37" s="2" t="s">
        <v>126</v>
      </c>
      <c r="X37" s="2" t="s">
        <v>127</v>
      </c>
      <c r="Y37" s="2" t="s">
        <v>44</v>
      </c>
      <c r="Z37" s="2">
        <v>653150</v>
      </c>
      <c r="AA37" s="2" t="s">
        <v>183</v>
      </c>
      <c r="AB37" s="2" t="s">
        <v>46</v>
      </c>
      <c r="AC37" s="2" t="s">
        <v>129</v>
      </c>
      <c r="AD37" s="177">
        <v>45146</v>
      </c>
      <c r="AE37" s="2" t="s">
        <v>491</v>
      </c>
      <c r="AF37" s="162"/>
      <c r="AG37" s="162"/>
      <c r="AH37" s="162"/>
      <c r="AI37" s="162" t="s">
        <v>605</v>
      </c>
      <c r="AJ37" s="162" t="s">
        <v>620</v>
      </c>
      <c r="AK37" s="162" t="s">
        <v>891</v>
      </c>
      <c r="AL37" s="179">
        <v>45230</v>
      </c>
    </row>
    <row r="38" spans="1:38" x14ac:dyDescent="0.25">
      <c r="A38" s="2">
        <v>32</v>
      </c>
      <c r="B38" s="2" t="s">
        <v>31</v>
      </c>
      <c r="C38" s="176">
        <v>45146</v>
      </c>
      <c r="D38" s="2" t="s">
        <v>32</v>
      </c>
      <c r="E38" s="2" t="s">
        <v>33</v>
      </c>
      <c r="F38" s="2" t="s">
        <v>34</v>
      </c>
      <c r="G38" s="2" t="s">
        <v>33</v>
      </c>
      <c r="H38" s="2" t="s">
        <v>33</v>
      </c>
      <c r="I38" s="2" t="s">
        <v>35</v>
      </c>
      <c r="J38" s="174" t="s">
        <v>184</v>
      </c>
      <c r="K38" s="174" t="s">
        <v>725</v>
      </c>
      <c r="L38" s="2" t="s">
        <v>175</v>
      </c>
      <c r="M38" s="2" t="s">
        <v>176</v>
      </c>
      <c r="N38" s="2" t="s">
        <v>40</v>
      </c>
      <c r="O38" s="2" t="s">
        <v>177</v>
      </c>
      <c r="P38" s="177" t="s">
        <v>63</v>
      </c>
      <c r="Q38" s="177">
        <v>45160</v>
      </c>
      <c r="R38" s="2" t="s">
        <v>33</v>
      </c>
      <c r="S38" s="2" t="s">
        <v>33</v>
      </c>
      <c r="T38" s="2" t="s">
        <v>475</v>
      </c>
      <c r="U38" s="178">
        <v>45159</v>
      </c>
      <c r="V38" s="177" t="s">
        <v>33</v>
      </c>
      <c r="W38" s="2" t="s">
        <v>126</v>
      </c>
      <c r="X38" s="2" t="s">
        <v>179</v>
      </c>
      <c r="Y38" s="2" t="s">
        <v>44</v>
      </c>
      <c r="Z38" s="2">
        <v>653167</v>
      </c>
      <c r="AA38" s="2" t="s">
        <v>185</v>
      </c>
      <c r="AB38" s="2" t="s">
        <v>46</v>
      </c>
      <c r="AC38" s="2" t="s">
        <v>129</v>
      </c>
      <c r="AD38" s="177">
        <v>45146</v>
      </c>
      <c r="AE38" s="2" t="s">
        <v>491</v>
      </c>
      <c r="AF38" s="162"/>
      <c r="AG38" s="162"/>
      <c r="AH38" s="162"/>
      <c r="AI38" s="162" t="s">
        <v>628</v>
      </c>
      <c r="AJ38" s="162" t="s">
        <v>606</v>
      </c>
      <c r="AK38" s="162" t="s">
        <v>891</v>
      </c>
      <c r="AL38" s="179">
        <v>45230</v>
      </c>
    </row>
    <row r="39" spans="1:38" x14ac:dyDescent="0.25">
      <c r="A39" s="2">
        <v>37</v>
      </c>
      <c r="B39" s="2" t="s">
        <v>31</v>
      </c>
      <c r="C39" s="176">
        <v>45146</v>
      </c>
      <c r="D39" s="2" t="s">
        <v>32</v>
      </c>
      <c r="E39" s="2" t="s">
        <v>33</v>
      </c>
      <c r="F39" s="2" t="s">
        <v>34</v>
      </c>
      <c r="G39" s="2" t="s">
        <v>33</v>
      </c>
      <c r="H39" s="2" t="s">
        <v>33</v>
      </c>
      <c r="I39" s="2" t="s">
        <v>35</v>
      </c>
      <c r="J39" s="2" t="s">
        <v>186</v>
      </c>
      <c r="K39" s="2" t="e">
        <v>#N/A</v>
      </c>
      <c r="L39" s="2" t="s">
        <v>187</v>
      </c>
      <c r="M39" s="2" t="s">
        <v>188</v>
      </c>
      <c r="N39" s="2" t="s">
        <v>40</v>
      </c>
      <c r="O39" s="2" t="s">
        <v>188</v>
      </c>
      <c r="P39" s="2" t="s">
        <v>52</v>
      </c>
      <c r="Q39" s="177" t="s">
        <v>188</v>
      </c>
      <c r="R39" s="2" t="s">
        <v>33</v>
      </c>
      <c r="S39" s="2" t="s">
        <v>33</v>
      </c>
      <c r="T39" s="177" t="s">
        <v>33</v>
      </c>
      <c r="U39" s="178" t="s">
        <v>33</v>
      </c>
      <c r="V39" s="177" t="s">
        <v>33</v>
      </c>
      <c r="W39" s="2" t="s">
        <v>126</v>
      </c>
      <c r="X39" s="2" t="s">
        <v>189</v>
      </c>
      <c r="Y39" s="2" t="s">
        <v>44</v>
      </c>
      <c r="Z39" s="2">
        <v>653200</v>
      </c>
      <c r="AA39" s="2" t="s">
        <v>190</v>
      </c>
      <c r="AB39" s="2" t="s">
        <v>46</v>
      </c>
      <c r="AC39" s="2" t="s">
        <v>129</v>
      </c>
      <c r="AD39" s="177">
        <v>45146</v>
      </c>
      <c r="AE39" s="2" t="s">
        <v>491</v>
      </c>
      <c r="AF39" s="2" t="s">
        <v>494</v>
      </c>
      <c r="AG39" s="160">
        <v>45197</v>
      </c>
      <c r="AH39" s="162" t="s">
        <v>506</v>
      </c>
      <c r="AI39" s="162" t="s">
        <v>52</v>
      </c>
      <c r="AJ39" s="162"/>
      <c r="AK39" s="162" t="s">
        <v>188</v>
      </c>
      <c r="AL39" s="162" t="s">
        <v>188</v>
      </c>
    </row>
    <row r="40" spans="1:38" x14ac:dyDescent="0.25">
      <c r="A40" s="2">
        <v>36</v>
      </c>
      <c r="B40" s="2" t="s">
        <v>31</v>
      </c>
      <c r="C40" s="176">
        <v>45146</v>
      </c>
      <c r="D40" s="2" t="s">
        <v>32</v>
      </c>
      <c r="E40" s="2" t="s">
        <v>33</v>
      </c>
      <c r="F40" s="2" t="s">
        <v>34</v>
      </c>
      <c r="G40" s="2" t="s">
        <v>33</v>
      </c>
      <c r="H40" s="2" t="s">
        <v>33</v>
      </c>
      <c r="I40" s="2" t="s">
        <v>35</v>
      </c>
      <c r="J40" s="2" t="s">
        <v>191</v>
      </c>
      <c r="K40" s="2" t="e">
        <v>#N/A</v>
      </c>
      <c r="L40" s="2" t="s">
        <v>192</v>
      </c>
      <c r="M40" s="2" t="s">
        <v>193</v>
      </c>
      <c r="N40" s="2" t="s">
        <v>40</v>
      </c>
      <c r="O40" s="2" t="s">
        <v>177</v>
      </c>
      <c r="P40" s="177" t="s">
        <v>486</v>
      </c>
      <c r="Q40" s="177" t="s">
        <v>188</v>
      </c>
      <c r="R40" s="2" t="s">
        <v>33</v>
      </c>
      <c r="S40" s="2" t="s">
        <v>33</v>
      </c>
      <c r="T40" s="2" t="s">
        <v>318</v>
      </c>
      <c r="U40" s="178">
        <v>45159</v>
      </c>
      <c r="V40" s="177" t="s">
        <v>33</v>
      </c>
      <c r="W40" s="2" t="s">
        <v>126</v>
      </c>
      <c r="X40" s="2" t="s">
        <v>179</v>
      </c>
      <c r="Y40" s="2" t="s">
        <v>44</v>
      </c>
      <c r="Z40" s="2">
        <v>653169</v>
      </c>
      <c r="AA40" s="2" t="s">
        <v>194</v>
      </c>
      <c r="AB40" s="2" t="s">
        <v>46</v>
      </c>
      <c r="AC40" s="2" t="s">
        <v>129</v>
      </c>
      <c r="AD40" s="177">
        <v>45146</v>
      </c>
      <c r="AE40" s="162"/>
      <c r="AF40" s="162"/>
      <c r="AG40" s="162"/>
      <c r="AH40" s="162"/>
      <c r="AI40" s="162" t="s">
        <v>486</v>
      </c>
      <c r="AJ40" s="162"/>
      <c r="AK40" s="162" t="s">
        <v>188</v>
      </c>
      <c r="AL40" s="162" t="s">
        <v>188</v>
      </c>
    </row>
    <row r="41" spans="1:38" x14ac:dyDescent="0.25">
      <c r="A41" s="2">
        <v>38</v>
      </c>
      <c r="B41" s="2" t="s">
        <v>31</v>
      </c>
      <c r="C41" s="176">
        <v>45146</v>
      </c>
      <c r="D41" s="2" t="s">
        <v>32</v>
      </c>
      <c r="E41" s="2" t="s">
        <v>33</v>
      </c>
      <c r="F41" s="2" t="s">
        <v>34</v>
      </c>
      <c r="G41" s="2" t="s">
        <v>33</v>
      </c>
      <c r="H41" s="2" t="s">
        <v>33</v>
      </c>
      <c r="I41" s="2" t="s">
        <v>35</v>
      </c>
      <c r="J41" s="174" t="s">
        <v>195</v>
      </c>
      <c r="K41" s="174" t="s">
        <v>720</v>
      </c>
      <c r="L41" s="2" t="s">
        <v>196</v>
      </c>
      <c r="M41" s="2" t="s">
        <v>176</v>
      </c>
      <c r="N41" s="2" t="s">
        <v>40</v>
      </c>
      <c r="O41" s="2" t="s">
        <v>177</v>
      </c>
      <c r="P41" s="177" t="s">
        <v>63</v>
      </c>
      <c r="Q41" s="177">
        <v>45160</v>
      </c>
      <c r="R41" s="2" t="s">
        <v>33</v>
      </c>
      <c r="S41" s="2" t="s">
        <v>33</v>
      </c>
      <c r="T41" s="2" t="s">
        <v>475</v>
      </c>
      <c r="U41" s="178">
        <v>45159</v>
      </c>
      <c r="V41" s="177" t="s">
        <v>33</v>
      </c>
      <c r="W41" s="2" t="s">
        <v>126</v>
      </c>
      <c r="X41" s="2" t="s">
        <v>179</v>
      </c>
      <c r="Y41" s="2" t="s">
        <v>44</v>
      </c>
      <c r="Z41" s="2">
        <v>653164</v>
      </c>
      <c r="AA41" s="2" t="s">
        <v>197</v>
      </c>
      <c r="AB41" s="2" t="s">
        <v>46</v>
      </c>
      <c r="AC41" s="2" t="s">
        <v>129</v>
      </c>
      <c r="AD41" s="177">
        <v>45146</v>
      </c>
      <c r="AE41" s="2" t="s">
        <v>491</v>
      </c>
      <c r="AF41" s="2" t="s">
        <v>494</v>
      </c>
      <c r="AG41" s="160">
        <v>45197</v>
      </c>
      <c r="AH41" s="162" t="s">
        <v>506</v>
      </c>
      <c r="AI41" s="162" t="s">
        <v>628</v>
      </c>
      <c r="AJ41" s="162" t="s">
        <v>606</v>
      </c>
      <c r="AK41" s="162" t="s">
        <v>891</v>
      </c>
      <c r="AL41" s="179">
        <v>45230</v>
      </c>
    </row>
    <row r="42" spans="1:38" x14ac:dyDescent="0.25">
      <c r="A42" s="166">
        <v>40</v>
      </c>
      <c r="B42" s="166" t="s">
        <v>31</v>
      </c>
      <c r="C42" s="181">
        <v>45146</v>
      </c>
      <c r="D42" s="166" t="s">
        <v>32</v>
      </c>
      <c r="E42" s="166" t="s">
        <v>33</v>
      </c>
      <c r="F42" s="166" t="s">
        <v>34</v>
      </c>
      <c r="G42" s="166" t="s">
        <v>33</v>
      </c>
      <c r="H42" s="166" t="s">
        <v>33</v>
      </c>
      <c r="I42" s="166" t="s">
        <v>35</v>
      </c>
      <c r="J42" s="174" t="s">
        <v>198</v>
      </c>
      <c r="K42" s="174" t="s">
        <v>603</v>
      </c>
      <c r="L42" s="166" t="s">
        <v>199</v>
      </c>
      <c r="M42" s="166" t="s">
        <v>123</v>
      </c>
      <c r="N42" s="166" t="s">
        <v>40</v>
      </c>
      <c r="O42" s="166" t="s">
        <v>124</v>
      </c>
      <c r="P42" s="177" t="s">
        <v>63</v>
      </c>
      <c r="Q42" s="177">
        <v>45161</v>
      </c>
      <c r="R42" s="177" t="s">
        <v>33</v>
      </c>
      <c r="S42" s="177" t="s">
        <v>33</v>
      </c>
      <c r="T42" s="182" t="s">
        <v>125</v>
      </c>
      <c r="U42" s="183">
        <v>45157</v>
      </c>
      <c r="V42" s="177" t="s">
        <v>33</v>
      </c>
      <c r="W42" s="166" t="s">
        <v>152</v>
      </c>
      <c r="X42" s="185" t="s">
        <v>200</v>
      </c>
      <c r="Y42" s="2" t="s">
        <v>44</v>
      </c>
      <c r="Z42" s="166">
        <v>653137</v>
      </c>
      <c r="AA42" s="2" t="s">
        <v>201</v>
      </c>
      <c r="AB42" s="166" t="s">
        <v>46</v>
      </c>
      <c r="AC42" s="166" t="s">
        <v>129</v>
      </c>
      <c r="AD42" s="184">
        <v>45146</v>
      </c>
      <c r="AE42" s="2" t="s">
        <v>491</v>
      </c>
      <c r="AF42" s="162"/>
      <c r="AG42" s="162"/>
      <c r="AH42" s="162"/>
      <c r="AI42" s="162" t="s">
        <v>605</v>
      </c>
      <c r="AJ42" s="162" t="s">
        <v>606</v>
      </c>
      <c r="AK42" s="162" t="s">
        <v>891</v>
      </c>
      <c r="AL42" s="179">
        <v>45230</v>
      </c>
    </row>
    <row r="43" spans="1:38" x14ac:dyDescent="0.25">
      <c r="A43" s="166">
        <v>41</v>
      </c>
      <c r="B43" s="166" t="s">
        <v>31</v>
      </c>
      <c r="C43" s="181">
        <v>45146</v>
      </c>
      <c r="D43" s="166" t="s">
        <v>32</v>
      </c>
      <c r="E43" s="166" t="s">
        <v>33</v>
      </c>
      <c r="F43" s="166" t="s">
        <v>34</v>
      </c>
      <c r="G43" s="166" t="s">
        <v>33</v>
      </c>
      <c r="H43" s="166" t="s">
        <v>33</v>
      </c>
      <c r="I43" s="166" t="s">
        <v>35</v>
      </c>
      <c r="J43" s="174" t="s">
        <v>202</v>
      </c>
      <c r="K43" s="174" t="s">
        <v>698</v>
      </c>
      <c r="L43" s="166" t="s">
        <v>203</v>
      </c>
      <c r="M43" s="166" t="s">
        <v>169</v>
      </c>
      <c r="N43" s="166" t="s">
        <v>40</v>
      </c>
      <c r="O43" s="166" t="s">
        <v>135</v>
      </c>
      <c r="P43" s="177" t="s">
        <v>63</v>
      </c>
      <c r="Q43" s="177">
        <v>45159</v>
      </c>
      <c r="R43" s="177" t="s">
        <v>33</v>
      </c>
      <c r="S43" s="177" t="s">
        <v>33</v>
      </c>
      <c r="T43" s="168" t="s">
        <v>136</v>
      </c>
      <c r="U43" s="183">
        <v>45157</v>
      </c>
      <c r="V43" s="177" t="s">
        <v>33</v>
      </c>
      <c r="W43" s="166" t="s">
        <v>126</v>
      </c>
      <c r="X43" s="166" t="s">
        <v>137</v>
      </c>
      <c r="Y43" s="2" t="s">
        <v>44</v>
      </c>
      <c r="Z43" s="166">
        <v>653198</v>
      </c>
      <c r="AA43" s="2" t="s">
        <v>204</v>
      </c>
      <c r="AB43" s="166" t="s">
        <v>46</v>
      </c>
      <c r="AC43" s="166" t="s">
        <v>129</v>
      </c>
      <c r="AD43" s="184">
        <v>45146</v>
      </c>
      <c r="AE43" s="2" t="s">
        <v>491</v>
      </c>
      <c r="AF43" s="162"/>
      <c r="AG43" s="162"/>
      <c r="AH43" s="162"/>
      <c r="AI43" s="162" t="s">
        <v>628</v>
      </c>
      <c r="AJ43" s="162" t="s">
        <v>606</v>
      </c>
      <c r="AK43" s="162" t="s">
        <v>891</v>
      </c>
      <c r="AL43" s="179">
        <v>45230</v>
      </c>
    </row>
    <row r="44" spans="1:38" x14ac:dyDescent="0.25">
      <c r="A44" s="2">
        <v>39</v>
      </c>
      <c r="B44" s="2" t="s">
        <v>31</v>
      </c>
      <c r="C44" s="176">
        <v>45146</v>
      </c>
      <c r="D44" s="2" t="s">
        <v>32</v>
      </c>
      <c r="E44" s="2" t="s">
        <v>33</v>
      </c>
      <c r="F44" s="2" t="s">
        <v>34</v>
      </c>
      <c r="G44" s="2" t="s">
        <v>33</v>
      </c>
      <c r="H44" s="2" t="s">
        <v>33</v>
      </c>
      <c r="I44" s="2" t="s">
        <v>35</v>
      </c>
      <c r="J44" s="174" t="s">
        <v>205</v>
      </c>
      <c r="K44" s="174" t="s">
        <v>727</v>
      </c>
      <c r="L44" s="2" t="s">
        <v>206</v>
      </c>
      <c r="M44" s="2" t="s">
        <v>207</v>
      </c>
      <c r="N44" s="2" t="s">
        <v>40</v>
      </c>
      <c r="O44" s="2" t="s">
        <v>177</v>
      </c>
      <c r="P44" s="177" t="s">
        <v>63</v>
      </c>
      <c r="Q44" s="177">
        <v>45162</v>
      </c>
      <c r="R44" s="2" t="s">
        <v>33</v>
      </c>
      <c r="S44" s="2" t="s">
        <v>33</v>
      </c>
      <c r="T44" s="2" t="s">
        <v>318</v>
      </c>
      <c r="U44" s="178">
        <v>45159</v>
      </c>
      <c r="V44" s="177" t="s">
        <v>33</v>
      </c>
      <c r="W44" s="2" t="s">
        <v>126</v>
      </c>
      <c r="X44" s="2" t="s">
        <v>179</v>
      </c>
      <c r="Y44" s="2" t="s">
        <v>44</v>
      </c>
      <c r="Z44" s="2">
        <v>653171</v>
      </c>
      <c r="AA44" s="2" t="s">
        <v>208</v>
      </c>
      <c r="AB44" s="2" t="s">
        <v>46</v>
      </c>
      <c r="AC44" s="2" t="s">
        <v>129</v>
      </c>
      <c r="AD44" s="177">
        <v>45146</v>
      </c>
      <c r="AE44" s="2" t="s">
        <v>491</v>
      </c>
      <c r="AF44" s="162"/>
      <c r="AG44" s="162"/>
      <c r="AH44" s="162"/>
      <c r="AI44" s="162" t="s">
        <v>628</v>
      </c>
      <c r="AJ44" s="162" t="s">
        <v>606</v>
      </c>
      <c r="AK44" s="162" t="s">
        <v>891</v>
      </c>
      <c r="AL44" s="179">
        <v>45230</v>
      </c>
    </row>
    <row r="45" spans="1:38" x14ac:dyDescent="0.25">
      <c r="A45" s="2">
        <v>43</v>
      </c>
      <c r="B45" s="2" t="s">
        <v>31</v>
      </c>
      <c r="C45" s="176">
        <v>45146</v>
      </c>
      <c r="D45" s="2" t="s">
        <v>32</v>
      </c>
      <c r="E45" s="2" t="s">
        <v>33</v>
      </c>
      <c r="F45" s="2" t="s">
        <v>34</v>
      </c>
      <c r="G45" s="2" t="s">
        <v>33</v>
      </c>
      <c r="H45" s="2" t="s">
        <v>33</v>
      </c>
      <c r="I45" s="2" t="s">
        <v>35</v>
      </c>
      <c r="J45" s="2" t="s">
        <v>209</v>
      </c>
      <c r="K45" s="2" t="e">
        <v>#N/A</v>
      </c>
      <c r="L45" s="2" t="s">
        <v>210</v>
      </c>
      <c r="M45" s="2" t="s">
        <v>211</v>
      </c>
      <c r="N45" s="2" t="s">
        <v>40</v>
      </c>
      <c r="O45" s="2" t="s">
        <v>177</v>
      </c>
      <c r="P45" s="177" t="s">
        <v>472</v>
      </c>
      <c r="Q45" s="177" t="s">
        <v>188</v>
      </c>
      <c r="R45" s="2" t="s">
        <v>33</v>
      </c>
      <c r="S45" s="2" t="s">
        <v>33</v>
      </c>
      <c r="T45" s="2" t="s">
        <v>178</v>
      </c>
      <c r="U45" s="178">
        <v>45159</v>
      </c>
      <c r="V45" s="177" t="s">
        <v>33</v>
      </c>
      <c r="W45" s="2" t="s">
        <v>126</v>
      </c>
      <c r="X45" s="2" t="s">
        <v>179</v>
      </c>
      <c r="Y45" s="2" t="s">
        <v>44</v>
      </c>
      <c r="Z45" s="2">
        <v>653166</v>
      </c>
      <c r="AA45" s="2" t="s">
        <v>212</v>
      </c>
      <c r="AB45" s="2" t="s">
        <v>46</v>
      </c>
      <c r="AC45" s="2" t="s">
        <v>129</v>
      </c>
      <c r="AD45" s="177">
        <v>45146</v>
      </c>
      <c r="AE45" s="162"/>
      <c r="AF45" s="162"/>
      <c r="AG45" s="162"/>
      <c r="AH45" s="162"/>
      <c r="AI45" s="162" t="s">
        <v>472</v>
      </c>
      <c r="AJ45" s="162"/>
      <c r="AK45" s="162" t="s">
        <v>188</v>
      </c>
      <c r="AL45" s="162" t="s">
        <v>188</v>
      </c>
    </row>
    <row r="46" spans="1:38" x14ac:dyDescent="0.25">
      <c r="A46" s="2">
        <v>48</v>
      </c>
      <c r="B46" s="2" t="s">
        <v>31</v>
      </c>
      <c r="C46" s="176">
        <v>45146</v>
      </c>
      <c r="D46" s="2" t="s">
        <v>32</v>
      </c>
      <c r="E46" s="2" t="s">
        <v>33</v>
      </c>
      <c r="F46" s="2" t="s">
        <v>34</v>
      </c>
      <c r="G46" s="2" t="s">
        <v>33</v>
      </c>
      <c r="H46" s="2" t="s">
        <v>33</v>
      </c>
      <c r="I46" s="2" t="s">
        <v>35</v>
      </c>
      <c r="J46" s="174" t="s">
        <v>213</v>
      </c>
      <c r="K46" s="174" t="s">
        <v>726</v>
      </c>
      <c r="L46" s="2" t="s">
        <v>214</v>
      </c>
      <c r="M46" s="2" t="s">
        <v>176</v>
      </c>
      <c r="N46" s="2" t="s">
        <v>40</v>
      </c>
      <c r="O46" s="2" t="s">
        <v>177</v>
      </c>
      <c r="P46" s="177" t="s">
        <v>63</v>
      </c>
      <c r="Q46" s="177">
        <v>45160</v>
      </c>
      <c r="R46" s="2" t="s">
        <v>33</v>
      </c>
      <c r="S46" s="2" t="s">
        <v>33</v>
      </c>
      <c r="T46" s="2" t="s">
        <v>475</v>
      </c>
      <c r="U46" s="178">
        <v>45159</v>
      </c>
      <c r="V46" s="177" t="s">
        <v>33</v>
      </c>
      <c r="W46" s="2" t="s">
        <v>126</v>
      </c>
      <c r="X46" s="2" t="s">
        <v>179</v>
      </c>
      <c r="Y46" s="2" t="s">
        <v>44</v>
      </c>
      <c r="Z46" s="2">
        <v>653170</v>
      </c>
      <c r="AA46" s="2" t="s">
        <v>215</v>
      </c>
      <c r="AB46" s="2" t="s">
        <v>46</v>
      </c>
      <c r="AC46" s="2" t="s">
        <v>129</v>
      </c>
      <c r="AD46" s="177">
        <v>45146</v>
      </c>
      <c r="AE46" s="2" t="s">
        <v>491</v>
      </c>
      <c r="AF46" s="162"/>
      <c r="AG46" s="162"/>
      <c r="AH46" s="162"/>
      <c r="AI46" s="162" t="s">
        <v>628</v>
      </c>
      <c r="AJ46" s="162" t="s">
        <v>620</v>
      </c>
      <c r="AK46" s="162" t="s">
        <v>891</v>
      </c>
      <c r="AL46" s="179">
        <v>45230</v>
      </c>
    </row>
    <row r="47" spans="1:38" x14ac:dyDescent="0.25">
      <c r="A47" s="2">
        <v>45</v>
      </c>
      <c r="B47" s="2" t="s">
        <v>31</v>
      </c>
      <c r="C47" s="176">
        <v>45146</v>
      </c>
      <c r="D47" s="2" t="s">
        <v>32</v>
      </c>
      <c r="E47" s="2" t="s">
        <v>33</v>
      </c>
      <c r="F47" s="2" t="s">
        <v>34</v>
      </c>
      <c r="G47" s="2" t="s">
        <v>33</v>
      </c>
      <c r="H47" s="2" t="s">
        <v>33</v>
      </c>
      <c r="I47" s="2" t="s">
        <v>35</v>
      </c>
      <c r="J47" s="174" t="s">
        <v>216</v>
      </c>
      <c r="K47" s="174" t="s">
        <v>624</v>
      </c>
      <c r="L47" s="2" t="s">
        <v>217</v>
      </c>
      <c r="M47" s="2" t="s">
        <v>123</v>
      </c>
      <c r="N47" s="2" t="s">
        <v>40</v>
      </c>
      <c r="O47" s="2" t="s">
        <v>124</v>
      </c>
      <c r="P47" s="177" t="s">
        <v>63</v>
      </c>
      <c r="Q47" s="177">
        <v>45157</v>
      </c>
      <c r="R47" s="2" t="s">
        <v>33</v>
      </c>
      <c r="S47" s="2" t="s">
        <v>33</v>
      </c>
      <c r="T47" s="179" t="s">
        <v>143</v>
      </c>
      <c r="U47" s="180">
        <v>45156</v>
      </c>
      <c r="V47" s="177" t="s">
        <v>33</v>
      </c>
      <c r="W47" s="2" t="s">
        <v>126</v>
      </c>
      <c r="X47" s="2" t="s">
        <v>127</v>
      </c>
      <c r="Y47" s="2" t="s">
        <v>44</v>
      </c>
      <c r="Z47" s="2">
        <v>653145</v>
      </c>
      <c r="AA47" s="2" t="s">
        <v>218</v>
      </c>
      <c r="AB47" s="2" t="s">
        <v>46</v>
      </c>
      <c r="AC47" s="2" t="s">
        <v>129</v>
      </c>
      <c r="AD47" s="177">
        <v>45146</v>
      </c>
      <c r="AE47" s="2" t="s">
        <v>491</v>
      </c>
      <c r="AF47" s="162"/>
      <c r="AG47" s="162"/>
      <c r="AH47" s="162"/>
      <c r="AI47" s="162" t="s">
        <v>605</v>
      </c>
      <c r="AJ47" s="162" t="s">
        <v>606</v>
      </c>
      <c r="AK47" s="162" t="s">
        <v>891</v>
      </c>
      <c r="AL47" s="179">
        <v>45230</v>
      </c>
    </row>
    <row r="48" spans="1:38" x14ac:dyDescent="0.25">
      <c r="A48" s="2">
        <v>57</v>
      </c>
      <c r="B48" s="2" t="s">
        <v>31</v>
      </c>
      <c r="C48" s="176">
        <v>45146</v>
      </c>
      <c r="D48" s="2" t="s">
        <v>32</v>
      </c>
      <c r="E48" s="2" t="s">
        <v>33</v>
      </c>
      <c r="F48" s="2" t="s">
        <v>34</v>
      </c>
      <c r="G48" s="2" t="s">
        <v>33</v>
      </c>
      <c r="H48" s="2" t="s">
        <v>33</v>
      </c>
      <c r="I48" s="2" t="s">
        <v>35</v>
      </c>
      <c r="J48" s="174" t="s">
        <v>219</v>
      </c>
      <c r="K48" s="174" t="s">
        <v>716</v>
      </c>
      <c r="L48" s="2" t="s">
        <v>220</v>
      </c>
      <c r="M48" s="2" t="s">
        <v>176</v>
      </c>
      <c r="N48" s="2" t="s">
        <v>40</v>
      </c>
      <c r="O48" s="2" t="s">
        <v>177</v>
      </c>
      <c r="P48" s="177" t="s">
        <v>63</v>
      </c>
      <c r="Q48" s="177">
        <v>45161</v>
      </c>
      <c r="R48" s="2" t="s">
        <v>33</v>
      </c>
      <c r="S48" s="2" t="s">
        <v>33</v>
      </c>
      <c r="T48" s="2" t="s">
        <v>318</v>
      </c>
      <c r="U48" s="178">
        <v>45159</v>
      </c>
      <c r="V48" s="177" t="s">
        <v>33</v>
      </c>
      <c r="W48" s="2" t="s">
        <v>126</v>
      </c>
      <c r="X48" s="2" t="s">
        <v>179</v>
      </c>
      <c r="Y48" s="2" t="s">
        <v>44</v>
      </c>
      <c r="Z48" s="2">
        <v>653162</v>
      </c>
      <c r="AA48" s="2" t="s">
        <v>221</v>
      </c>
      <c r="AB48" s="2" t="s">
        <v>46</v>
      </c>
      <c r="AC48" s="2" t="s">
        <v>129</v>
      </c>
      <c r="AD48" s="177">
        <v>45146</v>
      </c>
      <c r="AE48" s="2" t="s">
        <v>491</v>
      </c>
      <c r="AF48" s="162"/>
      <c r="AG48" s="162"/>
      <c r="AH48" s="162"/>
      <c r="AI48" s="162" t="s">
        <v>628</v>
      </c>
      <c r="AJ48" s="162" t="s">
        <v>620</v>
      </c>
      <c r="AK48" s="162" t="s">
        <v>891</v>
      </c>
      <c r="AL48" s="179">
        <v>45230</v>
      </c>
    </row>
    <row r="49" spans="1:38" x14ac:dyDescent="0.25">
      <c r="A49" s="2">
        <v>47</v>
      </c>
      <c r="B49" s="2" t="s">
        <v>31</v>
      </c>
      <c r="C49" s="176">
        <v>45146</v>
      </c>
      <c r="D49" s="2" t="s">
        <v>32</v>
      </c>
      <c r="E49" s="2" t="s">
        <v>33</v>
      </c>
      <c r="F49" s="2" t="s">
        <v>34</v>
      </c>
      <c r="G49" s="2" t="s">
        <v>33</v>
      </c>
      <c r="H49" s="2" t="s">
        <v>33</v>
      </c>
      <c r="I49" s="2" t="s">
        <v>35</v>
      </c>
      <c r="J49" s="174" t="s">
        <v>222</v>
      </c>
      <c r="K49" s="174" t="s">
        <v>612</v>
      </c>
      <c r="L49" s="2" t="s">
        <v>223</v>
      </c>
      <c r="M49" s="2" t="s">
        <v>224</v>
      </c>
      <c r="N49" s="2" t="s">
        <v>40</v>
      </c>
      <c r="O49" s="2" t="s">
        <v>124</v>
      </c>
      <c r="P49" s="177" t="s">
        <v>63</v>
      </c>
      <c r="Q49" s="177">
        <v>45162</v>
      </c>
      <c r="R49" s="2" t="s">
        <v>33</v>
      </c>
      <c r="S49" s="2" t="s">
        <v>33</v>
      </c>
      <c r="T49" s="179" t="s">
        <v>125</v>
      </c>
      <c r="U49" s="180">
        <v>45159</v>
      </c>
      <c r="V49" s="177" t="s">
        <v>33</v>
      </c>
      <c r="W49" s="2" t="s">
        <v>126</v>
      </c>
      <c r="X49" s="2" t="s">
        <v>127</v>
      </c>
      <c r="Y49" s="2" t="s">
        <v>44</v>
      </c>
      <c r="Z49" s="2">
        <v>653147</v>
      </c>
      <c r="AA49" s="2" t="s">
        <v>225</v>
      </c>
      <c r="AB49" s="2" t="s">
        <v>46</v>
      </c>
      <c r="AC49" s="2" t="s">
        <v>129</v>
      </c>
      <c r="AD49" s="177">
        <v>45146</v>
      </c>
      <c r="AE49" s="2" t="s">
        <v>491</v>
      </c>
      <c r="AF49" s="162"/>
      <c r="AG49" s="162"/>
      <c r="AH49" s="162"/>
      <c r="AI49" s="162" t="s">
        <v>605</v>
      </c>
      <c r="AJ49" s="162" t="s">
        <v>606</v>
      </c>
      <c r="AK49" s="162" t="s">
        <v>891</v>
      </c>
      <c r="AL49" s="179">
        <v>45230</v>
      </c>
    </row>
    <row r="50" spans="1:38" x14ac:dyDescent="0.25">
      <c r="A50" s="2">
        <v>58</v>
      </c>
      <c r="B50" s="2" t="s">
        <v>31</v>
      </c>
      <c r="C50" s="176">
        <v>45146</v>
      </c>
      <c r="D50" s="2" t="s">
        <v>32</v>
      </c>
      <c r="E50" s="2" t="s">
        <v>33</v>
      </c>
      <c r="F50" s="2" t="s">
        <v>34</v>
      </c>
      <c r="G50" s="2" t="s">
        <v>33</v>
      </c>
      <c r="H50" s="2" t="s">
        <v>33</v>
      </c>
      <c r="I50" s="2" t="s">
        <v>35</v>
      </c>
      <c r="J50" s="174" t="s">
        <v>226</v>
      </c>
      <c r="K50" s="174" t="s">
        <v>723</v>
      </c>
      <c r="L50" s="2" t="s">
        <v>227</v>
      </c>
      <c r="M50" s="2" t="s">
        <v>193</v>
      </c>
      <c r="N50" s="2" t="s">
        <v>40</v>
      </c>
      <c r="O50" s="2" t="s">
        <v>177</v>
      </c>
      <c r="P50" s="177" t="s">
        <v>63</v>
      </c>
      <c r="Q50" s="177">
        <v>45163</v>
      </c>
      <c r="R50" s="2" t="s">
        <v>33</v>
      </c>
      <c r="S50" s="2" t="s">
        <v>33</v>
      </c>
      <c r="T50" s="2" t="s">
        <v>318</v>
      </c>
      <c r="U50" s="178">
        <v>45159</v>
      </c>
      <c r="V50" s="177" t="s">
        <v>33</v>
      </c>
      <c r="W50" s="2" t="s">
        <v>126</v>
      </c>
      <c r="X50" s="2" t="s">
        <v>179</v>
      </c>
      <c r="Y50" s="2" t="s">
        <v>44</v>
      </c>
      <c r="Z50" s="2">
        <v>653168</v>
      </c>
      <c r="AA50" s="2" t="s">
        <v>228</v>
      </c>
      <c r="AB50" s="2" t="s">
        <v>46</v>
      </c>
      <c r="AC50" s="2" t="s">
        <v>129</v>
      </c>
      <c r="AD50" s="177">
        <v>45146</v>
      </c>
      <c r="AE50" s="2" t="s">
        <v>491</v>
      </c>
      <c r="AF50" s="162"/>
      <c r="AG50" s="162"/>
      <c r="AH50" s="162"/>
      <c r="AI50" s="162" t="s">
        <v>628</v>
      </c>
      <c r="AJ50" s="162" t="s">
        <v>606</v>
      </c>
      <c r="AK50" s="162" t="s">
        <v>891</v>
      </c>
      <c r="AL50" s="179">
        <v>45230</v>
      </c>
    </row>
    <row r="51" spans="1:38" x14ac:dyDescent="0.25">
      <c r="A51" s="2">
        <v>66</v>
      </c>
      <c r="B51" s="2" t="s">
        <v>31</v>
      </c>
      <c r="C51" s="176">
        <v>45146</v>
      </c>
      <c r="D51" s="2" t="s">
        <v>32</v>
      </c>
      <c r="E51" s="2" t="s">
        <v>33</v>
      </c>
      <c r="F51" s="2" t="s">
        <v>34</v>
      </c>
      <c r="G51" s="2" t="s">
        <v>33</v>
      </c>
      <c r="H51" s="2" t="s">
        <v>33</v>
      </c>
      <c r="I51" s="2" t="s">
        <v>35</v>
      </c>
      <c r="J51" s="174" t="s">
        <v>229</v>
      </c>
      <c r="K51" s="174" t="s">
        <v>718</v>
      </c>
      <c r="L51" s="2" t="s">
        <v>230</v>
      </c>
      <c r="M51" s="2" t="s">
        <v>231</v>
      </c>
      <c r="N51" s="2" t="s">
        <v>40</v>
      </c>
      <c r="O51" s="2" t="s">
        <v>177</v>
      </c>
      <c r="P51" s="177" t="s">
        <v>63</v>
      </c>
      <c r="Q51" s="177">
        <v>45162</v>
      </c>
      <c r="R51" s="2" t="s">
        <v>33</v>
      </c>
      <c r="S51" s="2" t="s">
        <v>33</v>
      </c>
      <c r="T51" s="2" t="s">
        <v>318</v>
      </c>
      <c r="U51" s="178">
        <v>45159</v>
      </c>
      <c r="V51" s="177" t="s">
        <v>33</v>
      </c>
      <c r="W51" s="2" t="s">
        <v>126</v>
      </c>
      <c r="X51" s="2" t="s">
        <v>179</v>
      </c>
      <c r="Y51" s="2" t="s">
        <v>44</v>
      </c>
      <c r="Z51" s="2">
        <v>653165</v>
      </c>
      <c r="AA51" s="2" t="s">
        <v>232</v>
      </c>
      <c r="AB51" s="2" t="s">
        <v>46</v>
      </c>
      <c r="AC51" s="2" t="s">
        <v>129</v>
      </c>
      <c r="AD51" s="177">
        <v>45146</v>
      </c>
      <c r="AE51" s="2" t="s">
        <v>491</v>
      </c>
      <c r="AF51" s="162"/>
      <c r="AG51" s="162"/>
      <c r="AH51" s="162"/>
      <c r="AI51" s="162" t="s">
        <v>628</v>
      </c>
      <c r="AJ51" s="162" t="s">
        <v>606</v>
      </c>
      <c r="AK51" s="162" t="s">
        <v>891</v>
      </c>
      <c r="AL51" s="179">
        <v>45230</v>
      </c>
    </row>
    <row r="52" spans="1:38" x14ac:dyDescent="0.25">
      <c r="A52" s="166">
        <v>50</v>
      </c>
      <c r="B52" s="166" t="s">
        <v>31</v>
      </c>
      <c r="C52" s="181">
        <v>45146</v>
      </c>
      <c r="D52" s="166" t="s">
        <v>32</v>
      </c>
      <c r="E52" s="166" t="s">
        <v>33</v>
      </c>
      <c r="F52" s="166" t="s">
        <v>34</v>
      </c>
      <c r="G52" s="166" t="s">
        <v>33</v>
      </c>
      <c r="H52" s="166" t="s">
        <v>33</v>
      </c>
      <c r="I52" s="166" t="s">
        <v>35</v>
      </c>
      <c r="J52" s="174" t="s">
        <v>233</v>
      </c>
      <c r="K52" s="174" t="s">
        <v>697</v>
      </c>
      <c r="L52" s="166" t="s">
        <v>234</v>
      </c>
      <c r="M52" s="166" t="s">
        <v>169</v>
      </c>
      <c r="N52" s="166" t="s">
        <v>40</v>
      </c>
      <c r="O52" s="166" t="s">
        <v>135</v>
      </c>
      <c r="P52" s="177" t="s">
        <v>63</v>
      </c>
      <c r="Q52" s="177">
        <v>45159</v>
      </c>
      <c r="R52" s="177" t="s">
        <v>33</v>
      </c>
      <c r="S52" s="177" t="s">
        <v>33</v>
      </c>
      <c r="T52" s="168" t="s">
        <v>136</v>
      </c>
      <c r="U52" s="183">
        <v>45157</v>
      </c>
      <c r="V52" s="177" t="s">
        <v>33</v>
      </c>
      <c r="W52" s="166" t="s">
        <v>126</v>
      </c>
      <c r="X52" s="166" t="s">
        <v>137</v>
      </c>
      <c r="Y52" s="2" t="s">
        <v>44</v>
      </c>
      <c r="Z52" s="166">
        <v>653177</v>
      </c>
      <c r="AA52" s="2" t="s">
        <v>235</v>
      </c>
      <c r="AB52" s="166" t="s">
        <v>46</v>
      </c>
      <c r="AC52" s="166" t="s">
        <v>129</v>
      </c>
      <c r="AD52" s="184">
        <v>45146</v>
      </c>
      <c r="AE52" s="2" t="s">
        <v>491</v>
      </c>
      <c r="AF52" s="162"/>
      <c r="AG52" s="162"/>
      <c r="AH52" s="162"/>
      <c r="AI52" s="162" t="s">
        <v>605</v>
      </c>
      <c r="AJ52" s="162" t="s">
        <v>606</v>
      </c>
      <c r="AK52" s="162" t="s">
        <v>891</v>
      </c>
      <c r="AL52" s="179">
        <v>45230</v>
      </c>
    </row>
    <row r="53" spans="1:38" x14ac:dyDescent="0.25">
      <c r="A53" s="2">
        <v>51</v>
      </c>
      <c r="B53" s="2" t="s">
        <v>31</v>
      </c>
      <c r="C53" s="176">
        <v>45146</v>
      </c>
      <c r="D53" s="2" t="s">
        <v>32</v>
      </c>
      <c r="E53" s="2" t="s">
        <v>33</v>
      </c>
      <c r="F53" s="2" t="s">
        <v>34</v>
      </c>
      <c r="G53" s="2" t="s">
        <v>33</v>
      </c>
      <c r="H53" s="2" t="s">
        <v>33</v>
      </c>
      <c r="I53" s="2" t="s">
        <v>35</v>
      </c>
      <c r="J53" s="174" t="s">
        <v>236</v>
      </c>
      <c r="K53" s="174" t="s">
        <v>607</v>
      </c>
      <c r="L53" s="2" t="s">
        <v>237</v>
      </c>
      <c r="M53" s="2" t="s">
        <v>123</v>
      </c>
      <c r="N53" s="2" t="s">
        <v>40</v>
      </c>
      <c r="O53" s="2" t="s">
        <v>124</v>
      </c>
      <c r="P53" s="177" t="s">
        <v>63</v>
      </c>
      <c r="Q53" s="177">
        <v>45160</v>
      </c>
      <c r="R53" s="177" t="s">
        <v>33</v>
      </c>
      <c r="S53" s="177" t="s">
        <v>33</v>
      </c>
      <c r="T53" s="179" t="s">
        <v>125</v>
      </c>
      <c r="U53" s="180">
        <v>45156</v>
      </c>
      <c r="V53" s="177" t="s">
        <v>33</v>
      </c>
      <c r="W53" s="2" t="s">
        <v>126</v>
      </c>
      <c r="X53" s="2" t="s">
        <v>127</v>
      </c>
      <c r="Y53" s="2" t="s">
        <v>44</v>
      </c>
      <c r="Z53" s="2">
        <v>653139</v>
      </c>
      <c r="AA53" s="2" t="s">
        <v>238</v>
      </c>
      <c r="AB53" s="2" t="s">
        <v>46</v>
      </c>
      <c r="AC53" s="2" t="s">
        <v>129</v>
      </c>
      <c r="AD53" s="177">
        <v>45146</v>
      </c>
      <c r="AE53" s="2" t="s">
        <v>491</v>
      </c>
      <c r="AF53" s="162"/>
      <c r="AG53" s="162"/>
      <c r="AH53" s="162"/>
      <c r="AI53" s="162" t="s">
        <v>605</v>
      </c>
      <c r="AJ53" s="162" t="s">
        <v>606</v>
      </c>
      <c r="AK53" s="162" t="s">
        <v>891</v>
      </c>
      <c r="AL53" s="179">
        <v>45230</v>
      </c>
    </row>
    <row r="54" spans="1:38" x14ac:dyDescent="0.25">
      <c r="A54" s="2">
        <v>52</v>
      </c>
      <c r="B54" s="2" t="s">
        <v>31</v>
      </c>
      <c r="C54" s="176">
        <v>45146</v>
      </c>
      <c r="D54" s="2" t="s">
        <v>32</v>
      </c>
      <c r="E54" s="2" t="s">
        <v>33</v>
      </c>
      <c r="F54" s="2" t="s">
        <v>34</v>
      </c>
      <c r="G54" s="2" t="s">
        <v>33</v>
      </c>
      <c r="H54" s="2" t="s">
        <v>33</v>
      </c>
      <c r="I54" s="2" t="s">
        <v>35</v>
      </c>
      <c r="J54" s="174" t="s">
        <v>239</v>
      </c>
      <c r="K54" s="174" t="s">
        <v>621</v>
      </c>
      <c r="L54" s="2" t="s">
        <v>240</v>
      </c>
      <c r="M54" s="2" t="s">
        <v>123</v>
      </c>
      <c r="N54" s="2" t="s">
        <v>40</v>
      </c>
      <c r="O54" s="2" t="s">
        <v>124</v>
      </c>
      <c r="P54" s="177" t="s">
        <v>63</v>
      </c>
      <c r="Q54" s="177">
        <v>45160</v>
      </c>
      <c r="R54" s="177" t="s">
        <v>33</v>
      </c>
      <c r="S54" s="177" t="s">
        <v>33</v>
      </c>
      <c r="T54" s="179" t="s">
        <v>125</v>
      </c>
      <c r="U54" s="178">
        <v>45155</v>
      </c>
      <c r="V54" s="177" t="s">
        <v>33</v>
      </c>
      <c r="W54" s="2" t="s">
        <v>126</v>
      </c>
      <c r="X54" s="2" t="s">
        <v>127</v>
      </c>
      <c r="Y54" s="2" t="s">
        <v>44</v>
      </c>
      <c r="Z54" s="2">
        <v>653140</v>
      </c>
      <c r="AA54" s="2" t="s">
        <v>241</v>
      </c>
      <c r="AB54" s="2" t="s">
        <v>46</v>
      </c>
      <c r="AC54" s="2" t="s">
        <v>129</v>
      </c>
      <c r="AD54" s="177">
        <v>45146</v>
      </c>
      <c r="AE54" s="2" t="s">
        <v>491</v>
      </c>
      <c r="AF54" s="162"/>
      <c r="AG54" s="162"/>
      <c r="AH54" s="162"/>
      <c r="AI54" s="162" t="s">
        <v>605</v>
      </c>
      <c r="AJ54" s="162" t="s">
        <v>606</v>
      </c>
      <c r="AK54" s="162" t="s">
        <v>891</v>
      </c>
      <c r="AL54" s="179">
        <v>45230</v>
      </c>
    </row>
    <row r="55" spans="1:38" x14ac:dyDescent="0.25">
      <c r="A55" s="2">
        <v>33</v>
      </c>
      <c r="B55" s="2" t="s">
        <v>31</v>
      </c>
      <c r="C55" s="176">
        <v>45146</v>
      </c>
      <c r="D55" s="2" t="s">
        <v>32</v>
      </c>
      <c r="E55" s="2" t="s">
        <v>33</v>
      </c>
      <c r="F55" s="2" t="s">
        <v>34</v>
      </c>
      <c r="G55" s="2" t="s">
        <v>33</v>
      </c>
      <c r="H55" s="2" t="s">
        <v>33</v>
      </c>
      <c r="I55" s="2" t="s">
        <v>35</v>
      </c>
      <c r="J55" s="174" t="s">
        <v>242</v>
      </c>
      <c r="K55" s="174" t="s">
        <v>625</v>
      </c>
      <c r="L55" s="2" t="s">
        <v>243</v>
      </c>
      <c r="M55" s="2" t="s">
        <v>224</v>
      </c>
      <c r="N55" s="2" t="s">
        <v>40</v>
      </c>
      <c r="O55" s="2" t="s">
        <v>124</v>
      </c>
      <c r="P55" s="177" t="s">
        <v>63</v>
      </c>
      <c r="Q55" s="177">
        <v>45162</v>
      </c>
      <c r="R55" s="2" t="s">
        <v>33</v>
      </c>
      <c r="S55" s="2" t="s">
        <v>33</v>
      </c>
      <c r="T55" s="179" t="s">
        <v>125</v>
      </c>
      <c r="U55" s="178">
        <v>45157</v>
      </c>
      <c r="V55" s="177" t="s">
        <v>33</v>
      </c>
      <c r="W55" s="2" t="s">
        <v>126</v>
      </c>
      <c r="X55" s="2" t="s">
        <v>127</v>
      </c>
      <c r="Y55" s="2" t="s">
        <v>44</v>
      </c>
      <c r="Z55" s="2">
        <v>653144</v>
      </c>
      <c r="AA55" s="2" t="s">
        <v>244</v>
      </c>
      <c r="AB55" s="2" t="s">
        <v>46</v>
      </c>
      <c r="AC55" s="2" t="s">
        <v>129</v>
      </c>
      <c r="AD55" s="177">
        <v>45146</v>
      </c>
      <c r="AE55" s="2" t="s">
        <v>491</v>
      </c>
      <c r="AF55" s="162"/>
      <c r="AG55" s="162"/>
      <c r="AH55" s="162"/>
      <c r="AI55" s="162" t="s">
        <v>605</v>
      </c>
      <c r="AJ55" s="162" t="s">
        <v>606</v>
      </c>
      <c r="AK55" s="162" t="s">
        <v>891</v>
      </c>
      <c r="AL55" s="179">
        <v>45230</v>
      </c>
    </row>
    <row r="56" spans="1:38" x14ac:dyDescent="0.25">
      <c r="A56" s="2">
        <v>34</v>
      </c>
      <c r="B56" s="2" t="s">
        <v>31</v>
      </c>
      <c r="C56" s="176">
        <v>45146</v>
      </c>
      <c r="D56" s="2" t="s">
        <v>32</v>
      </c>
      <c r="E56" s="2" t="s">
        <v>33</v>
      </c>
      <c r="F56" s="2" t="s">
        <v>34</v>
      </c>
      <c r="G56" s="2" t="s">
        <v>33</v>
      </c>
      <c r="H56" s="2" t="s">
        <v>33</v>
      </c>
      <c r="I56" s="2" t="s">
        <v>35</v>
      </c>
      <c r="J56" s="174" t="s">
        <v>245</v>
      </c>
      <c r="K56" s="174" t="s">
        <v>630</v>
      </c>
      <c r="L56" s="2" t="s">
        <v>243</v>
      </c>
      <c r="M56" s="2" t="s">
        <v>224</v>
      </c>
      <c r="N56" s="2" t="s">
        <v>40</v>
      </c>
      <c r="O56" s="2" t="s">
        <v>124</v>
      </c>
      <c r="P56" s="177" t="s">
        <v>63</v>
      </c>
      <c r="Q56" s="177">
        <v>45162</v>
      </c>
      <c r="R56" s="2" t="s">
        <v>33</v>
      </c>
      <c r="S56" s="2" t="s">
        <v>33</v>
      </c>
      <c r="T56" s="179" t="s">
        <v>125</v>
      </c>
      <c r="U56" s="178">
        <v>45157</v>
      </c>
      <c r="V56" s="177" t="s">
        <v>33</v>
      </c>
      <c r="W56" s="2" t="s">
        <v>126</v>
      </c>
      <c r="X56" s="2" t="s">
        <v>127</v>
      </c>
      <c r="Y56" s="2" t="s">
        <v>44</v>
      </c>
      <c r="Z56" s="2">
        <v>653153</v>
      </c>
      <c r="AA56" s="2" t="s">
        <v>246</v>
      </c>
      <c r="AB56" s="2" t="s">
        <v>46</v>
      </c>
      <c r="AC56" s="2" t="s">
        <v>129</v>
      </c>
      <c r="AD56" s="177">
        <v>45146</v>
      </c>
      <c r="AE56" s="2" t="s">
        <v>491</v>
      </c>
      <c r="AF56" s="162"/>
      <c r="AG56" s="162"/>
      <c r="AH56" s="162"/>
      <c r="AI56" s="162" t="s">
        <v>605</v>
      </c>
      <c r="AJ56" s="162" t="s">
        <v>606</v>
      </c>
      <c r="AK56" s="162" t="s">
        <v>891</v>
      </c>
      <c r="AL56" s="179">
        <v>45230</v>
      </c>
    </row>
    <row r="57" spans="1:38" x14ac:dyDescent="0.25">
      <c r="A57" s="2">
        <v>55</v>
      </c>
      <c r="B57" s="2" t="s">
        <v>31</v>
      </c>
      <c r="C57" s="176">
        <v>45146</v>
      </c>
      <c r="D57" s="2" t="s">
        <v>32</v>
      </c>
      <c r="E57" s="2" t="s">
        <v>33</v>
      </c>
      <c r="F57" s="2" t="s">
        <v>34</v>
      </c>
      <c r="G57" s="2" t="s">
        <v>33</v>
      </c>
      <c r="H57" s="2" t="s">
        <v>33</v>
      </c>
      <c r="I57" s="2" t="s">
        <v>35</v>
      </c>
      <c r="J57" s="174" t="s">
        <v>247</v>
      </c>
      <c r="K57" s="174" t="s">
        <v>699</v>
      </c>
      <c r="L57" s="2" t="s">
        <v>248</v>
      </c>
      <c r="M57" s="2" t="s">
        <v>169</v>
      </c>
      <c r="N57" s="2" t="s">
        <v>40</v>
      </c>
      <c r="O57" s="2" t="s">
        <v>135</v>
      </c>
      <c r="P57" s="177" t="s">
        <v>63</v>
      </c>
      <c r="Q57" s="177">
        <v>45159</v>
      </c>
      <c r="R57" s="177" t="s">
        <v>33</v>
      </c>
      <c r="S57" s="177" t="s">
        <v>33</v>
      </c>
      <c r="T57" s="162" t="s">
        <v>136</v>
      </c>
      <c r="U57" s="178">
        <v>45157</v>
      </c>
      <c r="V57" s="177" t="s">
        <v>33</v>
      </c>
      <c r="W57" s="2" t="s">
        <v>126</v>
      </c>
      <c r="X57" s="2" t="s">
        <v>137</v>
      </c>
      <c r="Y57" s="2" t="s">
        <v>44</v>
      </c>
      <c r="Z57" s="2">
        <v>653199</v>
      </c>
      <c r="AA57" s="2" t="s">
        <v>249</v>
      </c>
      <c r="AB57" s="2" t="s">
        <v>46</v>
      </c>
      <c r="AC57" s="2" t="s">
        <v>129</v>
      </c>
      <c r="AD57" s="177">
        <v>45146</v>
      </c>
      <c r="AE57" s="2" t="s">
        <v>491</v>
      </c>
      <c r="AF57" s="162"/>
      <c r="AG57" s="162"/>
      <c r="AH57" s="162"/>
      <c r="AI57" s="162" t="s">
        <v>605</v>
      </c>
      <c r="AJ57" s="162" t="s">
        <v>606</v>
      </c>
      <c r="AK57" s="162" t="s">
        <v>891</v>
      </c>
      <c r="AL57" s="179">
        <v>45230</v>
      </c>
    </row>
    <row r="58" spans="1:38" x14ac:dyDescent="0.25">
      <c r="A58" s="2">
        <v>56</v>
      </c>
      <c r="B58" s="2" t="s">
        <v>31</v>
      </c>
      <c r="C58" s="176">
        <v>45146</v>
      </c>
      <c r="D58" s="2" t="s">
        <v>32</v>
      </c>
      <c r="E58" s="2" t="s">
        <v>33</v>
      </c>
      <c r="F58" s="2" t="s">
        <v>34</v>
      </c>
      <c r="G58" s="2" t="s">
        <v>33</v>
      </c>
      <c r="H58" s="2" t="s">
        <v>33</v>
      </c>
      <c r="I58" s="2" t="s">
        <v>35</v>
      </c>
      <c r="J58" s="174" t="s">
        <v>250</v>
      </c>
      <c r="K58" s="174" t="s">
        <v>633</v>
      </c>
      <c r="L58" s="2" t="s">
        <v>251</v>
      </c>
      <c r="M58" s="2" t="s">
        <v>252</v>
      </c>
      <c r="N58" s="2" t="s">
        <v>40</v>
      </c>
      <c r="O58" s="2" t="s">
        <v>253</v>
      </c>
      <c r="P58" s="177" t="s">
        <v>63</v>
      </c>
      <c r="Q58" s="177">
        <v>45161</v>
      </c>
      <c r="R58" s="2" t="s">
        <v>33</v>
      </c>
      <c r="S58" s="2" t="s">
        <v>33</v>
      </c>
      <c r="T58" s="179" t="s">
        <v>254</v>
      </c>
      <c r="U58" s="180">
        <v>45162</v>
      </c>
      <c r="V58" s="177" t="s">
        <v>33</v>
      </c>
      <c r="W58" s="2" t="s">
        <v>152</v>
      </c>
      <c r="X58" s="2" t="s">
        <v>255</v>
      </c>
      <c r="Y58" s="2" t="s">
        <v>44</v>
      </c>
      <c r="Z58" s="2">
        <v>653143</v>
      </c>
      <c r="AA58" s="2" t="s">
        <v>256</v>
      </c>
      <c r="AB58" s="2" t="s">
        <v>46</v>
      </c>
      <c r="AC58" s="2" t="s">
        <v>129</v>
      </c>
      <c r="AD58" s="177">
        <v>45146</v>
      </c>
      <c r="AE58" s="2" t="s">
        <v>491</v>
      </c>
      <c r="AF58" s="2" t="s">
        <v>46</v>
      </c>
      <c r="AG58" s="162"/>
      <c r="AH58" s="162"/>
      <c r="AI58" s="162" t="s">
        <v>605</v>
      </c>
      <c r="AJ58" s="162" t="s">
        <v>606</v>
      </c>
      <c r="AK58" s="162" t="s">
        <v>891</v>
      </c>
      <c r="AL58" s="179">
        <v>45230</v>
      </c>
    </row>
    <row r="59" spans="1:38" x14ac:dyDescent="0.25">
      <c r="A59" s="2">
        <v>42</v>
      </c>
      <c r="B59" s="2" t="s">
        <v>31</v>
      </c>
      <c r="C59" s="176">
        <v>45146</v>
      </c>
      <c r="D59" s="2" t="s">
        <v>32</v>
      </c>
      <c r="E59" s="2" t="s">
        <v>33</v>
      </c>
      <c r="F59" s="2" t="s">
        <v>34</v>
      </c>
      <c r="G59" s="2" t="s">
        <v>33</v>
      </c>
      <c r="H59" s="2" t="s">
        <v>33</v>
      </c>
      <c r="I59" s="2" t="s">
        <v>35</v>
      </c>
      <c r="J59" s="174" t="s">
        <v>257</v>
      </c>
      <c r="K59" s="174" t="s">
        <v>626</v>
      </c>
      <c r="L59" s="2" t="s">
        <v>258</v>
      </c>
      <c r="M59" s="2" t="s">
        <v>259</v>
      </c>
      <c r="N59" s="2" t="s">
        <v>40</v>
      </c>
      <c r="O59" s="2" t="s">
        <v>124</v>
      </c>
      <c r="P59" s="177" t="s">
        <v>63</v>
      </c>
      <c r="Q59" s="177">
        <v>45163</v>
      </c>
      <c r="R59" s="2" t="s">
        <v>33</v>
      </c>
      <c r="S59" s="2" t="s">
        <v>33</v>
      </c>
      <c r="T59" s="179" t="s">
        <v>125</v>
      </c>
      <c r="U59" s="178">
        <v>45159</v>
      </c>
      <c r="V59" s="177" t="s">
        <v>33</v>
      </c>
      <c r="W59" s="2" t="s">
        <v>126</v>
      </c>
      <c r="X59" s="2" t="s">
        <v>127</v>
      </c>
      <c r="Y59" s="2" t="s">
        <v>44</v>
      </c>
      <c r="Z59" s="2">
        <v>653155</v>
      </c>
      <c r="AA59" s="2" t="s">
        <v>260</v>
      </c>
      <c r="AB59" s="2" t="s">
        <v>46</v>
      </c>
      <c r="AC59" s="2" t="s">
        <v>129</v>
      </c>
      <c r="AD59" s="177">
        <v>45146</v>
      </c>
      <c r="AE59" s="2" t="s">
        <v>491</v>
      </c>
      <c r="AF59" s="162"/>
      <c r="AG59" s="162"/>
      <c r="AH59" s="162"/>
      <c r="AI59" s="162" t="s">
        <v>628</v>
      </c>
      <c r="AJ59" s="162" t="s">
        <v>606</v>
      </c>
      <c r="AK59" s="162" t="s">
        <v>891</v>
      </c>
      <c r="AL59" s="179">
        <v>45230</v>
      </c>
    </row>
    <row r="60" spans="1:38" x14ac:dyDescent="0.25">
      <c r="A60" s="2">
        <v>59</v>
      </c>
      <c r="B60" s="2" t="s">
        <v>31</v>
      </c>
      <c r="C60" s="176">
        <v>45146</v>
      </c>
      <c r="D60" s="2" t="s">
        <v>32</v>
      </c>
      <c r="E60" s="2" t="s">
        <v>33</v>
      </c>
      <c r="F60" s="2" t="s">
        <v>34</v>
      </c>
      <c r="G60" s="2" t="s">
        <v>33</v>
      </c>
      <c r="H60" s="2" t="s">
        <v>33</v>
      </c>
      <c r="I60" s="2" t="s">
        <v>35</v>
      </c>
      <c r="J60" s="174" t="s">
        <v>261</v>
      </c>
      <c r="K60" s="174" t="s">
        <v>629</v>
      </c>
      <c r="L60" s="2" t="s">
        <v>262</v>
      </c>
      <c r="M60" s="2" t="s">
        <v>224</v>
      </c>
      <c r="N60" s="2" t="s">
        <v>40</v>
      </c>
      <c r="O60" s="2" t="s">
        <v>124</v>
      </c>
      <c r="P60" s="177" t="s">
        <v>63</v>
      </c>
      <c r="Q60" s="177">
        <v>45163</v>
      </c>
      <c r="R60" s="2" t="s">
        <v>33</v>
      </c>
      <c r="S60" s="2" t="s">
        <v>33</v>
      </c>
      <c r="T60" s="179" t="s">
        <v>125</v>
      </c>
      <c r="U60" s="178">
        <v>45157</v>
      </c>
      <c r="V60" s="177" t="s">
        <v>33</v>
      </c>
      <c r="W60" s="2" t="s">
        <v>126</v>
      </c>
      <c r="X60" s="2" t="s">
        <v>127</v>
      </c>
      <c r="Y60" s="2" t="s">
        <v>44</v>
      </c>
      <c r="Z60" s="2">
        <v>653154</v>
      </c>
      <c r="AA60" s="2" t="s">
        <v>263</v>
      </c>
      <c r="AB60" s="2" t="s">
        <v>46</v>
      </c>
      <c r="AC60" s="2" t="s">
        <v>129</v>
      </c>
      <c r="AD60" s="177">
        <v>45146</v>
      </c>
      <c r="AE60" s="2" t="s">
        <v>491</v>
      </c>
      <c r="AF60" s="162"/>
      <c r="AG60" s="162"/>
      <c r="AH60" s="162"/>
      <c r="AI60" s="162" t="s">
        <v>605</v>
      </c>
      <c r="AJ60" s="162" t="s">
        <v>606</v>
      </c>
      <c r="AK60" s="162" t="s">
        <v>891</v>
      </c>
      <c r="AL60" s="179">
        <v>45230</v>
      </c>
    </row>
    <row r="61" spans="1:38" x14ac:dyDescent="0.25">
      <c r="A61" s="2">
        <v>62</v>
      </c>
      <c r="B61" s="2" t="s">
        <v>31</v>
      </c>
      <c r="C61" s="176">
        <v>45146</v>
      </c>
      <c r="D61" s="2" t="s">
        <v>32</v>
      </c>
      <c r="E61" s="2" t="s">
        <v>33</v>
      </c>
      <c r="F61" s="2" t="s">
        <v>34</v>
      </c>
      <c r="G61" s="2" t="s">
        <v>33</v>
      </c>
      <c r="H61" s="2" t="s">
        <v>33</v>
      </c>
      <c r="I61" s="2" t="s">
        <v>35</v>
      </c>
      <c r="J61" s="174" t="s">
        <v>264</v>
      </c>
      <c r="K61" s="174" t="s">
        <v>623</v>
      </c>
      <c r="L61" s="2" t="s">
        <v>265</v>
      </c>
      <c r="M61" s="2" t="s">
        <v>224</v>
      </c>
      <c r="N61" s="2" t="s">
        <v>40</v>
      </c>
      <c r="O61" s="2" t="s">
        <v>124</v>
      </c>
      <c r="P61" s="177" t="s">
        <v>63</v>
      </c>
      <c r="Q61" s="177">
        <v>45162</v>
      </c>
      <c r="R61" s="2" t="s">
        <v>33</v>
      </c>
      <c r="S61" s="2" t="s">
        <v>33</v>
      </c>
      <c r="T61" s="179" t="s">
        <v>125</v>
      </c>
      <c r="U61" s="178">
        <v>45157</v>
      </c>
      <c r="V61" s="177" t="s">
        <v>33</v>
      </c>
      <c r="W61" s="2" t="s">
        <v>126</v>
      </c>
      <c r="X61" s="2" t="s">
        <v>127</v>
      </c>
      <c r="Y61" s="2" t="s">
        <v>44</v>
      </c>
      <c r="Z61" s="2">
        <v>653146</v>
      </c>
      <c r="AA61" s="2" t="s">
        <v>266</v>
      </c>
      <c r="AB61" s="2" t="s">
        <v>46</v>
      </c>
      <c r="AC61" s="2" t="s">
        <v>129</v>
      </c>
      <c r="AD61" s="177">
        <v>45146</v>
      </c>
      <c r="AE61" s="2" t="s">
        <v>491</v>
      </c>
      <c r="AF61" s="162"/>
      <c r="AG61" s="162"/>
      <c r="AH61" s="162"/>
      <c r="AI61" s="162" t="s">
        <v>605</v>
      </c>
      <c r="AJ61" s="162" t="s">
        <v>617</v>
      </c>
      <c r="AK61" s="162" t="s">
        <v>891</v>
      </c>
      <c r="AL61" s="179">
        <v>45230</v>
      </c>
    </row>
    <row r="62" spans="1:38" x14ac:dyDescent="0.25">
      <c r="A62" s="2">
        <v>60</v>
      </c>
      <c r="B62" s="2" t="s">
        <v>31</v>
      </c>
      <c r="C62" s="176">
        <v>45146</v>
      </c>
      <c r="D62" s="2" t="s">
        <v>32</v>
      </c>
      <c r="E62" s="2" t="s">
        <v>33</v>
      </c>
      <c r="F62" s="2" t="s">
        <v>34</v>
      </c>
      <c r="G62" s="2" t="s">
        <v>33</v>
      </c>
      <c r="H62" s="2" t="s">
        <v>33</v>
      </c>
      <c r="I62" s="2" t="s">
        <v>35</v>
      </c>
      <c r="J62" s="174" t="s">
        <v>267</v>
      </c>
      <c r="K62" s="174" t="s">
        <v>632</v>
      </c>
      <c r="L62" s="166" t="s">
        <v>268</v>
      </c>
      <c r="M62" s="2" t="s">
        <v>252</v>
      </c>
      <c r="N62" s="2" t="s">
        <v>40</v>
      </c>
      <c r="O62" s="2" t="s">
        <v>253</v>
      </c>
      <c r="P62" s="177" t="s">
        <v>63</v>
      </c>
      <c r="Q62" s="177">
        <v>45166</v>
      </c>
      <c r="R62" s="2" t="s">
        <v>33</v>
      </c>
      <c r="S62" s="2" t="s">
        <v>33</v>
      </c>
      <c r="T62" s="179" t="s">
        <v>254</v>
      </c>
      <c r="U62" s="180">
        <v>45162</v>
      </c>
      <c r="V62" s="177" t="s">
        <v>33</v>
      </c>
      <c r="W62" s="2" t="s">
        <v>152</v>
      </c>
      <c r="X62" s="2" t="s">
        <v>255</v>
      </c>
      <c r="Y62" s="2" t="s">
        <v>44</v>
      </c>
      <c r="Z62" s="2">
        <v>653151</v>
      </c>
      <c r="AA62" s="2" t="s">
        <v>269</v>
      </c>
      <c r="AB62" s="2" t="s">
        <v>46</v>
      </c>
      <c r="AC62" s="2" t="s">
        <v>129</v>
      </c>
      <c r="AD62" s="177">
        <v>45146</v>
      </c>
      <c r="AE62" s="2" t="s">
        <v>491</v>
      </c>
      <c r="AF62" s="2" t="s">
        <v>46</v>
      </c>
      <c r="AG62" s="162"/>
      <c r="AH62" s="162"/>
      <c r="AI62" s="162" t="s">
        <v>605</v>
      </c>
      <c r="AJ62" s="162" t="s">
        <v>617</v>
      </c>
      <c r="AK62" s="162" t="s">
        <v>891</v>
      </c>
      <c r="AL62" s="179">
        <v>45230</v>
      </c>
    </row>
    <row r="63" spans="1:38" x14ac:dyDescent="0.25">
      <c r="A63" s="2">
        <v>61</v>
      </c>
      <c r="B63" s="2" t="s">
        <v>31</v>
      </c>
      <c r="C63" s="176">
        <v>45146</v>
      </c>
      <c r="D63" s="2" t="s">
        <v>32</v>
      </c>
      <c r="E63" s="2" t="s">
        <v>33</v>
      </c>
      <c r="F63" s="2" t="s">
        <v>34</v>
      </c>
      <c r="G63" s="2" t="s">
        <v>33</v>
      </c>
      <c r="H63" s="2" t="s">
        <v>33</v>
      </c>
      <c r="I63" s="2" t="s">
        <v>35</v>
      </c>
      <c r="J63" s="174" t="s">
        <v>270</v>
      </c>
      <c r="K63" s="174" t="s">
        <v>691</v>
      </c>
      <c r="L63" s="2" t="s">
        <v>271</v>
      </c>
      <c r="M63" s="2" t="s">
        <v>169</v>
      </c>
      <c r="N63" s="2" t="s">
        <v>40</v>
      </c>
      <c r="O63" s="2" t="s">
        <v>135</v>
      </c>
      <c r="P63" s="177" t="s">
        <v>63</v>
      </c>
      <c r="Q63" s="177">
        <v>45156</v>
      </c>
      <c r="R63" s="2" t="s">
        <v>33</v>
      </c>
      <c r="S63" s="2" t="s">
        <v>33</v>
      </c>
      <c r="T63" s="162" t="s">
        <v>136</v>
      </c>
      <c r="U63" s="180">
        <v>45156</v>
      </c>
      <c r="V63" s="177" t="s">
        <v>33</v>
      </c>
      <c r="W63" s="2" t="s">
        <v>126</v>
      </c>
      <c r="X63" s="2" t="s">
        <v>137</v>
      </c>
      <c r="Y63" s="2" t="s">
        <v>44</v>
      </c>
      <c r="Z63" s="2">
        <v>653193</v>
      </c>
      <c r="AA63" s="2" t="s">
        <v>272</v>
      </c>
      <c r="AB63" s="2" t="s">
        <v>46</v>
      </c>
      <c r="AC63" s="2" t="s">
        <v>129</v>
      </c>
      <c r="AD63" s="177">
        <v>45146</v>
      </c>
      <c r="AE63" s="2" t="s">
        <v>491</v>
      </c>
      <c r="AF63" s="2" t="s">
        <v>494</v>
      </c>
      <c r="AG63" s="160">
        <v>45197</v>
      </c>
      <c r="AH63" s="162" t="s">
        <v>506</v>
      </c>
      <c r="AI63" s="162" t="s">
        <v>605</v>
      </c>
      <c r="AJ63" s="162" t="s">
        <v>606</v>
      </c>
      <c r="AK63" s="162" t="s">
        <v>891</v>
      </c>
      <c r="AL63" s="179">
        <v>45230</v>
      </c>
    </row>
    <row r="64" spans="1:38" x14ac:dyDescent="0.25">
      <c r="A64" s="2">
        <v>23</v>
      </c>
      <c r="B64" s="2" t="s">
        <v>31</v>
      </c>
      <c r="C64" s="176">
        <v>45146</v>
      </c>
      <c r="D64" s="2" t="s">
        <v>32</v>
      </c>
      <c r="E64" s="2" t="s">
        <v>33</v>
      </c>
      <c r="F64" s="2" t="s">
        <v>34</v>
      </c>
      <c r="G64" s="2" t="s">
        <v>33</v>
      </c>
      <c r="H64" s="2" t="s">
        <v>33</v>
      </c>
      <c r="I64" s="2" t="s">
        <v>35</v>
      </c>
      <c r="J64" s="174" t="s">
        <v>273</v>
      </c>
      <c r="K64" s="174" t="s">
        <v>704</v>
      </c>
      <c r="L64" s="2" t="s">
        <v>274</v>
      </c>
      <c r="M64" s="2" t="s">
        <v>275</v>
      </c>
      <c r="N64" s="2" t="s">
        <v>40</v>
      </c>
      <c r="O64" s="2" t="s">
        <v>276</v>
      </c>
      <c r="P64" s="177" t="s">
        <v>63</v>
      </c>
      <c r="Q64" s="177">
        <v>45163</v>
      </c>
      <c r="R64" s="2" t="s">
        <v>33</v>
      </c>
      <c r="S64" s="2" t="s">
        <v>33</v>
      </c>
      <c r="T64" s="2" t="s">
        <v>476</v>
      </c>
      <c r="U64" s="178">
        <v>45160</v>
      </c>
      <c r="V64" s="177" t="s">
        <v>33</v>
      </c>
      <c r="W64" s="2" t="s">
        <v>152</v>
      </c>
      <c r="X64" s="2" t="s">
        <v>277</v>
      </c>
      <c r="Y64" s="2" t="s">
        <v>44</v>
      </c>
      <c r="Z64" s="2">
        <v>653192</v>
      </c>
      <c r="AA64" s="2" t="s">
        <v>278</v>
      </c>
      <c r="AB64" s="2" t="s">
        <v>46</v>
      </c>
      <c r="AC64" s="2" t="s">
        <v>129</v>
      </c>
      <c r="AD64" s="177">
        <v>45146</v>
      </c>
      <c r="AE64" s="2" t="s">
        <v>491</v>
      </c>
      <c r="AF64" s="162"/>
      <c r="AG64" s="162"/>
      <c r="AH64" s="162"/>
      <c r="AI64" s="162" t="s">
        <v>628</v>
      </c>
      <c r="AJ64" s="162" t="s">
        <v>606</v>
      </c>
      <c r="AK64" s="162" t="s">
        <v>891</v>
      </c>
      <c r="AL64" s="179">
        <v>45230</v>
      </c>
    </row>
    <row r="65" spans="1:38" x14ac:dyDescent="0.25">
      <c r="A65" s="2">
        <v>63</v>
      </c>
      <c r="B65" s="2" t="s">
        <v>31</v>
      </c>
      <c r="C65" s="176">
        <v>45146</v>
      </c>
      <c r="D65" s="2" t="s">
        <v>32</v>
      </c>
      <c r="E65" s="2" t="s">
        <v>33</v>
      </c>
      <c r="F65" s="2" t="s">
        <v>34</v>
      </c>
      <c r="G65" s="2" t="s">
        <v>33</v>
      </c>
      <c r="H65" s="2" t="s">
        <v>33</v>
      </c>
      <c r="I65" s="2" t="s">
        <v>35</v>
      </c>
      <c r="J65" s="174" t="s">
        <v>279</v>
      </c>
      <c r="K65" s="174" t="s">
        <v>693</v>
      </c>
      <c r="L65" s="2" t="s">
        <v>280</v>
      </c>
      <c r="M65" s="2" t="s">
        <v>39</v>
      </c>
      <c r="N65" s="2" t="s">
        <v>40</v>
      </c>
      <c r="O65" s="2" t="s">
        <v>281</v>
      </c>
      <c r="P65" s="177" t="s">
        <v>63</v>
      </c>
      <c r="Q65" s="177">
        <v>45156</v>
      </c>
      <c r="R65" s="2" t="s">
        <v>33</v>
      </c>
      <c r="S65" s="2" t="s">
        <v>33</v>
      </c>
      <c r="T65" s="162" t="s">
        <v>136</v>
      </c>
      <c r="U65" s="180">
        <v>45156</v>
      </c>
      <c r="V65" s="177" t="s">
        <v>33</v>
      </c>
      <c r="W65" s="2" t="s">
        <v>152</v>
      </c>
      <c r="X65" s="2" t="s">
        <v>282</v>
      </c>
      <c r="Y65" s="2" t="s">
        <v>44</v>
      </c>
      <c r="Z65" s="2">
        <v>653195</v>
      </c>
      <c r="AA65" s="2" t="s">
        <v>283</v>
      </c>
      <c r="AB65" s="2" t="s">
        <v>46</v>
      </c>
      <c r="AC65" s="2" t="s">
        <v>129</v>
      </c>
      <c r="AD65" s="177">
        <v>45146</v>
      </c>
      <c r="AE65" s="2" t="s">
        <v>491</v>
      </c>
      <c r="AF65" s="162"/>
      <c r="AG65" s="162"/>
      <c r="AH65" s="162"/>
      <c r="AI65" s="162" t="s">
        <v>605</v>
      </c>
      <c r="AJ65" s="162" t="s">
        <v>606</v>
      </c>
      <c r="AK65" s="162" t="s">
        <v>891</v>
      </c>
      <c r="AL65" s="179">
        <v>45230</v>
      </c>
    </row>
    <row r="66" spans="1:38" x14ac:dyDescent="0.25">
      <c r="A66" s="2">
        <v>64</v>
      </c>
      <c r="B66" s="2" t="s">
        <v>31</v>
      </c>
      <c r="C66" s="176">
        <v>45146</v>
      </c>
      <c r="D66" s="2" t="s">
        <v>32</v>
      </c>
      <c r="E66" s="2" t="s">
        <v>33</v>
      </c>
      <c r="F66" s="2" t="s">
        <v>34</v>
      </c>
      <c r="G66" s="2" t="s">
        <v>33</v>
      </c>
      <c r="H66" s="2" t="s">
        <v>33</v>
      </c>
      <c r="I66" s="166" t="s">
        <v>35</v>
      </c>
      <c r="J66" s="174" t="s">
        <v>284</v>
      </c>
      <c r="K66" s="174" t="s">
        <v>610</v>
      </c>
      <c r="L66" s="166" t="s">
        <v>285</v>
      </c>
      <c r="M66" s="166" t="s">
        <v>123</v>
      </c>
      <c r="N66" s="166" t="s">
        <v>40</v>
      </c>
      <c r="O66" s="2" t="s">
        <v>124</v>
      </c>
      <c r="P66" s="177" t="s">
        <v>63</v>
      </c>
      <c r="Q66" s="177">
        <v>45160</v>
      </c>
      <c r="R66" s="177" t="s">
        <v>33</v>
      </c>
      <c r="S66" s="177" t="s">
        <v>33</v>
      </c>
      <c r="T66" s="179" t="s">
        <v>125</v>
      </c>
      <c r="U66" s="180">
        <v>45156</v>
      </c>
      <c r="V66" s="177" t="s">
        <v>33</v>
      </c>
      <c r="W66" s="2" t="s">
        <v>126</v>
      </c>
      <c r="X66" s="2" t="s">
        <v>127</v>
      </c>
      <c r="Y66" s="2" t="s">
        <v>44</v>
      </c>
      <c r="Z66" s="2">
        <v>653149</v>
      </c>
      <c r="AA66" s="2" t="s">
        <v>286</v>
      </c>
      <c r="AB66" s="2" t="s">
        <v>46</v>
      </c>
      <c r="AC66" s="2" t="s">
        <v>129</v>
      </c>
      <c r="AD66" s="177">
        <v>45146</v>
      </c>
      <c r="AE66" s="2" t="s">
        <v>491</v>
      </c>
      <c r="AF66" s="162"/>
      <c r="AG66" s="162"/>
      <c r="AH66" s="162"/>
      <c r="AI66" s="162" t="s">
        <v>605</v>
      </c>
      <c r="AJ66" s="162" t="s">
        <v>606</v>
      </c>
      <c r="AK66" s="162" t="s">
        <v>891</v>
      </c>
      <c r="AL66" s="179">
        <v>45230</v>
      </c>
    </row>
    <row r="67" spans="1:38" x14ac:dyDescent="0.25">
      <c r="A67" s="2">
        <v>24</v>
      </c>
      <c r="B67" s="2" t="s">
        <v>31</v>
      </c>
      <c r="C67" s="176">
        <v>45146</v>
      </c>
      <c r="D67" s="2" t="s">
        <v>32</v>
      </c>
      <c r="E67" s="2" t="s">
        <v>33</v>
      </c>
      <c r="F67" s="2" t="s">
        <v>34</v>
      </c>
      <c r="G67" s="2" t="s">
        <v>33</v>
      </c>
      <c r="H67" s="2" t="s">
        <v>33</v>
      </c>
      <c r="I67" s="2" t="s">
        <v>35</v>
      </c>
      <c r="J67" s="174" t="s">
        <v>287</v>
      </c>
      <c r="K67" s="174" t="s">
        <v>710</v>
      </c>
      <c r="L67" s="2" t="s">
        <v>274</v>
      </c>
      <c r="M67" s="2" t="s">
        <v>275</v>
      </c>
      <c r="N67" s="2" t="s">
        <v>40</v>
      </c>
      <c r="O67" s="2" t="s">
        <v>276</v>
      </c>
      <c r="P67" s="177" t="s">
        <v>63</v>
      </c>
      <c r="Q67" s="177">
        <v>45163</v>
      </c>
      <c r="R67" s="2" t="s">
        <v>33</v>
      </c>
      <c r="S67" s="2" t="s">
        <v>33</v>
      </c>
      <c r="T67" s="2" t="s">
        <v>476</v>
      </c>
      <c r="U67" s="178">
        <v>45160</v>
      </c>
      <c r="V67" s="177" t="s">
        <v>33</v>
      </c>
      <c r="W67" s="2" t="s">
        <v>152</v>
      </c>
      <c r="X67" s="2" t="s">
        <v>277</v>
      </c>
      <c r="Y67" s="2" t="s">
        <v>44</v>
      </c>
      <c r="Z67" s="2">
        <v>653178</v>
      </c>
      <c r="AA67" s="2" t="s">
        <v>288</v>
      </c>
      <c r="AB67" s="2" t="s">
        <v>46</v>
      </c>
      <c r="AC67" s="2" t="s">
        <v>129</v>
      </c>
      <c r="AD67" s="177">
        <v>45146</v>
      </c>
      <c r="AE67" s="2" t="s">
        <v>491</v>
      </c>
      <c r="AF67" s="162"/>
      <c r="AG67" s="162"/>
      <c r="AH67" s="162"/>
      <c r="AI67" s="162" t="s">
        <v>628</v>
      </c>
      <c r="AJ67" s="162" t="s">
        <v>606</v>
      </c>
      <c r="AK67" s="162" t="s">
        <v>891</v>
      </c>
      <c r="AL67" s="179">
        <v>45230</v>
      </c>
    </row>
    <row r="68" spans="1:38" x14ac:dyDescent="0.25">
      <c r="A68" s="2">
        <v>44</v>
      </c>
      <c r="B68" s="2" t="s">
        <v>31</v>
      </c>
      <c r="C68" s="176">
        <v>45146</v>
      </c>
      <c r="D68" s="2" t="s">
        <v>32</v>
      </c>
      <c r="E68" s="2" t="s">
        <v>33</v>
      </c>
      <c r="F68" s="2" t="s">
        <v>34</v>
      </c>
      <c r="G68" s="2" t="s">
        <v>33</v>
      </c>
      <c r="H68" s="2" t="s">
        <v>33</v>
      </c>
      <c r="I68" s="2" t="s">
        <v>35</v>
      </c>
      <c r="J68" s="174" t="s">
        <v>289</v>
      </c>
      <c r="K68" s="174" t="s">
        <v>708</v>
      </c>
      <c r="L68" s="2" t="s">
        <v>290</v>
      </c>
      <c r="M68" s="2" t="s">
        <v>275</v>
      </c>
      <c r="N68" s="2" t="s">
        <v>40</v>
      </c>
      <c r="O68" s="2" t="s">
        <v>276</v>
      </c>
      <c r="P68" s="177" t="s">
        <v>63</v>
      </c>
      <c r="Q68" s="177">
        <v>45167</v>
      </c>
      <c r="R68" s="2" t="s">
        <v>33</v>
      </c>
      <c r="S68" s="2" t="s">
        <v>33</v>
      </c>
      <c r="T68" s="2" t="s">
        <v>476</v>
      </c>
      <c r="U68" s="178">
        <v>45160</v>
      </c>
      <c r="V68" s="177" t="s">
        <v>33</v>
      </c>
      <c r="W68" s="2" t="s">
        <v>152</v>
      </c>
      <c r="X68" s="2" t="s">
        <v>277</v>
      </c>
      <c r="Y68" s="2" t="s">
        <v>44</v>
      </c>
      <c r="Z68" s="2">
        <v>653179</v>
      </c>
      <c r="AA68" s="2" t="s">
        <v>291</v>
      </c>
      <c r="AB68" s="2" t="s">
        <v>46</v>
      </c>
      <c r="AC68" s="2" t="s">
        <v>129</v>
      </c>
      <c r="AD68" s="177">
        <v>45146</v>
      </c>
      <c r="AE68" s="2" t="s">
        <v>491</v>
      </c>
      <c r="AF68" s="162"/>
      <c r="AG68" s="162"/>
      <c r="AH68" s="162"/>
      <c r="AI68" s="162" t="s">
        <v>628</v>
      </c>
      <c r="AJ68" s="162" t="s">
        <v>620</v>
      </c>
      <c r="AK68" s="162" t="s">
        <v>891</v>
      </c>
      <c r="AL68" s="179">
        <v>45230</v>
      </c>
    </row>
    <row r="69" spans="1:38" x14ac:dyDescent="0.25">
      <c r="A69" s="2">
        <v>67</v>
      </c>
      <c r="B69" s="2" t="s">
        <v>31</v>
      </c>
      <c r="C69" s="176">
        <v>45146</v>
      </c>
      <c r="D69" s="2" t="s">
        <v>32</v>
      </c>
      <c r="E69" s="2" t="s">
        <v>33</v>
      </c>
      <c r="F69" s="2" t="s">
        <v>34</v>
      </c>
      <c r="G69" s="2" t="s">
        <v>33</v>
      </c>
      <c r="H69" s="2" t="s">
        <v>33</v>
      </c>
      <c r="I69" s="2" t="s">
        <v>35</v>
      </c>
      <c r="J69" s="174" t="s">
        <v>292</v>
      </c>
      <c r="K69" s="174" t="s">
        <v>712</v>
      </c>
      <c r="L69" s="2" t="s">
        <v>293</v>
      </c>
      <c r="M69" s="2" t="s">
        <v>149</v>
      </c>
      <c r="N69" s="2" t="s">
        <v>40</v>
      </c>
      <c r="O69" s="2" t="s">
        <v>150</v>
      </c>
      <c r="P69" s="177" t="s">
        <v>63</v>
      </c>
      <c r="Q69" s="177">
        <v>45161</v>
      </c>
      <c r="R69" s="177" t="s">
        <v>33</v>
      </c>
      <c r="S69" s="177" t="s">
        <v>33</v>
      </c>
      <c r="T69" s="179" t="s">
        <v>151</v>
      </c>
      <c r="U69" s="178">
        <v>45157</v>
      </c>
      <c r="V69" s="177" t="s">
        <v>33</v>
      </c>
      <c r="W69" s="2" t="s">
        <v>152</v>
      </c>
      <c r="X69" s="2" t="s">
        <v>153</v>
      </c>
      <c r="Y69" s="2" t="s">
        <v>44</v>
      </c>
      <c r="Z69" s="2">
        <v>653174</v>
      </c>
      <c r="AA69" s="2" t="s">
        <v>294</v>
      </c>
      <c r="AB69" s="2" t="s">
        <v>46</v>
      </c>
      <c r="AC69" s="2" t="s">
        <v>129</v>
      </c>
      <c r="AD69" s="177">
        <v>45146</v>
      </c>
      <c r="AE69" s="2" t="s">
        <v>491</v>
      </c>
      <c r="AF69" s="162"/>
      <c r="AG69" s="162"/>
      <c r="AH69" s="162"/>
      <c r="AI69" s="162" t="s">
        <v>605</v>
      </c>
      <c r="AJ69" s="162" t="s">
        <v>606</v>
      </c>
      <c r="AK69" s="162" t="s">
        <v>891</v>
      </c>
      <c r="AL69" s="179">
        <v>45230</v>
      </c>
    </row>
    <row r="70" spans="1:38" x14ac:dyDescent="0.25">
      <c r="A70" s="2">
        <v>68</v>
      </c>
      <c r="B70" s="2" t="s">
        <v>31</v>
      </c>
      <c r="C70" s="176">
        <v>45146</v>
      </c>
      <c r="D70" s="2" t="s">
        <v>32</v>
      </c>
      <c r="E70" s="2" t="s">
        <v>33</v>
      </c>
      <c r="F70" s="2" t="s">
        <v>34</v>
      </c>
      <c r="G70" s="2" t="s">
        <v>33</v>
      </c>
      <c r="H70" s="2" t="s">
        <v>33</v>
      </c>
      <c r="I70" s="2" t="s">
        <v>35</v>
      </c>
      <c r="J70" s="174" t="s">
        <v>295</v>
      </c>
      <c r="K70" s="174" t="s">
        <v>613</v>
      </c>
      <c r="L70" s="2" t="s">
        <v>296</v>
      </c>
      <c r="M70" s="2" t="s">
        <v>123</v>
      </c>
      <c r="N70" s="2" t="s">
        <v>40</v>
      </c>
      <c r="O70" s="2" t="s">
        <v>124</v>
      </c>
      <c r="P70" s="177" t="s">
        <v>63</v>
      </c>
      <c r="Q70" s="177">
        <v>45159</v>
      </c>
      <c r="R70" s="177" t="s">
        <v>33</v>
      </c>
      <c r="S70" s="177" t="s">
        <v>33</v>
      </c>
      <c r="T70" s="179" t="s">
        <v>125</v>
      </c>
      <c r="U70" s="178">
        <v>45155</v>
      </c>
      <c r="V70" s="177" t="s">
        <v>33</v>
      </c>
      <c r="W70" s="2" t="s">
        <v>126</v>
      </c>
      <c r="X70" s="2" t="s">
        <v>127</v>
      </c>
      <c r="Y70" s="2" t="s">
        <v>44</v>
      </c>
      <c r="Z70" s="2">
        <v>653132</v>
      </c>
      <c r="AA70" s="2" t="s">
        <v>297</v>
      </c>
      <c r="AB70" s="2" t="s">
        <v>46</v>
      </c>
      <c r="AC70" s="2" t="s">
        <v>129</v>
      </c>
      <c r="AD70" s="177">
        <v>45146</v>
      </c>
      <c r="AE70" s="2" t="s">
        <v>491</v>
      </c>
      <c r="AF70" s="162"/>
      <c r="AG70" s="162"/>
      <c r="AH70" s="162"/>
      <c r="AI70" s="162" t="s">
        <v>605</v>
      </c>
      <c r="AJ70" s="162" t="s">
        <v>606</v>
      </c>
      <c r="AK70" s="162" t="s">
        <v>891</v>
      </c>
      <c r="AL70" s="179">
        <v>45230</v>
      </c>
    </row>
    <row r="71" spans="1:38" x14ac:dyDescent="0.25">
      <c r="A71" s="2">
        <v>49</v>
      </c>
      <c r="B71" s="2" t="s">
        <v>31</v>
      </c>
      <c r="C71" s="176">
        <v>45146</v>
      </c>
      <c r="D71" s="2" t="s">
        <v>32</v>
      </c>
      <c r="E71" s="2" t="s">
        <v>33</v>
      </c>
      <c r="F71" s="2" t="s">
        <v>34</v>
      </c>
      <c r="G71" s="2" t="s">
        <v>33</v>
      </c>
      <c r="H71" s="2" t="s">
        <v>33</v>
      </c>
      <c r="I71" s="2" t="s">
        <v>35</v>
      </c>
      <c r="J71" s="174" t="s">
        <v>298</v>
      </c>
      <c r="K71" s="174" t="s">
        <v>701</v>
      </c>
      <c r="L71" s="2" t="s">
        <v>299</v>
      </c>
      <c r="M71" s="2" t="s">
        <v>275</v>
      </c>
      <c r="N71" s="2" t="s">
        <v>40</v>
      </c>
      <c r="O71" s="2" t="s">
        <v>276</v>
      </c>
      <c r="P71" s="177" t="s">
        <v>63</v>
      </c>
      <c r="Q71" s="177">
        <v>45167</v>
      </c>
      <c r="R71" s="2" t="s">
        <v>33</v>
      </c>
      <c r="S71" s="2" t="s">
        <v>33</v>
      </c>
      <c r="T71" s="2" t="s">
        <v>476</v>
      </c>
      <c r="U71" s="178">
        <v>45161</v>
      </c>
      <c r="V71" s="177" t="s">
        <v>33</v>
      </c>
      <c r="W71" s="2" t="s">
        <v>152</v>
      </c>
      <c r="X71" s="2">
        <v>500340025547</v>
      </c>
      <c r="Y71" s="2" t="s">
        <v>44</v>
      </c>
      <c r="Z71" s="2">
        <v>653191</v>
      </c>
      <c r="AA71" s="2" t="s">
        <v>300</v>
      </c>
      <c r="AB71" s="2" t="s">
        <v>46</v>
      </c>
      <c r="AC71" s="2" t="s">
        <v>129</v>
      </c>
      <c r="AD71" s="177">
        <v>45146</v>
      </c>
      <c r="AE71" s="2" t="s">
        <v>491</v>
      </c>
      <c r="AF71" s="162"/>
      <c r="AG71" s="162"/>
      <c r="AH71" s="162"/>
      <c r="AI71" s="162" t="s">
        <v>628</v>
      </c>
      <c r="AJ71" s="162" t="s">
        <v>606</v>
      </c>
      <c r="AK71" s="162" t="s">
        <v>891</v>
      </c>
      <c r="AL71" s="179">
        <v>45230</v>
      </c>
    </row>
    <row r="72" spans="1:38" x14ac:dyDescent="0.25">
      <c r="A72" s="2">
        <v>65</v>
      </c>
      <c r="B72" s="2" t="s">
        <v>31</v>
      </c>
      <c r="C72" s="176">
        <v>45146</v>
      </c>
      <c r="D72" s="2" t="s">
        <v>32</v>
      </c>
      <c r="E72" s="2" t="s">
        <v>33</v>
      </c>
      <c r="F72" s="2" t="s">
        <v>34</v>
      </c>
      <c r="G72" s="2" t="s">
        <v>33</v>
      </c>
      <c r="H72" s="2" t="s">
        <v>705</v>
      </c>
      <c r="I72" s="2" t="s">
        <v>35</v>
      </c>
      <c r="J72" s="174" t="s">
        <v>301</v>
      </c>
      <c r="K72" s="174" t="s">
        <v>706</v>
      </c>
      <c r="L72" s="2" t="s">
        <v>302</v>
      </c>
      <c r="M72" s="2" t="s">
        <v>275</v>
      </c>
      <c r="N72" s="2" t="s">
        <v>40</v>
      </c>
      <c r="O72" s="2" t="s">
        <v>276</v>
      </c>
      <c r="P72" s="177" t="s">
        <v>63</v>
      </c>
      <c r="Q72" s="177">
        <v>45168</v>
      </c>
      <c r="R72" s="2" t="s">
        <v>33</v>
      </c>
      <c r="S72" s="2" t="s">
        <v>33</v>
      </c>
      <c r="T72" s="2" t="s">
        <v>476</v>
      </c>
      <c r="U72" s="178">
        <v>45161</v>
      </c>
      <c r="V72" s="177" t="s">
        <v>33</v>
      </c>
      <c r="W72" s="2" t="s">
        <v>152</v>
      </c>
      <c r="X72" s="2" t="s">
        <v>277</v>
      </c>
      <c r="Y72" s="2" t="s">
        <v>44</v>
      </c>
      <c r="Z72" s="2">
        <v>653180</v>
      </c>
      <c r="AA72" s="2" t="s">
        <v>303</v>
      </c>
      <c r="AB72" s="2" t="s">
        <v>46</v>
      </c>
      <c r="AC72" s="2" t="s">
        <v>129</v>
      </c>
      <c r="AD72" s="177">
        <v>45146</v>
      </c>
      <c r="AE72" s="2" t="s">
        <v>491</v>
      </c>
      <c r="AF72" s="162"/>
      <c r="AG72" s="162"/>
      <c r="AH72" s="162"/>
      <c r="AI72" s="162" t="s">
        <v>628</v>
      </c>
      <c r="AJ72" s="162" t="s">
        <v>606</v>
      </c>
      <c r="AK72" s="162" t="s">
        <v>891</v>
      </c>
      <c r="AL72" s="179">
        <v>45230</v>
      </c>
    </row>
    <row r="73" spans="1:38" x14ac:dyDescent="0.25">
      <c r="A73" s="2">
        <v>71</v>
      </c>
      <c r="B73" s="2" t="s">
        <v>31</v>
      </c>
      <c r="C73" s="176">
        <v>45146</v>
      </c>
      <c r="D73" s="2" t="s">
        <v>32</v>
      </c>
      <c r="E73" s="2" t="s">
        <v>33</v>
      </c>
      <c r="F73" s="2" t="s">
        <v>34</v>
      </c>
      <c r="G73" s="2" t="s">
        <v>33</v>
      </c>
      <c r="H73" s="2" t="s">
        <v>33</v>
      </c>
      <c r="I73" s="2" t="s">
        <v>35</v>
      </c>
      <c r="J73" s="174" t="s">
        <v>304</v>
      </c>
      <c r="K73" s="174" t="s">
        <v>692</v>
      </c>
      <c r="L73" s="2" t="s">
        <v>305</v>
      </c>
      <c r="M73" s="2" t="s">
        <v>169</v>
      </c>
      <c r="N73" s="2" t="s">
        <v>40</v>
      </c>
      <c r="O73" s="2" t="s">
        <v>135</v>
      </c>
      <c r="P73" s="177" t="s">
        <v>63</v>
      </c>
      <c r="Q73" s="177">
        <v>45156</v>
      </c>
      <c r="R73" s="2" t="s">
        <v>33</v>
      </c>
      <c r="S73" s="2" t="s">
        <v>33</v>
      </c>
      <c r="T73" s="162" t="s">
        <v>136</v>
      </c>
      <c r="U73" s="180">
        <v>45156</v>
      </c>
      <c r="V73" s="177" t="s">
        <v>33</v>
      </c>
      <c r="W73" s="2" t="s">
        <v>126</v>
      </c>
      <c r="X73" s="2" t="s">
        <v>137</v>
      </c>
      <c r="Y73" s="2" t="s">
        <v>44</v>
      </c>
      <c r="Z73" s="2">
        <v>653194</v>
      </c>
      <c r="AA73" s="2" t="s">
        <v>306</v>
      </c>
      <c r="AB73" s="2" t="s">
        <v>46</v>
      </c>
      <c r="AC73" s="2" t="s">
        <v>129</v>
      </c>
      <c r="AD73" s="177">
        <v>45146</v>
      </c>
      <c r="AE73" s="2" t="s">
        <v>491</v>
      </c>
      <c r="AF73" s="162"/>
      <c r="AG73" s="162"/>
      <c r="AH73" s="162"/>
      <c r="AI73" s="162" t="s">
        <v>605</v>
      </c>
      <c r="AJ73" s="162" t="s">
        <v>606</v>
      </c>
      <c r="AK73" s="162" t="s">
        <v>891</v>
      </c>
      <c r="AL73" s="179">
        <v>45230</v>
      </c>
    </row>
    <row r="74" spans="1:38" x14ac:dyDescent="0.25">
      <c r="A74" s="2">
        <v>72</v>
      </c>
      <c r="B74" s="2" t="s">
        <v>31</v>
      </c>
      <c r="C74" s="176">
        <v>45146</v>
      </c>
      <c r="D74" s="2" t="s">
        <v>32</v>
      </c>
      <c r="E74" s="2" t="s">
        <v>33</v>
      </c>
      <c r="F74" s="2" t="s">
        <v>34</v>
      </c>
      <c r="G74" s="2" t="s">
        <v>33</v>
      </c>
      <c r="H74" s="2" t="s">
        <v>33</v>
      </c>
      <c r="I74" s="2" t="s">
        <v>35</v>
      </c>
      <c r="J74" s="174" t="s">
        <v>307</v>
      </c>
      <c r="K74" s="174" t="s">
        <v>608</v>
      </c>
      <c r="L74" s="2" t="s">
        <v>308</v>
      </c>
      <c r="M74" s="2" t="s">
        <v>224</v>
      </c>
      <c r="N74" s="2" t="s">
        <v>40</v>
      </c>
      <c r="O74" s="2" t="s">
        <v>124</v>
      </c>
      <c r="P74" s="177" t="s">
        <v>63</v>
      </c>
      <c r="Q74" s="177">
        <v>45162</v>
      </c>
      <c r="R74" s="2" t="s">
        <v>33</v>
      </c>
      <c r="S74" s="2" t="s">
        <v>33</v>
      </c>
      <c r="T74" s="179" t="s">
        <v>125</v>
      </c>
      <c r="U74" s="180">
        <v>45159</v>
      </c>
      <c r="V74" s="177" t="s">
        <v>33</v>
      </c>
      <c r="W74" s="2" t="s">
        <v>126</v>
      </c>
      <c r="X74" s="2" t="s">
        <v>127</v>
      </c>
      <c r="Y74" s="2" t="s">
        <v>44</v>
      </c>
      <c r="Z74" s="2">
        <v>653134</v>
      </c>
      <c r="AA74" s="2" t="s">
        <v>309</v>
      </c>
      <c r="AB74" s="2" t="s">
        <v>46</v>
      </c>
      <c r="AC74" s="2" t="s">
        <v>129</v>
      </c>
      <c r="AD74" s="177">
        <v>45146</v>
      </c>
      <c r="AE74" s="2" t="s">
        <v>491</v>
      </c>
      <c r="AF74" s="162"/>
      <c r="AG74" s="162"/>
      <c r="AH74" s="162"/>
      <c r="AI74" s="162" t="s">
        <v>605</v>
      </c>
      <c r="AJ74" s="162" t="s">
        <v>606</v>
      </c>
      <c r="AK74" s="162" t="s">
        <v>891</v>
      </c>
      <c r="AL74" s="179">
        <v>45230</v>
      </c>
    </row>
    <row r="75" spans="1:38" x14ac:dyDescent="0.25">
      <c r="A75" s="2">
        <v>73</v>
      </c>
      <c r="B75" s="2" t="s">
        <v>31</v>
      </c>
      <c r="C75" s="176">
        <v>45146</v>
      </c>
      <c r="D75" s="2" t="s">
        <v>32</v>
      </c>
      <c r="E75" s="2" t="s">
        <v>33</v>
      </c>
      <c r="F75" s="2" t="s">
        <v>34</v>
      </c>
      <c r="G75" s="2" t="s">
        <v>33</v>
      </c>
      <c r="H75" s="2" t="s">
        <v>33</v>
      </c>
      <c r="I75" s="2" t="s">
        <v>35</v>
      </c>
      <c r="J75" s="174" t="s">
        <v>310</v>
      </c>
      <c r="K75" s="174" t="s">
        <v>713</v>
      </c>
      <c r="L75" s="2" t="s">
        <v>311</v>
      </c>
      <c r="M75" s="2" t="s">
        <v>149</v>
      </c>
      <c r="N75" s="2" t="s">
        <v>40</v>
      </c>
      <c r="O75" s="2" t="s">
        <v>150</v>
      </c>
      <c r="P75" s="177" t="s">
        <v>63</v>
      </c>
      <c r="Q75" s="177">
        <v>45161</v>
      </c>
      <c r="R75" s="177" t="s">
        <v>33</v>
      </c>
      <c r="S75" s="177" t="s">
        <v>33</v>
      </c>
      <c r="T75" s="179" t="s">
        <v>151</v>
      </c>
      <c r="U75" s="178">
        <v>45157</v>
      </c>
      <c r="V75" s="177" t="s">
        <v>33</v>
      </c>
      <c r="W75" s="2" t="s">
        <v>152</v>
      </c>
      <c r="X75" s="2" t="s">
        <v>153</v>
      </c>
      <c r="Y75" s="2" t="s">
        <v>44</v>
      </c>
      <c r="Z75" s="2">
        <v>653175</v>
      </c>
      <c r="AA75" s="2" t="s">
        <v>312</v>
      </c>
      <c r="AB75" s="2" t="s">
        <v>46</v>
      </c>
      <c r="AC75" s="2" t="s">
        <v>129</v>
      </c>
      <c r="AD75" s="177">
        <v>45146</v>
      </c>
      <c r="AE75" s="2" t="s">
        <v>491</v>
      </c>
      <c r="AF75" s="162"/>
      <c r="AG75" s="162"/>
      <c r="AH75" s="162"/>
      <c r="AI75" s="162" t="s">
        <v>605</v>
      </c>
      <c r="AJ75" s="162" t="s">
        <v>606</v>
      </c>
      <c r="AK75" s="162" t="s">
        <v>891</v>
      </c>
      <c r="AL75" s="179">
        <v>45230</v>
      </c>
    </row>
    <row r="76" spans="1:38" x14ac:dyDescent="0.25">
      <c r="A76" s="2">
        <v>74</v>
      </c>
      <c r="B76" s="2" t="s">
        <v>31</v>
      </c>
      <c r="C76" s="176">
        <v>45146</v>
      </c>
      <c r="D76" s="2" t="s">
        <v>32</v>
      </c>
      <c r="E76" s="2" t="s">
        <v>33</v>
      </c>
      <c r="F76" s="2" t="s">
        <v>34</v>
      </c>
      <c r="G76" s="2" t="s">
        <v>33</v>
      </c>
      <c r="H76" s="2" t="s">
        <v>33</v>
      </c>
      <c r="I76" s="2" t="s">
        <v>35</v>
      </c>
      <c r="J76" s="174" t="s">
        <v>313</v>
      </c>
      <c r="K76" s="174" t="s">
        <v>631</v>
      </c>
      <c r="L76" s="2" t="s">
        <v>314</v>
      </c>
      <c r="M76" s="2" t="s">
        <v>252</v>
      </c>
      <c r="N76" s="2" t="s">
        <v>40</v>
      </c>
      <c r="O76" s="2" t="s">
        <v>253</v>
      </c>
      <c r="P76" s="177" t="s">
        <v>63</v>
      </c>
      <c r="Q76" s="177">
        <v>45159</v>
      </c>
      <c r="R76" s="2" t="s">
        <v>33</v>
      </c>
      <c r="S76" s="2" t="s">
        <v>33</v>
      </c>
      <c r="T76" s="179" t="s">
        <v>254</v>
      </c>
      <c r="U76" s="180">
        <v>45159</v>
      </c>
      <c r="V76" s="177" t="s">
        <v>33</v>
      </c>
      <c r="W76" s="2" t="s">
        <v>152</v>
      </c>
      <c r="X76" s="2" t="s">
        <v>255</v>
      </c>
      <c r="Y76" s="2" t="s">
        <v>44</v>
      </c>
      <c r="Z76" s="2">
        <v>653152</v>
      </c>
      <c r="AA76" s="2" t="s">
        <v>315</v>
      </c>
      <c r="AB76" s="2" t="s">
        <v>46</v>
      </c>
      <c r="AC76" s="2" t="s">
        <v>129</v>
      </c>
      <c r="AD76" s="177">
        <v>45146</v>
      </c>
      <c r="AE76" s="2" t="s">
        <v>491</v>
      </c>
      <c r="AF76" s="2" t="s">
        <v>46</v>
      </c>
      <c r="AG76" s="162"/>
      <c r="AH76" s="162"/>
      <c r="AI76" s="162" t="s">
        <v>605</v>
      </c>
      <c r="AJ76" s="162" t="s">
        <v>617</v>
      </c>
      <c r="AK76" s="162" t="s">
        <v>891</v>
      </c>
      <c r="AL76" s="179">
        <v>45230</v>
      </c>
    </row>
    <row r="77" spans="1:38" x14ac:dyDescent="0.25">
      <c r="A77" s="2">
        <v>75</v>
      </c>
      <c r="B77" s="2" t="s">
        <v>31</v>
      </c>
      <c r="C77" s="176">
        <v>45146</v>
      </c>
      <c r="D77" s="2" t="s">
        <v>32</v>
      </c>
      <c r="E77" s="2" t="s">
        <v>33</v>
      </c>
      <c r="F77" s="2" t="s">
        <v>34</v>
      </c>
      <c r="G77" s="2" t="s">
        <v>33</v>
      </c>
      <c r="H77" s="2" t="s">
        <v>33</v>
      </c>
      <c r="I77" s="2" t="s">
        <v>35</v>
      </c>
      <c r="J77" s="174" t="s">
        <v>316</v>
      </c>
      <c r="K77" s="174" t="s">
        <v>714</v>
      </c>
      <c r="L77" s="2" t="s">
        <v>317</v>
      </c>
      <c r="M77" s="2" t="s">
        <v>207</v>
      </c>
      <c r="N77" s="2" t="s">
        <v>40</v>
      </c>
      <c r="O77" s="2" t="s">
        <v>177</v>
      </c>
      <c r="P77" s="177" t="s">
        <v>63</v>
      </c>
      <c r="Q77" s="177">
        <v>45156</v>
      </c>
      <c r="R77" s="2" t="s">
        <v>33</v>
      </c>
      <c r="S77" s="2" t="s">
        <v>33</v>
      </c>
      <c r="T77" s="2" t="s">
        <v>318</v>
      </c>
      <c r="U77" s="180">
        <v>45156</v>
      </c>
      <c r="V77" s="177" t="s">
        <v>33</v>
      </c>
      <c r="W77" s="2" t="s">
        <v>126</v>
      </c>
      <c r="X77" s="2" t="s">
        <v>179</v>
      </c>
      <c r="Y77" s="2" t="s">
        <v>44</v>
      </c>
      <c r="Z77" s="2">
        <v>653161</v>
      </c>
      <c r="AA77" s="2" t="s">
        <v>319</v>
      </c>
      <c r="AB77" s="2" t="s">
        <v>46</v>
      </c>
      <c r="AC77" s="2" t="s">
        <v>129</v>
      </c>
      <c r="AD77" s="177">
        <v>45146</v>
      </c>
      <c r="AE77" s="2" t="s">
        <v>491</v>
      </c>
      <c r="AF77" s="162"/>
      <c r="AG77" s="162"/>
      <c r="AH77" s="162"/>
      <c r="AI77" s="162" t="s">
        <v>628</v>
      </c>
      <c r="AJ77" s="162" t="s">
        <v>620</v>
      </c>
      <c r="AK77" s="162" t="s">
        <v>891</v>
      </c>
      <c r="AL77" s="179">
        <v>45230</v>
      </c>
    </row>
    <row r="78" spans="1:38" x14ac:dyDescent="0.25">
      <c r="A78" s="2">
        <v>76</v>
      </c>
      <c r="B78" s="2" t="s">
        <v>31</v>
      </c>
      <c r="C78" s="176">
        <v>45146</v>
      </c>
      <c r="D78" s="2" t="s">
        <v>32</v>
      </c>
      <c r="E78" s="2" t="s">
        <v>33</v>
      </c>
      <c r="F78" s="2" t="s">
        <v>34</v>
      </c>
      <c r="G78" s="2" t="s">
        <v>33</v>
      </c>
      <c r="H78" s="2" t="s">
        <v>33</v>
      </c>
      <c r="I78" s="2" t="s">
        <v>35</v>
      </c>
      <c r="J78" s="174" t="s">
        <v>320</v>
      </c>
      <c r="K78" s="174" t="s">
        <v>616</v>
      </c>
      <c r="L78" s="2" t="s">
        <v>321</v>
      </c>
      <c r="M78" s="2" t="s">
        <v>224</v>
      </c>
      <c r="N78" s="2" t="s">
        <v>40</v>
      </c>
      <c r="O78" s="2" t="s">
        <v>124</v>
      </c>
      <c r="P78" s="177" t="s">
        <v>63</v>
      </c>
      <c r="Q78" s="177">
        <v>45161</v>
      </c>
      <c r="R78" s="2" t="s">
        <v>33</v>
      </c>
      <c r="S78" s="2" t="s">
        <v>33</v>
      </c>
      <c r="T78" s="179" t="s">
        <v>125</v>
      </c>
      <c r="U78" s="180">
        <v>45159</v>
      </c>
      <c r="V78" s="177" t="s">
        <v>33</v>
      </c>
      <c r="W78" s="2" t="s">
        <v>126</v>
      </c>
      <c r="X78" s="2" t="s">
        <v>127</v>
      </c>
      <c r="Y78" s="2" t="s">
        <v>44</v>
      </c>
      <c r="Z78" s="2">
        <v>653138</v>
      </c>
      <c r="AA78" s="2" t="s">
        <v>322</v>
      </c>
      <c r="AB78" s="2" t="s">
        <v>46</v>
      </c>
      <c r="AC78" s="2" t="s">
        <v>129</v>
      </c>
      <c r="AD78" s="177">
        <v>45146</v>
      </c>
      <c r="AE78" s="2" t="s">
        <v>491</v>
      </c>
      <c r="AF78" s="162"/>
      <c r="AG78" s="162"/>
      <c r="AH78" s="162"/>
      <c r="AI78" s="162" t="s">
        <v>605</v>
      </c>
      <c r="AJ78" s="162" t="s">
        <v>617</v>
      </c>
      <c r="AK78" s="162" t="s">
        <v>891</v>
      </c>
      <c r="AL78" s="179">
        <v>45230</v>
      </c>
    </row>
    <row r="79" spans="1:38" x14ac:dyDescent="0.25">
      <c r="A79" s="2" t="s">
        <v>509</v>
      </c>
      <c r="B79" s="2" t="s">
        <v>31</v>
      </c>
      <c r="C79" s="177">
        <v>45134</v>
      </c>
      <c r="D79" s="2" t="s">
        <v>32</v>
      </c>
      <c r="E79" s="2" t="s">
        <v>33</v>
      </c>
      <c r="F79" s="2" t="s">
        <v>34</v>
      </c>
      <c r="G79" s="2" t="s">
        <v>33</v>
      </c>
      <c r="H79" s="2" t="s">
        <v>33</v>
      </c>
      <c r="I79" s="2" t="s">
        <v>35</v>
      </c>
      <c r="J79" s="174" t="s">
        <v>323</v>
      </c>
      <c r="K79" s="174" t="s">
        <v>658</v>
      </c>
      <c r="L79" s="2" t="s">
        <v>324</v>
      </c>
      <c r="M79" s="2" t="s">
        <v>325</v>
      </c>
      <c r="N79" s="2" t="s">
        <v>40</v>
      </c>
      <c r="O79" s="2" t="s">
        <v>326</v>
      </c>
      <c r="P79" s="177" t="s">
        <v>63</v>
      </c>
      <c r="Q79" s="160">
        <v>45199</v>
      </c>
      <c r="R79" s="2" t="s">
        <v>33</v>
      </c>
      <c r="S79" s="2" t="s">
        <v>33</v>
      </c>
      <c r="T79" s="2" t="s">
        <v>510</v>
      </c>
      <c r="U79" s="178" t="s">
        <v>33</v>
      </c>
      <c r="V79" s="177" t="s">
        <v>33</v>
      </c>
      <c r="W79" s="2" t="s">
        <v>327</v>
      </c>
      <c r="X79" s="2" t="s">
        <v>328</v>
      </c>
      <c r="Y79" s="2" t="s">
        <v>44</v>
      </c>
      <c r="Z79" s="2" t="s">
        <v>329</v>
      </c>
      <c r="AA79" s="2" t="s">
        <v>330</v>
      </c>
      <c r="AB79" s="2" t="s">
        <v>46</v>
      </c>
      <c r="AC79" s="2" t="s">
        <v>331</v>
      </c>
      <c r="AD79" s="177">
        <v>45154</v>
      </c>
      <c r="AE79" s="2" t="s">
        <v>491</v>
      </c>
      <c r="AF79" s="162"/>
      <c r="AG79" s="162"/>
      <c r="AH79" s="162"/>
      <c r="AI79" s="162" t="s">
        <v>628</v>
      </c>
      <c r="AJ79" s="162" t="s">
        <v>617</v>
      </c>
      <c r="AK79" s="162" t="s">
        <v>891</v>
      </c>
      <c r="AL79" s="179">
        <v>45230</v>
      </c>
    </row>
    <row r="80" spans="1:38" x14ac:dyDescent="0.25">
      <c r="A80" s="2">
        <v>78</v>
      </c>
      <c r="B80" s="2" t="s">
        <v>31</v>
      </c>
      <c r="C80" s="177">
        <v>45134</v>
      </c>
      <c r="D80" s="2" t="s">
        <v>32</v>
      </c>
      <c r="E80" s="2" t="s">
        <v>33</v>
      </c>
      <c r="F80" s="2" t="s">
        <v>34</v>
      </c>
      <c r="G80" s="2" t="s">
        <v>33</v>
      </c>
      <c r="H80" s="2" t="s">
        <v>33</v>
      </c>
      <c r="I80" s="2" t="s">
        <v>35</v>
      </c>
      <c r="J80" s="174" t="s">
        <v>332</v>
      </c>
      <c r="K80" s="174" t="s">
        <v>663</v>
      </c>
      <c r="L80" s="2" t="s">
        <v>324</v>
      </c>
      <c r="M80" s="2" t="s">
        <v>325</v>
      </c>
      <c r="N80" s="2" t="s">
        <v>40</v>
      </c>
      <c r="O80" s="2" t="s">
        <v>326</v>
      </c>
      <c r="P80" s="177" t="s">
        <v>63</v>
      </c>
      <c r="Q80" s="160">
        <v>45199</v>
      </c>
      <c r="R80" s="2" t="s">
        <v>33</v>
      </c>
      <c r="S80" s="2" t="s">
        <v>33</v>
      </c>
      <c r="T80" s="2" t="s">
        <v>510</v>
      </c>
      <c r="U80" s="178" t="s">
        <v>33</v>
      </c>
      <c r="V80" s="177" t="s">
        <v>33</v>
      </c>
      <c r="W80" s="2" t="s">
        <v>327</v>
      </c>
      <c r="X80" s="2" t="s">
        <v>328</v>
      </c>
      <c r="Y80" s="2" t="s">
        <v>44</v>
      </c>
      <c r="Z80" s="2" t="s">
        <v>333</v>
      </c>
      <c r="AA80" s="2" t="s">
        <v>334</v>
      </c>
      <c r="AB80" s="2" t="s">
        <v>46</v>
      </c>
      <c r="AC80" s="2" t="s">
        <v>331</v>
      </c>
      <c r="AD80" s="177">
        <v>45154</v>
      </c>
      <c r="AE80" s="2" t="s">
        <v>491</v>
      </c>
      <c r="AF80" s="162"/>
      <c r="AG80" s="162"/>
      <c r="AH80" s="162"/>
      <c r="AI80" s="162" t="s">
        <v>628</v>
      </c>
      <c r="AJ80" s="162" t="s">
        <v>620</v>
      </c>
      <c r="AK80" s="162" t="s">
        <v>891</v>
      </c>
      <c r="AL80" s="179">
        <v>45230</v>
      </c>
    </row>
    <row r="81" spans="1:38" x14ac:dyDescent="0.25">
      <c r="A81" s="2">
        <v>79</v>
      </c>
      <c r="B81" s="2" t="s">
        <v>31</v>
      </c>
      <c r="C81" s="177">
        <v>45134</v>
      </c>
      <c r="D81" s="2" t="s">
        <v>32</v>
      </c>
      <c r="E81" s="2" t="s">
        <v>33</v>
      </c>
      <c r="F81" s="2" t="s">
        <v>34</v>
      </c>
      <c r="G81" s="2" t="s">
        <v>33</v>
      </c>
      <c r="H81" s="2" t="s">
        <v>33</v>
      </c>
      <c r="I81" s="2" t="s">
        <v>35</v>
      </c>
      <c r="J81" s="174" t="s">
        <v>335</v>
      </c>
      <c r="K81" s="2" t="s">
        <v>746</v>
      </c>
      <c r="L81" s="2" t="s">
        <v>336</v>
      </c>
      <c r="M81" s="2" t="s">
        <v>337</v>
      </c>
      <c r="N81" s="2" t="s">
        <v>40</v>
      </c>
      <c r="O81" s="2" t="s">
        <v>150</v>
      </c>
      <c r="P81" s="177" t="s">
        <v>59</v>
      </c>
      <c r="Q81" s="177" t="s">
        <v>188</v>
      </c>
      <c r="R81" s="2" t="s">
        <v>33</v>
      </c>
      <c r="S81" s="2" t="s">
        <v>33</v>
      </c>
      <c r="T81" s="179" t="s">
        <v>479</v>
      </c>
      <c r="U81" s="178" t="s">
        <v>33</v>
      </c>
      <c r="V81" s="177" t="s">
        <v>33</v>
      </c>
      <c r="W81" s="2" t="s">
        <v>327</v>
      </c>
      <c r="X81" s="2" t="s">
        <v>338</v>
      </c>
      <c r="Y81" s="2" t="s">
        <v>44</v>
      </c>
      <c r="Z81" s="2" t="s">
        <v>339</v>
      </c>
      <c r="AA81" s="2" t="s">
        <v>340</v>
      </c>
      <c r="AB81" s="2" t="s">
        <v>46</v>
      </c>
      <c r="AC81" s="2" t="s">
        <v>331</v>
      </c>
      <c r="AD81" s="177">
        <v>45154</v>
      </c>
      <c r="AE81" s="2" t="s">
        <v>491</v>
      </c>
      <c r="AF81" s="162"/>
      <c r="AG81" s="162"/>
      <c r="AH81" s="162"/>
      <c r="AI81" s="162" t="s">
        <v>59</v>
      </c>
      <c r="AJ81" s="162"/>
      <c r="AK81" s="162" t="s">
        <v>188</v>
      </c>
      <c r="AL81" s="162" t="s">
        <v>188</v>
      </c>
    </row>
    <row r="82" spans="1:38" x14ac:dyDescent="0.25">
      <c r="A82" s="2">
        <v>80</v>
      </c>
      <c r="B82" s="2" t="s">
        <v>31</v>
      </c>
      <c r="C82" s="177">
        <v>45134</v>
      </c>
      <c r="D82" s="2" t="s">
        <v>32</v>
      </c>
      <c r="E82" s="2" t="s">
        <v>33</v>
      </c>
      <c r="F82" s="2" t="s">
        <v>34</v>
      </c>
      <c r="G82" s="2" t="s">
        <v>33</v>
      </c>
      <c r="H82" s="2" t="s">
        <v>33</v>
      </c>
      <c r="I82" s="2" t="s">
        <v>35</v>
      </c>
      <c r="J82" s="174" t="s">
        <v>341</v>
      </c>
      <c r="K82" s="174" t="s">
        <v>673</v>
      </c>
      <c r="L82" s="2" t="s">
        <v>336</v>
      </c>
      <c r="M82" s="2" t="s">
        <v>337</v>
      </c>
      <c r="N82" s="2" t="s">
        <v>40</v>
      </c>
      <c r="O82" s="2" t="s">
        <v>150</v>
      </c>
      <c r="P82" s="177" t="s">
        <v>63</v>
      </c>
      <c r="Q82" s="177">
        <v>45167</v>
      </c>
      <c r="R82" s="2" t="s">
        <v>33</v>
      </c>
      <c r="S82" s="2" t="s">
        <v>33</v>
      </c>
      <c r="T82" s="179" t="s">
        <v>479</v>
      </c>
      <c r="U82" s="178" t="s">
        <v>33</v>
      </c>
      <c r="V82" s="177" t="s">
        <v>33</v>
      </c>
      <c r="W82" s="2" t="s">
        <v>327</v>
      </c>
      <c r="X82" s="2" t="s">
        <v>338</v>
      </c>
      <c r="Y82" s="2" t="s">
        <v>44</v>
      </c>
      <c r="Z82" s="2" t="s">
        <v>342</v>
      </c>
      <c r="AA82" s="2" t="s">
        <v>343</v>
      </c>
      <c r="AB82" s="2" t="s">
        <v>46</v>
      </c>
      <c r="AC82" s="2" t="s">
        <v>331</v>
      </c>
      <c r="AD82" s="177">
        <v>45154</v>
      </c>
      <c r="AE82" s="2" t="s">
        <v>491</v>
      </c>
      <c r="AF82" s="162"/>
      <c r="AG82" s="162"/>
      <c r="AH82" s="162"/>
      <c r="AI82" s="162" t="s">
        <v>628</v>
      </c>
      <c r="AJ82" s="162" t="s">
        <v>606</v>
      </c>
      <c r="AK82" s="162" t="s">
        <v>891</v>
      </c>
      <c r="AL82" s="179">
        <v>45230</v>
      </c>
    </row>
    <row r="83" spans="1:38" x14ac:dyDescent="0.25">
      <c r="A83" s="2">
        <v>81</v>
      </c>
      <c r="B83" s="2" t="s">
        <v>31</v>
      </c>
      <c r="C83" s="177">
        <v>45134</v>
      </c>
      <c r="D83" s="2" t="s">
        <v>32</v>
      </c>
      <c r="E83" s="2" t="s">
        <v>33</v>
      </c>
      <c r="F83" s="2" t="s">
        <v>34</v>
      </c>
      <c r="G83" s="2" t="s">
        <v>33</v>
      </c>
      <c r="H83" s="2" t="s">
        <v>33</v>
      </c>
      <c r="I83" s="2" t="s">
        <v>35</v>
      </c>
      <c r="J83" s="2" t="s">
        <v>344</v>
      </c>
      <c r="K83" s="2" t="s">
        <v>747</v>
      </c>
      <c r="L83" s="166" t="s">
        <v>345</v>
      </c>
      <c r="M83" s="166" t="s">
        <v>337</v>
      </c>
      <c r="N83" s="2" t="s">
        <v>40</v>
      </c>
      <c r="O83" s="2" t="s">
        <v>513</v>
      </c>
      <c r="P83" s="177" t="s">
        <v>487</v>
      </c>
      <c r="Q83" s="177" t="s">
        <v>188</v>
      </c>
      <c r="R83" s="2" t="s">
        <v>33</v>
      </c>
      <c r="S83" s="2"/>
      <c r="T83" s="2" t="s">
        <v>513</v>
      </c>
      <c r="U83" s="178" t="s">
        <v>33</v>
      </c>
      <c r="V83" s="177" t="s">
        <v>33</v>
      </c>
      <c r="W83" s="2" t="s">
        <v>327</v>
      </c>
      <c r="X83" s="2" t="s">
        <v>338</v>
      </c>
      <c r="Y83" s="2" t="s">
        <v>44</v>
      </c>
      <c r="Z83" s="2" t="s">
        <v>346</v>
      </c>
      <c r="AA83" s="2" t="s">
        <v>347</v>
      </c>
      <c r="AB83" s="2" t="s">
        <v>46</v>
      </c>
      <c r="AC83" s="2" t="s">
        <v>331</v>
      </c>
      <c r="AD83" s="177">
        <v>45154</v>
      </c>
      <c r="AE83" s="162"/>
      <c r="AF83" s="162"/>
      <c r="AG83" s="162"/>
      <c r="AH83" s="162"/>
      <c r="AI83" s="162" t="s">
        <v>487</v>
      </c>
      <c r="AJ83" s="162"/>
      <c r="AK83" s="162" t="s">
        <v>188</v>
      </c>
      <c r="AL83" s="162" t="s">
        <v>188</v>
      </c>
    </row>
    <row r="84" spans="1:38" x14ac:dyDescent="0.25">
      <c r="A84" s="2">
        <v>82</v>
      </c>
      <c r="B84" s="2" t="s">
        <v>31</v>
      </c>
      <c r="C84" s="177">
        <v>45134</v>
      </c>
      <c r="D84" s="2" t="s">
        <v>32</v>
      </c>
      <c r="E84" s="2" t="s">
        <v>33</v>
      </c>
      <c r="F84" s="2" t="s">
        <v>34</v>
      </c>
      <c r="G84" s="2" t="s">
        <v>33</v>
      </c>
      <c r="H84" s="2" t="s">
        <v>33</v>
      </c>
      <c r="I84" s="2" t="s">
        <v>35</v>
      </c>
      <c r="J84" s="174" t="s">
        <v>348</v>
      </c>
      <c r="K84" s="174" t="s">
        <v>668</v>
      </c>
      <c r="L84" s="2" t="s">
        <v>349</v>
      </c>
      <c r="M84" s="2" t="s">
        <v>350</v>
      </c>
      <c r="N84" s="2" t="s">
        <v>40</v>
      </c>
      <c r="O84" s="2" t="s">
        <v>326</v>
      </c>
      <c r="P84" s="177" t="s">
        <v>63</v>
      </c>
      <c r="Q84" s="177">
        <v>45163</v>
      </c>
      <c r="R84" s="2" t="s">
        <v>33</v>
      </c>
      <c r="S84" s="2" t="s">
        <v>33</v>
      </c>
      <c r="T84" s="2" t="s">
        <v>480</v>
      </c>
      <c r="U84" s="178" t="s">
        <v>33</v>
      </c>
      <c r="V84" s="177" t="s">
        <v>33</v>
      </c>
      <c r="W84" s="2" t="s">
        <v>327</v>
      </c>
      <c r="X84" s="2" t="s">
        <v>328</v>
      </c>
      <c r="Y84" s="2" t="s">
        <v>44</v>
      </c>
      <c r="Z84" s="2" t="s">
        <v>351</v>
      </c>
      <c r="AA84" s="2" t="s">
        <v>352</v>
      </c>
      <c r="AB84" s="2" t="s">
        <v>46</v>
      </c>
      <c r="AC84" s="2" t="s">
        <v>331</v>
      </c>
      <c r="AD84" s="177">
        <v>45154</v>
      </c>
      <c r="AE84" s="2" t="s">
        <v>491</v>
      </c>
      <c r="AF84" s="162"/>
      <c r="AG84" s="162"/>
      <c r="AH84" s="162"/>
      <c r="AI84" s="162" t="s">
        <v>628</v>
      </c>
      <c r="AJ84" s="162" t="s">
        <v>606</v>
      </c>
      <c r="AK84" s="162" t="s">
        <v>891</v>
      </c>
      <c r="AL84" s="179">
        <v>45230</v>
      </c>
    </row>
    <row r="85" spans="1:38" x14ac:dyDescent="0.25">
      <c r="A85" s="2">
        <v>83</v>
      </c>
      <c r="B85" s="2" t="s">
        <v>31</v>
      </c>
      <c r="C85" s="177">
        <v>45134</v>
      </c>
      <c r="D85" s="2" t="s">
        <v>32</v>
      </c>
      <c r="E85" s="2" t="s">
        <v>33</v>
      </c>
      <c r="F85" s="2" t="s">
        <v>34</v>
      </c>
      <c r="G85" s="2" t="s">
        <v>33</v>
      </c>
      <c r="H85" s="2" t="s">
        <v>33</v>
      </c>
      <c r="I85" s="2" t="s">
        <v>35</v>
      </c>
      <c r="J85" s="2" t="s">
        <v>353</v>
      </c>
      <c r="K85" s="2" t="s">
        <v>747</v>
      </c>
      <c r="L85" s="166" t="s">
        <v>354</v>
      </c>
      <c r="M85" s="166" t="s">
        <v>355</v>
      </c>
      <c r="N85" s="166" t="s">
        <v>40</v>
      </c>
      <c r="O85" s="166" t="s">
        <v>356</v>
      </c>
      <c r="P85" s="177" t="s">
        <v>594</v>
      </c>
      <c r="Q85" s="177" t="s">
        <v>188</v>
      </c>
      <c r="R85" s="2" t="s">
        <v>33</v>
      </c>
      <c r="S85" s="2" t="s">
        <v>33</v>
      </c>
      <c r="T85" s="2" t="s">
        <v>477</v>
      </c>
      <c r="U85" s="178" t="s">
        <v>33</v>
      </c>
      <c r="V85" s="177" t="s">
        <v>33</v>
      </c>
      <c r="W85" s="2" t="s">
        <v>327</v>
      </c>
      <c r="X85" s="2" t="s">
        <v>357</v>
      </c>
      <c r="Y85" s="2" t="s">
        <v>44</v>
      </c>
      <c r="Z85" s="2">
        <v>653185</v>
      </c>
      <c r="AA85" s="2" t="s">
        <v>358</v>
      </c>
      <c r="AB85" s="2" t="s">
        <v>46</v>
      </c>
      <c r="AC85" s="2" t="s">
        <v>331</v>
      </c>
      <c r="AD85" s="177">
        <v>45154</v>
      </c>
      <c r="AE85" s="162"/>
      <c r="AF85" s="162"/>
      <c r="AG85" s="162"/>
      <c r="AH85" s="162"/>
      <c r="AI85" s="162" t="s">
        <v>594</v>
      </c>
      <c r="AJ85" s="162"/>
      <c r="AK85" s="162" t="s">
        <v>188</v>
      </c>
      <c r="AL85" s="162" t="s">
        <v>188</v>
      </c>
    </row>
    <row r="86" spans="1:38" x14ac:dyDescent="0.25">
      <c r="A86" s="2">
        <v>84</v>
      </c>
      <c r="B86" s="2" t="s">
        <v>31</v>
      </c>
      <c r="C86" s="177">
        <v>45134</v>
      </c>
      <c r="D86" s="2" t="s">
        <v>32</v>
      </c>
      <c r="E86" s="2" t="s">
        <v>33</v>
      </c>
      <c r="F86" s="2" t="s">
        <v>34</v>
      </c>
      <c r="G86" s="2" t="s">
        <v>33</v>
      </c>
      <c r="H86" s="2" t="s">
        <v>33</v>
      </c>
      <c r="I86" s="2" t="s">
        <v>35</v>
      </c>
      <c r="J86" s="2" t="s">
        <v>359</v>
      </c>
      <c r="K86" s="2" t="e">
        <v>#N/A</v>
      </c>
      <c r="L86" s="2" t="s">
        <v>360</v>
      </c>
      <c r="M86" s="2" t="s">
        <v>325</v>
      </c>
      <c r="N86" s="2" t="s">
        <v>40</v>
      </c>
      <c r="O86" s="2" t="s">
        <v>326</v>
      </c>
      <c r="P86" s="177" t="s">
        <v>489</v>
      </c>
      <c r="Q86" s="177" t="s">
        <v>188</v>
      </c>
      <c r="R86" s="2" t="s">
        <v>33</v>
      </c>
      <c r="S86" s="2" t="s">
        <v>33</v>
      </c>
      <c r="T86" s="2" t="s">
        <v>481</v>
      </c>
      <c r="U86" s="178" t="s">
        <v>33</v>
      </c>
      <c r="V86" s="177" t="s">
        <v>33</v>
      </c>
      <c r="W86" s="2" t="s">
        <v>327</v>
      </c>
      <c r="X86" s="2">
        <v>17942710003010</v>
      </c>
      <c r="Y86" s="2" t="s">
        <v>44</v>
      </c>
      <c r="Z86" s="2" t="s">
        <v>361</v>
      </c>
      <c r="AA86" s="2" t="s">
        <v>362</v>
      </c>
      <c r="AB86" s="2" t="s">
        <v>46</v>
      </c>
      <c r="AC86" s="2" t="s">
        <v>331</v>
      </c>
      <c r="AD86" s="177">
        <v>45154</v>
      </c>
      <c r="AE86" s="162"/>
      <c r="AF86" s="162"/>
      <c r="AG86" s="162"/>
      <c r="AH86" s="162"/>
      <c r="AI86" s="162" t="s">
        <v>489</v>
      </c>
      <c r="AJ86" s="162"/>
      <c r="AK86" s="162" t="s">
        <v>188</v>
      </c>
      <c r="AL86" s="162" t="s">
        <v>188</v>
      </c>
    </row>
    <row r="87" spans="1:38" x14ac:dyDescent="0.25">
      <c r="A87" s="2">
        <v>85</v>
      </c>
      <c r="B87" s="2" t="s">
        <v>31</v>
      </c>
      <c r="C87" s="177">
        <v>45134</v>
      </c>
      <c r="D87" s="2" t="s">
        <v>32</v>
      </c>
      <c r="E87" s="2" t="s">
        <v>33</v>
      </c>
      <c r="F87" s="2" t="s">
        <v>34</v>
      </c>
      <c r="G87" s="2" t="s">
        <v>33</v>
      </c>
      <c r="H87" s="2" t="s">
        <v>33</v>
      </c>
      <c r="I87" s="2" t="s">
        <v>35</v>
      </c>
      <c r="J87" s="174" t="s">
        <v>363</v>
      </c>
      <c r="K87" s="174" t="s">
        <v>639</v>
      </c>
      <c r="L87" s="2" t="s">
        <v>364</v>
      </c>
      <c r="M87" s="2" t="s">
        <v>355</v>
      </c>
      <c r="N87" s="2" t="s">
        <v>40</v>
      </c>
      <c r="O87" s="2" t="s">
        <v>356</v>
      </c>
      <c r="P87" s="177" t="s">
        <v>63</v>
      </c>
      <c r="Q87" s="177">
        <v>45167</v>
      </c>
      <c r="R87" s="2" t="s">
        <v>33</v>
      </c>
      <c r="S87" s="2" t="s">
        <v>33</v>
      </c>
      <c r="T87" s="2" t="s">
        <v>477</v>
      </c>
      <c r="U87" s="178" t="s">
        <v>33</v>
      </c>
      <c r="V87" s="177" t="s">
        <v>33</v>
      </c>
      <c r="W87" s="2" t="s">
        <v>327</v>
      </c>
      <c r="X87" s="2" t="s">
        <v>357</v>
      </c>
      <c r="Y87" s="2" t="s">
        <v>44</v>
      </c>
      <c r="Z87" s="2">
        <v>653184</v>
      </c>
      <c r="AA87" s="2" t="s">
        <v>365</v>
      </c>
      <c r="AB87" s="2" t="s">
        <v>46</v>
      </c>
      <c r="AC87" s="2" t="s">
        <v>331</v>
      </c>
      <c r="AD87" s="177">
        <v>45154</v>
      </c>
      <c r="AE87" s="2" t="s">
        <v>491</v>
      </c>
      <c r="AF87" s="162"/>
      <c r="AG87" s="162"/>
      <c r="AH87" s="162"/>
      <c r="AI87" s="162" t="s">
        <v>605</v>
      </c>
      <c r="AJ87" s="162" t="s">
        <v>617</v>
      </c>
      <c r="AK87" s="162" t="s">
        <v>891</v>
      </c>
      <c r="AL87" s="179">
        <v>45230</v>
      </c>
    </row>
    <row r="88" spans="1:38" x14ac:dyDescent="0.25">
      <c r="A88" s="2">
        <v>86</v>
      </c>
      <c r="B88" s="2" t="s">
        <v>31</v>
      </c>
      <c r="C88" s="177">
        <v>45134</v>
      </c>
      <c r="D88" s="2" t="s">
        <v>32</v>
      </c>
      <c r="E88" s="2" t="s">
        <v>33</v>
      </c>
      <c r="F88" s="2" t="s">
        <v>34</v>
      </c>
      <c r="G88" s="2" t="s">
        <v>33</v>
      </c>
      <c r="H88" s="2" t="s">
        <v>33</v>
      </c>
      <c r="I88" s="2" t="s">
        <v>35</v>
      </c>
      <c r="J88" s="174" t="s">
        <v>366</v>
      </c>
      <c r="K88" s="174" t="s">
        <v>634</v>
      </c>
      <c r="L88" s="2" t="s">
        <v>367</v>
      </c>
      <c r="M88" s="2" t="s">
        <v>368</v>
      </c>
      <c r="N88" s="2" t="s">
        <v>369</v>
      </c>
      <c r="O88" s="2" t="s">
        <v>370</v>
      </c>
      <c r="P88" s="177" t="s">
        <v>63</v>
      </c>
      <c r="Q88" s="177">
        <v>45163</v>
      </c>
      <c r="R88" s="2" t="s">
        <v>33</v>
      </c>
      <c r="S88" s="2" t="s">
        <v>33</v>
      </c>
      <c r="T88" s="2" t="s">
        <v>478</v>
      </c>
      <c r="U88" s="178" t="s">
        <v>33</v>
      </c>
      <c r="V88" s="177" t="s">
        <v>33</v>
      </c>
      <c r="W88" s="2" t="s">
        <v>327</v>
      </c>
      <c r="X88" s="2" t="s">
        <v>371</v>
      </c>
      <c r="Y88" s="2" t="s">
        <v>44</v>
      </c>
      <c r="Z88" s="2">
        <v>653181</v>
      </c>
      <c r="AA88" s="2" t="s">
        <v>372</v>
      </c>
      <c r="AB88" s="2" t="s">
        <v>46</v>
      </c>
      <c r="AC88" s="2" t="s">
        <v>331</v>
      </c>
      <c r="AD88" s="177">
        <v>45154</v>
      </c>
      <c r="AE88" s="2" t="s">
        <v>491</v>
      </c>
      <c r="AF88" s="162"/>
      <c r="AG88" s="162"/>
      <c r="AH88" s="162"/>
      <c r="AI88" s="162" t="s">
        <v>605</v>
      </c>
      <c r="AJ88" s="162" t="s">
        <v>606</v>
      </c>
      <c r="AK88" s="162" t="s">
        <v>891</v>
      </c>
      <c r="AL88" s="179">
        <v>45230</v>
      </c>
    </row>
    <row r="89" spans="1:38" x14ac:dyDescent="0.25">
      <c r="A89" s="2">
        <v>87</v>
      </c>
      <c r="B89" s="2" t="s">
        <v>31</v>
      </c>
      <c r="C89" s="177">
        <v>45134</v>
      </c>
      <c r="D89" s="2" t="s">
        <v>32</v>
      </c>
      <c r="E89" s="2" t="s">
        <v>33</v>
      </c>
      <c r="F89" s="2" t="s">
        <v>34</v>
      </c>
      <c r="G89" s="2" t="s">
        <v>33</v>
      </c>
      <c r="H89" s="2" t="s">
        <v>33</v>
      </c>
      <c r="I89" s="2" t="s">
        <v>35</v>
      </c>
      <c r="J89" s="174" t="s">
        <v>373</v>
      </c>
      <c r="K89" s="174" t="s">
        <v>641</v>
      </c>
      <c r="L89" s="2" t="s">
        <v>374</v>
      </c>
      <c r="M89" s="2" t="s">
        <v>355</v>
      </c>
      <c r="N89" s="2" t="s">
        <v>40</v>
      </c>
      <c r="O89" s="2" t="s">
        <v>356</v>
      </c>
      <c r="P89" s="177" t="s">
        <v>63</v>
      </c>
      <c r="Q89" s="177">
        <v>45166</v>
      </c>
      <c r="R89" s="2" t="s">
        <v>33</v>
      </c>
      <c r="S89" s="2" t="s">
        <v>33</v>
      </c>
      <c r="T89" s="2" t="s">
        <v>477</v>
      </c>
      <c r="U89" s="178" t="s">
        <v>33</v>
      </c>
      <c r="V89" s="177" t="s">
        <v>33</v>
      </c>
      <c r="W89" s="2" t="s">
        <v>327</v>
      </c>
      <c r="X89" s="2" t="s">
        <v>357</v>
      </c>
      <c r="Y89" s="2" t="s">
        <v>44</v>
      </c>
      <c r="Z89" s="2">
        <v>653187</v>
      </c>
      <c r="AA89" s="2" t="s">
        <v>375</v>
      </c>
      <c r="AB89" s="2" t="s">
        <v>46</v>
      </c>
      <c r="AC89" s="2" t="s">
        <v>331</v>
      </c>
      <c r="AD89" s="177">
        <v>45154</v>
      </c>
      <c r="AE89" s="2" t="s">
        <v>491</v>
      </c>
      <c r="AF89" s="162"/>
      <c r="AG89" s="162"/>
      <c r="AH89" s="162"/>
      <c r="AI89" s="162" t="s">
        <v>605</v>
      </c>
      <c r="AJ89" s="162" t="s">
        <v>620</v>
      </c>
      <c r="AK89" s="162" t="s">
        <v>891</v>
      </c>
      <c r="AL89" s="179">
        <v>45230</v>
      </c>
    </row>
    <row r="90" spans="1:38" x14ac:dyDescent="0.25">
      <c r="A90" s="2">
        <v>88</v>
      </c>
      <c r="B90" s="2" t="s">
        <v>31</v>
      </c>
      <c r="C90" s="177">
        <v>45134</v>
      </c>
      <c r="D90" s="2" t="s">
        <v>32</v>
      </c>
      <c r="E90" s="2" t="s">
        <v>33</v>
      </c>
      <c r="F90" s="2" t="s">
        <v>34</v>
      </c>
      <c r="G90" s="2" t="s">
        <v>33</v>
      </c>
      <c r="H90" s="2" t="s">
        <v>33</v>
      </c>
      <c r="I90" s="2" t="s">
        <v>35</v>
      </c>
      <c r="J90" s="174" t="s">
        <v>376</v>
      </c>
      <c r="K90" s="174" t="s">
        <v>671</v>
      </c>
      <c r="L90" s="2" t="s">
        <v>377</v>
      </c>
      <c r="M90" s="2" t="s">
        <v>378</v>
      </c>
      <c r="N90" s="2" t="s">
        <v>40</v>
      </c>
      <c r="O90" s="2" t="s">
        <v>379</v>
      </c>
      <c r="P90" s="177" t="s">
        <v>63</v>
      </c>
      <c r="Q90" s="177">
        <v>45166</v>
      </c>
      <c r="R90" s="2" t="s">
        <v>33</v>
      </c>
      <c r="S90" s="2" t="s">
        <v>33</v>
      </c>
      <c r="T90" s="2" t="s">
        <v>482</v>
      </c>
      <c r="U90" s="178" t="s">
        <v>33</v>
      </c>
      <c r="V90" s="177" t="s">
        <v>33</v>
      </c>
      <c r="W90" s="2" t="s">
        <v>327</v>
      </c>
      <c r="X90" s="2" t="s">
        <v>380</v>
      </c>
      <c r="Y90" s="2" t="s">
        <v>44</v>
      </c>
      <c r="Z90" s="2" t="s">
        <v>381</v>
      </c>
      <c r="AA90" s="2" t="s">
        <v>382</v>
      </c>
      <c r="AB90" s="2" t="s">
        <v>46</v>
      </c>
      <c r="AC90" s="2" t="s">
        <v>331</v>
      </c>
      <c r="AD90" s="177">
        <v>45154</v>
      </c>
      <c r="AE90" s="2" t="s">
        <v>491</v>
      </c>
      <c r="AF90" s="162"/>
      <c r="AG90" s="162"/>
      <c r="AH90" s="162"/>
      <c r="AI90" s="162" t="s">
        <v>605</v>
      </c>
      <c r="AJ90" s="162" t="s">
        <v>606</v>
      </c>
      <c r="AK90" s="162" t="s">
        <v>891</v>
      </c>
      <c r="AL90" s="179">
        <v>45230</v>
      </c>
    </row>
    <row r="91" spans="1:38" x14ac:dyDescent="0.25">
      <c r="A91" s="2">
        <v>89</v>
      </c>
      <c r="B91" s="2" t="s">
        <v>31</v>
      </c>
      <c r="C91" s="177">
        <v>45134</v>
      </c>
      <c r="D91" s="2" t="s">
        <v>32</v>
      </c>
      <c r="E91" s="2" t="s">
        <v>33</v>
      </c>
      <c r="F91" s="2" t="s">
        <v>34</v>
      </c>
      <c r="G91" s="2" t="s">
        <v>33</v>
      </c>
      <c r="H91" s="2" t="s">
        <v>33</v>
      </c>
      <c r="I91" s="2" t="s">
        <v>35</v>
      </c>
      <c r="J91" s="174" t="s">
        <v>383</v>
      </c>
      <c r="K91" s="174" t="s">
        <v>664</v>
      </c>
      <c r="L91" s="2" t="s">
        <v>384</v>
      </c>
      <c r="M91" s="2" t="s">
        <v>350</v>
      </c>
      <c r="N91" s="2" t="s">
        <v>40</v>
      </c>
      <c r="O91" s="2" t="s">
        <v>326</v>
      </c>
      <c r="P91" s="177" t="s">
        <v>63</v>
      </c>
      <c r="Q91" s="177">
        <v>45163</v>
      </c>
      <c r="R91" s="2" t="s">
        <v>33</v>
      </c>
      <c r="S91" s="2" t="s">
        <v>33</v>
      </c>
      <c r="T91" s="2" t="s">
        <v>480</v>
      </c>
      <c r="U91" s="178" t="s">
        <v>33</v>
      </c>
      <c r="V91" s="177" t="s">
        <v>33</v>
      </c>
      <c r="W91" s="2" t="s">
        <v>327</v>
      </c>
      <c r="X91" s="2" t="s">
        <v>328</v>
      </c>
      <c r="Y91" s="2" t="s">
        <v>44</v>
      </c>
      <c r="Z91" s="2" t="s">
        <v>385</v>
      </c>
      <c r="AA91" s="2" t="s">
        <v>386</v>
      </c>
      <c r="AB91" s="2" t="s">
        <v>46</v>
      </c>
      <c r="AC91" s="2" t="s">
        <v>331</v>
      </c>
      <c r="AD91" s="177">
        <v>45154</v>
      </c>
      <c r="AE91" s="2" t="s">
        <v>491</v>
      </c>
      <c r="AF91" s="162"/>
      <c r="AG91" s="162"/>
      <c r="AH91" s="162"/>
      <c r="AI91" s="162" t="s">
        <v>605</v>
      </c>
      <c r="AJ91" s="162" t="s">
        <v>606</v>
      </c>
      <c r="AK91" s="162" t="s">
        <v>891</v>
      </c>
      <c r="AL91" s="179">
        <v>45230</v>
      </c>
    </row>
    <row r="92" spans="1:38" x14ac:dyDescent="0.25">
      <c r="A92" s="2">
        <v>90</v>
      </c>
      <c r="B92" s="2" t="s">
        <v>31</v>
      </c>
      <c r="C92" s="177">
        <v>45134</v>
      </c>
      <c r="D92" s="2" t="s">
        <v>32</v>
      </c>
      <c r="E92" s="2" t="s">
        <v>33</v>
      </c>
      <c r="F92" s="2" t="s">
        <v>34</v>
      </c>
      <c r="G92" s="2" t="s">
        <v>33</v>
      </c>
      <c r="H92" s="2" t="s">
        <v>33</v>
      </c>
      <c r="I92" s="2" t="s">
        <v>35</v>
      </c>
      <c r="J92" s="164" t="s">
        <v>387</v>
      </c>
      <c r="K92" s="164" t="s">
        <v>669</v>
      </c>
      <c r="L92" s="2" t="s">
        <v>388</v>
      </c>
      <c r="M92" s="2" t="s">
        <v>350</v>
      </c>
      <c r="N92" s="2" t="s">
        <v>40</v>
      </c>
      <c r="O92" s="2" t="s">
        <v>326</v>
      </c>
      <c r="P92" s="177" t="s">
        <v>63</v>
      </c>
      <c r="Q92" s="177">
        <v>45163</v>
      </c>
      <c r="R92" s="2" t="s">
        <v>33</v>
      </c>
      <c r="S92" s="2" t="s">
        <v>33</v>
      </c>
      <c r="T92" s="2" t="s">
        <v>480</v>
      </c>
      <c r="U92" s="178" t="s">
        <v>33</v>
      </c>
      <c r="V92" s="177" t="s">
        <v>33</v>
      </c>
      <c r="W92" s="2" t="s">
        <v>327</v>
      </c>
      <c r="X92" s="2" t="s">
        <v>328</v>
      </c>
      <c r="Y92" s="2" t="s">
        <v>44</v>
      </c>
      <c r="Z92" s="2" t="s">
        <v>389</v>
      </c>
      <c r="AA92" s="2" t="s">
        <v>390</v>
      </c>
      <c r="AB92" s="2" t="s">
        <v>46</v>
      </c>
      <c r="AC92" s="2" t="s">
        <v>331</v>
      </c>
      <c r="AD92" s="177">
        <v>45154</v>
      </c>
      <c r="AE92" s="2" t="s">
        <v>491</v>
      </c>
      <c r="AF92" s="162"/>
      <c r="AG92" s="162"/>
      <c r="AH92" s="162"/>
      <c r="AI92" s="162" t="s">
        <v>605</v>
      </c>
      <c r="AJ92" s="162" t="s">
        <v>606</v>
      </c>
      <c r="AK92" s="162" t="s">
        <v>891</v>
      </c>
      <c r="AL92" s="179">
        <v>45230</v>
      </c>
    </row>
    <row r="93" spans="1:38" x14ac:dyDescent="0.25">
      <c r="A93" s="2">
        <v>91</v>
      </c>
      <c r="B93" s="2" t="s">
        <v>31</v>
      </c>
      <c r="C93" s="177">
        <v>45134</v>
      </c>
      <c r="D93" s="2" t="s">
        <v>32</v>
      </c>
      <c r="E93" s="2" t="s">
        <v>33</v>
      </c>
      <c r="F93" s="2" t="s">
        <v>34</v>
      </c>
      <c r="G93" s="2" t="s">
        <v>33</v>
      </c>
      <c r="H93" s="2" t="s">
        <v>33</v>
      </c>
      <c r="I93" s="2" t="s">
        <v>35</v>
      </c>
      <c r="J93" s="174" t="s">
        <v>391</v>
      </c>
      <c r="K93" s="174" t="s">
        <v>676</v>
      </c>
      <c r="L93" s="2" t="s">
        <v>392</v>
      </c>
      <c r="M93" s="2" t="s">
        <v>393</v>
      </c>
      <c r="N93" s="2" t="s">
        <v>40</v>
      </c>
      <c r="O93" s="2" t="s">
        <v>253</v>
      </c>
      <c r="P93" s="177" t="s">
        <v>63</v>
      </c>
      <c r="Q93" s="177">
        <v>45167</v>
      </c>
      <c r="R93" s="2" t="s">
        <v>33</v>
      </c>
      <c r="S93" s="2" t="s">
        <v>33</v>
      </c>
      <c r="T93" s="179" t="s">
        <v>479</v>
      </c>
      <c r="U93" s="178" t="s">
        <v>33</v>
      </c>
      <c r="V93" s="177" t="s">
        <v>33</v>
      </c>
      <c r="W93" s="2" t="s">
        <v>327</v>
      </c>
      <c r="X93" s="2" t="s">
        <v>380</v>
      </c>
      <c r="Y93" s="2" t="s">
        <v>44</v>
      </c>
      <c r="Z93" s="2" t="s">
        <v>394</v>
      </c>
      <c r="AA93" s="2" t="s">
        <v>395</v>
      </c>
      <c r="AB93" s="2" t="s">
        <v>46</v>
      </c>
      <c r="AC93" s="2" t="s">
        <v>331</v>
      </c>
      <c r="AD93" s="177">
        <v>45154</v>
      </c>
      <c r="AE93" s="2" t="s">
        <v>491</v>
      </c>
      <c r="AF93" s="2" t="s">
        <v>46</v>
      </c>
      <c r="AG93" s="162"/>
      <c r="AH93" s="162"/>
      <c r="AI93" s="162" t="s">
        <v>605</v>
      </c>
      <c r="AJ93" s="162" t="s">
        <v>606</v>
      </c>
      <c r="AK93" s="162" t="s">
        <v>891</v>
      </c>
      <c r="AL93" s="179">
        <v>45230</v>
      </c>
    </row>
    <row r="94" spans="1:38" x14ac:dyDescent="0.25">
      <c r="A94" s="2">
        <v>92</v>
      </c>
      <c r="B94" s="2" t="s">
        <v>31</v>
      </c>
      <c r="C94" s="177">
        <v>45134</v>
      </c>
      <c r="D94" s="2" t="s">
        <v>32</v>
      </c>
      <c r="E94" s="2" t="s">
        <v>33</v>
      </c>
      <c r="F94" s="2" t="s">
        <v>34</v>
      </c>
      <c r="G94" s="2" t="s">
        <v>33</v>
      </c>
      <c r="H94" s="2" t="s">
        <v>33</v>
      </c>
      <c r="I94" s="2" t="s">
        <v>35</v>
      </c>
      <c r="J94" s="2" t="s">
        <v>396</v>
      </c>
      <c r="K94" s="2" t="e">
        <v>#N/A</v>
      </c>
      <c r="L94" s="2" t="s">
        <v>397</v>
      </c>
      <c r="M94" s="2" t="s">
        <v>398</v>
      </c>
      <c r="N94" s="2" t="s">
        <v>40</v>
      </c>
      <c r="O94" s="2" t="s">
        <v>356</v>
      </c>
      <c r="P94" s="177" t="s">
        <v>485</v>
      </c>
      <c r="Q94" s="177" t="s">
        <v>188</v>
      </c>
      <c r="R94" s="2" t="s">
        <v>33</v>
      </c>
      <c r="S94" s="2" t="s">
        <v>33</v>
      </c>
      <c r="T94" s="2" t="s">
        <v>178</v>
      </c>
      <c r="U94" s="178" t="s">
        <v>33</v>
      </c>
      <c r="V94" s="177" t="s">
        <v>33</v>
      </c>
      <c r="W94" s="2" t="s">
        <v>399</v>
      </c>
      <c r="X94" s="2" t="s">
        <v>399</v>
      </c>
      <c r="Y94" s="2" t="s">
        <v>399</v>
      </c>
      <c r="Z94" s="2" t="s">
        <v>399</v>
      </c>
      <c r="AA94" s="2" t="s">
        <v>399</v>
      </c>
      <c r="AB94" s="2" t="s">
        <v>399</v>
      </c>
      <c r="AC94" s="2" t="s">
        <v>399</v>
      </c>
      <c r="AD94" s="177" t="s">
        <v>399</v>
      </c>
      <c r="AE94" s="162"/>
      <c r="AF94" s="162"/>
      <c r="AG94" s="162"/>
      <c r="AH94" s="162"/>
      <c r="AI94" s="162" t="s">
        <v>485</v>
      </c>
      <c r="AJ94" s="162"/>
      <c r="AK94" s="162" t="s">
        <v>188</v>
      </c>
      <c r="AL94" s="162" t="s">
        <v>188</v>
      </c>
    </row>
    <row r="95" spans="1:38" x14ac:dyDescent="0.25">
      <c r="A95" s="2">
        <v>93</v>
      </c>
      <c r="B95" s="2" t="s">
        <v>31</v>
      </c>
      <c r="C95" s="177">
        <v>45134</v>
      </c>
      <c r="D95" s="2" t="s">
        <v>32</v>
      </c>
      <c r="E95" s="2" t="s">
        <v>33</v>
      </c>
      <c r="F95" s="2" t="s">
        <v>34</v>
      </c>
      <c r="G95" s="2" t="s">
        <v>33</v>
      </c>
      <c r="H95" s="2" t="s">
        <v>33</v>
      </c>
      <c r="I95" s="2" t="s">
        <v>35</v>
      </c>
      <c r="J95" s="174" t="s">
        <v>400</v>
      </c>
      <c r="K95" s="174" t="s">
        <v>679</v>
      </c>
      <c r="L95" s="2" t="s">
        <v>401</v>
      </c>
      <c r="M95" s="2" t="s">
        <v>393</v>
      </c>
      <c r="N95" s="2" t="s">
        <v>40</v>
      </c>
      <c r="O95" s="2" t="s">
        <v>253</v>
      </c>
      <c r="P95" s="177" t="s">
        <v>63</v>
      </c>
      <c r="Q95" s="177">
        <v>45166</v>
      </c>
      <c r="R95" s="2" t="s">
        <v>33</v>
      </c>
      <c r="S95" s="2" t="s">
        <v>33</v>
      </c>
      <c r="T95" s="179" t="s">
        <v>479</v>
      </c>
      <c r="U95" s="178" t="s">
        <v>33</v>
      </c>
      <c r="V95" s="177" t="s">
        <v>33</v>
      </c>
      <c r="W95" s="2" t="s">
        <v>327</v>
      </c>
      <c r="X95" s="2" t="s">
        <v>380</v>
      </c>
      <c r="Y95" s="2" t="s">
        <v>44</v>
      </c>
      <c r="Z95" s="2" t="s">
        <v>402</v>
      </c>
      <c r="AA95" s="2" t="s">
        <v>403</v>
      </c>
      <c r="AB95" s="2" t="s">
        <v>46</v>
      </c>
      <c r="AC95" s="2" t="s">
        <v>331</v>
      </c>
      <c r="AD95" s="177">
        <v>45154</v>
      </c>
      <c r="AE95" s="2" t="s">
        <v>491</v>
      </c>
      <c r="AF95" s="2" t="s">
        <v>46</v>
      </c>
      <c r="AG95" s="162"/>
      <c r="AH95" s="162"/>
      <c r="AI95" s="162" t="s">
        <v>605</v>
      </c>
      <c r="AJ95" s="162" t="s">
        <v>606</v>
      </c>
      <c r="AK95" s="162" t="s">
        <v>891</v>
      </c>
      <c r="AL95" s="179">
        <v>45230</v>
      </c>
    </row>
    <row r="96" spans="1:38" x14ac:dyDescent="0.25">
      <c r="A96" s="2">
        <v>94</v>
      </c>
      <c r="B96" s="2" t="s">
        <v>31</v>
      </c>
      <c r="C96" s="177">
        <v>45134</v>
      </c>
      <c r="D96" s="2" t="s">
        <v>32</v>
      </c>
      <c r="E96" s="2" t="s">
        <v>33</v>
      </c>
      <c r="F96" s="2" t="s">
        <v>34</v>
      </c>
      <c r="G96" s="2" t="s">
        <v>33</v>
      </c>
      <c r="H96" s="2" t="s">
        <v>33</v>
      </c>
      <c r="I96" s="2" t="s">
        <v>35</v>
      </c>
      <c r="J96" s="174" t="s">
        <v>404</v>
      </c>
      <c r="K96" s="174" t="s">
        <v>672</v>
      </c>
      <c r="L96" s="2" t="s">
        <v>405</v>
      </c>
      <c r="M96" s="2" t="s">
        <v>337</v>
      </c>
      <c r="N96" s="2" t="s">
        <v>40</v>
      </c>
      <c r="O96" s="2" t="s">
        <v>150</v>
      </c>
      <c r="P96" s="177" t="s">
        <v>63</v>
      </c>
      <c r="Q96" s="177">
        <v>45167</v>
      </c>
      <c r="R96" s="2" t="s">
        <v>33</v>
      </c>
      <c r="S96" s="2" t="s">
        <v>33</v>
      </c>
      <c r="T96" s="179" t="s">
        <v>479</v>
      </c>
      <c r="U96" s="178" t="s">
        <v>33</v>
      </c>
      <c r="V96" s="177" t="s">
        <v>33</v>
      </c>
      <c r="W96" s="2" t="s">
        <v>327</v>
      </c>
      <c r="X96" s="2" t="s">
        <v>338</v>
      </c>
      <c r="Y96" s="2" t="s">
        <v>44</v>
      </c>
      <c r="Z96" s="2" t="s">
        <v>406</v>
      </c>
      <c r="AA96" s="2" t="s">
        <v>407</v>
      </c>
      <c r="AB96" s="2" t="s">
        <v>46</v>
      </c>
      <c r="AC96" s="2" t="s">
        <v>331</v>
      </c>
      <c r="AD96" s="177">
        <v>45154</v>
      </c>
      <c r="AE96" s="2" t="s">
        <v>491</v>
      </c>
      <c r="AF96" s="162"/>
      <c r="AG96" s="162"/>
      <c r="AH96" s="162"/>
      <c r="AI96" s="162" t="s">
        <v>628</v>
      </c>
      <c r="AJ96" s="162" t="s">
        <v>617</v>
      </c>
      <c r="AK96" s="162" t="s">
        <v>891</v>
      </c>
      <c r="AL96" s="179">
        <v>45230</v>
      </c>
    </row>
    <row r="97" spans="1:38" x14ac:dyDescent="0.25">
      <c r="A97" s="2">
        <v>95</v>
      </c>
      <c r="B97" s="2" t="s">
        <v>31</v>
      </c>
      <c r="C97" s="177">
        <v>45134</v>
      </c>
      <c r="D97" s="2" t="s">
        <v>32</v>
      </c>
      <c r="E97" s="2" t="s">
        <v>33</v>
      </c>
      <c r="F97" s="2" t="s">
        <v>34</v>
      </c>
      <c r="G97" s="2" t="s">
        <v>33</v>
      </c>
      <c r="H97" s="2" t="s">
        <v>33</v>
      </c>
      <c r="I97" s="2" t="s">
        <v>35</v>
      </c>
      <c r="J97" s="174" t="s">
        <v>408</v>
      </c>
      <c r="K97" s="174" t="s">
        <v>673</v>
      </c>
      <c r="L97" s="2" t="s">
        <v>409</v>
      </c>
      <c r="M97" s="2" t="s">
        <v>325</v>
      </c>
      <c r="N97" s="2" t="s">
        <v>40</v>
      </c>
      <c r="O97" s="2" t="s">
        <v>326</v>
      </c>
      <c r="P97" s="177" t="s">
        <v>63</v>
      </c>
      <c r="Q97" s="177">
        <v>45166</v>
      </c>
      <c r="R97" s="2" t="s">
        <v>33</v>
      </c>
      <c r="S97" s="2" t="s">
        <v>33</v>
      </c>
      <c r="T97" s="2" t="s">
        <v>480</v>
      </c>
      <c r="U97" s="178" t="s">
        <v>33</v>
      </c>
      <c r="V97" s="177" t="s">
        <v>33</v>
      </c>
      <c r="W97" s="2" t="s">
        <v>327</v>
      </c>
      <c r="X97" s="2" t="s">
        <v>328</v>
      </c>
      <c r="Y97" s="2" t="s">
        <v>44</v>
      </c>
      <c r="Z97" s="2" t="s">
        <v>410</v>
      </c>
      <c r="AA97" s="2" t="s">
        <v>411</v>
      </c>
      <c r="AB97" s="2" t="s">
        <v>46</v>
      </c>
      <c r="AC97" s="2" t="s">
        <v>331</v>
      </c>
      <c r="AD97" s="177">
        <v>45154</v>
      </c>
      <c r="AE97" s="2" t="s">
        <v>491</v>
      </c>
      <c r="AF97" s="162"/>
      <c r="AG97" s="162"/>
      <c r="AH97" s="162"/>
      <c r="AI97" s="162" t="s">
        <v>628</v>
      </c>
      <c r="AJ97" s="162" t="s">
        <v>606</v>
      </c>
      <c r="AK97" s="162" t="s">
        <v>891</v>
      </c>
      <c r="AL97" s="179">
        <v>45230</v>
      </c>
    </row>
    <row r="98" spans="1:38" x14ac:dyDescent="0.25">
      <c r="A98" s="2">
        <v>96</v>
      </c>
      <c r="B98" s="2" t="s">
        <v>31</v>
      </c>
      <c r="C98" s="177">
        <v>45134</v>
      </c>
      <c r="D98" s="2" t="s">
        <v>32</v>
      </c>
      <c r="E98" s="2" t="s">
        <v>33</v>
      </c>
      <c r="F98" s="2" t="s">
        <v>34</v>
      </c>
      <c r="G98" s="2" t="s">
        <v>33</v>
      </c>
      <c r="H98" s="2" t="s">
        <v>33</v>
      </c>
      <c r="I98" s="2" t="s">
        <v>35</v>
      </c>
      <c r="J98" s="174" t="s">
        <v>412</v>
      </c>
      <c r="K98" s="174" t="s">
        <v>652</v>
      </c>
      <c r="L98" s="2" t="s">
        <v>413</v>
      </c>
      <c r="M98" s="2" t="s">
        <v>414</v>
      </c>
      <c r="N98" s="2" t="s">
        <v>40</v>
      </c>
      <c r="O98" s="2" t="s">
        <v>150</v>
      </c>
      <c r="P98" s="177" t="s">
        <v>63</v>
      </c>
      <c r="Q98" s="177">
        <v>45167</v>
      </c>
      <c r="R98" s="2" t="s">
        <v>33</v>
      </c>
      <c r="S98" s="2" t="s">
        <v>33</v>
      </c>
      <c r="T98" s="179" t="s">
        <v>151</v>
      </c>
      <c r="U98" s="178" t="s">
        <v>33</v>
      </c>
      <c r="V98" s="177" t="s">
        <v>33</v>
      </c>
      <c r="W98" s="2" t="s">
        <v>327</v>
      </c>
      <c r="X98" s="2" t="s">
        <v>338</v>
      </c>
      <c r="Y98" s="2" t="s">
        <v>44</v>
      </c>
      <c r="Z98" s="2" t="s">
        <v>415</v>
      </c>
      <c r="AA98" s="2" t="s">
        <v>416</v>
      </c>
      <c r="AB98" s="2" t="s">
        <v>46</v>
      </c>
      <c r="AC98" s="2" t="s">
        <v>331</v>
      </c>
      <c r="AD98" s="177">
        <v>45154</v>
      </c>
      <c r="AE98" s="2" t="s">
        <v>491</v>
      </c>
      <c r="AF98" s="162"/>
      <c r="AG98" s="162"/>
      <c r="AH98" s="162"/>
      <c r="AI98" s="162" t="s">
        <v>605</v>
      </c>
      <c r="AJ98" s="162" t="s">
        <v>617</v>
      </c>
      <c r="AK98" s="162" t="s">
        <v>891</v>
      </c>
      <c r="AL98" s="179">
        <v>45230</v>
      </c>
    </row>
    <row r="99" spans="1:38" x14ac:dyDescent="0.25">
      <c r="A99" s="2">
        <v>97</v>
      </c>
      <c r="B99" s="2" t="s">
        <v>31</v>
      </c>
      <c r="C99" s="177">
        <v>45134</v>
      </c>
      <c r="D99" s="2" t="s">
        <v>32</v>
      </c>
      <c r="E99" s="2" t="s">
        <v>33</v>
      </c>
      <c r="F99" s="2" t="s">
        <v>34</v>
      </c>
      <c r="G99" s="2" t="s">
        <v>33</v>
      </c>
      <c r="H99" s="2" t="s">
        <v>33</v>
      </c>
      <c r="I99" s="2" t="s">
        <v>35</v>
      </c>
      <c r="J99" s="174" t="s">
        <v>417</v>
      </c>
      <c r="K99" s="174" t="s">
        <v>654</v>
      </c>
      <c r="L99" s="2" t="s">
        <v>418</v>
      </c>
      <c r="M99" s="2" t="s">
        <v>414</v>
      </c>
      <c r="N99" s="2" t="s">
        <v>40</v>
      </c>
      <c r="O99" s="2" t="s">
        <v>150</v>
      </c>
      <c r="P99" s="177" t="s">
        <v>63</v>
      </c>
      <c r="Q99" s="177">
        <v>45166</v>
      </c>
      <c r="R99" s="2" t="s">
        <v>33</v>
      </c>
      <c r="S99" s="2" t="s">
        <v>33</v>
      </c>
      <c r="T99" s="179" t="s">
        <v>151</v>
      </c>
      <c r="U99" s="178" t="s">
        <v>33</v>
      </c>
      <c r="V99" s="177" t="s">
        <v>33</v>
      </c>
      <c r="W99" s="2" t="s">
        <v>327</v>
      </c>
      <c r="X99" s="2" t="s">
        <v>338</v>
      </c>
      <c r="Y99" s="2" t="s">
        <v>44</v>
      </c>
      <c r="Z99" s="2" t="s">
        <v>419</v>
      </c>
      <c r="AA99" s="2" t="s">
        <v>420</v>
      </c>
      <c r="AB99" s="2" t="s">
        <v>46</v>
      </c>
      <c r="AC99" s="2" t="s">
        <v>331</v>
      </c>
      <c r="AD99" s="177">
        <v>45154</v>
      </c>
      <c r="AE99" s="2" t="s">
        <v>491</v>
      </c>
      <c r="AF99" s="162"/>
      <c r="AG99" s="162"/>
      <c r="AH99" s="162"/>
      <c r="AI99" s="162" t="s">
        <v>605</v>
      </c>
      <c r="AJ99" s="162" t="s">
        <v>617</v>
      </c>
      <c r="AK99" s="162" t="s">
        <v>891</v>
      </c>
      <c r="AL99" s="179">
        <v>45230</v>
      </c>
    </row>
    <row r="100" spans="1:38" x14ac:dyDescent="0.25">
      <c r="A100" s="2">
        <v>98</v>
      </c>
      <c r="B100" s="2" t="s">
        <v>31</v>
      </c>
      <c r="C100" s="177">
        <v>45134</v>
      </c>
      <c r="D100" s="2" t="s">
        <v>32</v>
      </c>
      <c r="E100" s="2" t="s">
        <v>33</v>
      </c>
      <c r="F100" s="2" t="s">
        <v>34</v>
      </c>
      <c r="G100" s="2" t="s">
        <v>33</v>
      </c>
      <c r="H100" s="2" t="s">
        <v>33</v>
      </c>
      <c r="I100" s="2" t="s">
        <v>35</v>
      </c>
      <c r="J100" s="174" t="s">
        <v>421</v>
      </c>
      <c r="K100" s="174" t="s">
        <v>659</v>
      </c>
      <c r="L100" s="2" t="s">
        <v>422</v>
      </c>
      <c r="M100" s="2" t="s">
        <v>423</v>
      </c>
      <c r="N100" s="2" t="s">
        <v>40</v>
      </c>
      <c r="O100" s="2" t="s">
        <v>424</v>
      </c>
      <c r="P100" s="177" t="s">
        <v>63</v>
      </c>
      <c r="Q100" s="177">
        <v>45167</v>
      </c>
      <c r="R100" s="2" t="s">
        <v>33</v>
      </c>
      <c r="S100" s="2" t="s">
        <v>33</v>
      </c>
      <c r="T100" s="2" t="s">
        <v>511</v>
      </c>
      <c r="U100" s="178" t="s">
        <v>33</v>
      </c>
      <c r="V100" s="177" t="s">
        <v>33</v>
      </c>
      <c r="W100" s="2" t="s">
        <v>189</v>
      </c>
      <c r="X100" s="2" t="s">
        <v>44</v>
      </c>
      <c r="Y100" s="2" t="s">
        <v>44</v>
      </c>
      <c r="Z100" s="2" t="s">
        <v>425</v>
      </c>
      <c r="AA100" s="2" t="s">
        <v>426</v>
      </c>
      <c r="AB100" s="2" t="s">
        <v>46</v>
      </c>
      <c r="AC100" s="2" t="s">
        <v>331</v>
      </c>
      <c r="AD100" s="177">
        <v>45154</v>
      </c>
      <c r="AE100" s="2" t="s">
        <v>491</v>
      </c>
      <c r="AF100" s="2"/>
      <c r="AG100" s="162"/>
      <c r="AH100" s="162"/>
      <c r="AI100" s="162" t="s">
        <v>628</v>
      </c>
      <c r="AJ100" s="162" t="s">
        <v>617</v>
      </c>
      <c r="AK100" s="162" t="s">
        <v>891</v>
      </c>
      <c r="AL100" s="179">
        <v>45230</v>
      </c>
    </row>
    <row r="101" spans="1:38" x14ac:dyDescent="0.25">
      <c r="A101" s="2">
        <v>99</v>
      </c>
      <c r="B101" s="2" t="s">
        <v>31</v>
      </c>
      <c r="C101" s="177">
        <v>45134</v>
      </c>
      <c r="D101" s="2" t="s">
        <v>32</v>
      </c>
      <c r="E101" s="2" t="s">
        <v>33</v>
      </c>
      <c r="F101" s="2" t="s">
        <v>34</v>
      </c>
      <c r="G101" s="2" t="s">
        <v>33</v>
      </c>
      <c r="H101" s="2" t="s">
        <v>33</v>
      </c>
      <c r="I101" s="2" t="s">
        <v>35</v>
      </c>
      <c r="J101" s="174" t="s">
        <v>427</v>
      </c>
      <c r="K101" s="174" t="s">
        <v>656</v>
      </c>
      <c r="L101" s="2" t="s">
        <v>428</v>
      </c>
      <c r="M101" s="2" t="s">
        <v>325</v>
      </c>
      <c r="N101" s="2" t="s">
        <v>40</v>
      </c>
      <c r="O101" s="2" t="s">
        <v>326</v>
      </c>
      <c r="P101" s="177" t="s">
        <v>63</v>
      </c>
      <c r="Q101" s="177">
        <v>45166</v>
      </c>
      <c r="R101" s="2" t="s">
        <v>33</v>
      </c>
      <c r="S101" s="2" t="s">
        <v>33</v>
      </c>
      <c r="T101" s="2" t="s">
        <v>481</v>
      </c>
      <c r="U101" s="178" t="s">
        <v>33</v>
      </c>
      <c r="V101" s="177" t="s">
        <v>33</v>
      </c>
      <c r="W101" s="2" t="s">
        <v>327</v>
      </c>
      <c r="X101" s="2" t="s">
        <v>328</v>
      </c>
      <c r="Y101" s="2" t="s">
        <v>44</v>
      </c>
      <c r="Z101" s="2" t="s">
        <v>429</v>
      </c>
      <c r="AA101" s="2" t="s">
        <v>430</v>
      </c>
      <c r="AB101" s="2" t="s">
        <v>46</v>
      </c>
      <c r="AC101" s="2" t="s">
        <v>331</v>
      </c>
      <c r="AD101" s="177">
        <v>45154</v>
      </c>
      <c r="AE101" s="2" t="s">
        <v>491</v>
      </c>
      <c r="AF101" s="162"/>
      <c r="AG101" s="162"/>
      <c r="AH101" s="162"/>
      <c r="AI101" s="162" t="s">
        <v>605</v>
      </c>
      <c r="AJ101" s="162" t="s">
        <v>606</v>
      </c>
      <c r="AK101" s="162" t="s">
        <v>891</v>
      </c>
      <c r="AL101" s="179">
        <v>45230</v>
      </c>
    </row>
    <row r="102" spans="1:38" x14ac:dyDescent="0.25">
      <c r="A102" s="2">
        <v>100</v>
      </c>
      <c r="B102" s="2" t="s">
        <v>31</v>
      </c>
      <c r="C102" s="177">
        <v>45134</v>
      </c>
      <c r="D102" s="2" t="s">
        <v>32</v>
      </c>
      <c r="E102" s="2" t="s">
        <v>33</v>
      </c>
      <c r="F102" s="2" t="s">
        <v>34</v>
      </c>
      <c r="G102" s="2" t="s">
        <v>33</v>
      </c>
      <c r="H102" s="2" t="s">
        <v>33</v>
      </c>
      <c r="I102" s="2" t="s">
        <v>35</v>
      </c>
      <c r="J102" s="2" t="s">
        <v>431</v>
      </c>
      <c r="K102" s="2" t="e">
        <v>#N/A</v>
      </c>
      <c r="L102" s="2" t="s">
        <v>432</v>
      </c>
      <c r="M102" s="2" t="s">
        <v>378</v>
      </c>
      <c r="N102" s="2" t="s">
        <v>40</v>
      </c>
      <c r="O102" s="2" t="s">
        <v>379</v>
      </c>
      <c r="P102" s="177" t="s">
        <v>487</v>
      </c>
      <c r="Q102" s="177" t="s">
        <v>188</v>
      </c>
      <c r="R102" s="2" t="s">
        <v>33</v>
      </c>
      <c r="S102" s="2" t="s">
        <v>33</v>
      </c>
      <c r="T102" s="2" t="s">
        <v>482</v>
      </c>
      <c r="U102" s="178" t="s">
        <v>33</v>
      </c>
      <c r="V102" s="177" t="s">
        <v>33</v>
      </c>
      <c r="W102" s="2" t="s">
        <v>327</v>
      </c>
      <c r="X102" s="2" t="s">
        <v>380</v>
      </c>
      <c r="Y102" s="2" t="s">
        <v>44</v>
      </c>
      <c r="Z102" s="2" t="s">
        <v>433</v>
      </c>
      <c r="AA102" s="2" t="s">
        <v>434</v>
      </c>
      <c r="AB102" s="2" t="s">
        <v>46</v>
      </c>
      <c r="AC102" s="2" t="s">
        <v>331</v>
      </c>
      <c r="AD102" s="177">
        <v>45154</v>
      </c>
      <c r="AE102" s="162"/>
      <c r="AF102" s="162"/>
      <c r="AG102" s="162"/>
      <c r="AH102" s="162"/>
      <c r="AI102" s="162" t="s">
        <v>487</v>
      </c>
      <c r="AJ102" s="162"/>
      <c r="AK102" s="162" t="s">
        <v>188</v>
      </c>
      <c r="AL102" s="162" t="s">
        <v>188</v>
      </c>
    </row>
    <row r="103" spans="1:38" x14ac:dyDescent="0.25">
      <c r="A103" s="2">
        <v>101</v>
      </c>
      <c r="B103" s="2" t="s">
        <v>31</v>
      </c>
      <c r="C103" s="177">
        <v>45134</v>
      </c>
      <c r="D103" s="2" t="s">
        <v>32</v>
      </c>
      <c r="E103" s="2" t="s">
        <v>33</v>
      </c>
      <c r="F103" s="2" t="s">
        <v>34</v>
      </c>
      <c r="G103" s="2" t="s">
        <v>33</v>
      </c>
      <c r="H103" s="2" t="s">
        <v>33</v>
      </c>
      <c r="I103" s="2" t="s">
        <v>35</v>
      </c>
      <c r="J103" s="174" t="s">
        <v>435</v>
      </c>
      <c r="K103" s="174" t="s">
        <v>655</v>
      </c>
      <c r="L103" s="2" t="s">
        <v>436</v>
      </c>
      <c r="M103" s="2" t="s">
        <v>414</v>
      </c>
      <c r="N103" s="2" t="s">
        <v>40</v>
      </c>
      <c r="O103" s="2" t="s">
        <v>150</v>
      </c>
      <c r="P103" s="177" t="s">
        <v>63</v>
      </c>
      <c r="Q103" s="177">
        <v>45166</v>
      </c>
      <c r="R103" s="2" t="s">
        <v>33</v>
      </c>
      <c r="S103" s="2" t="s">
        <v>33</v>
      </c>
      <c r="T103" s="179" t="s">
        <v>151</v>
      </c>
      <c r="U103" s="178" t="s">
        <v>33</v>
      </c>
      <c r="V103" s="177" t="s">
        <v>33</v>
      </c>
      <c r="W103" s="2" t="s">
        <v>327</v>
      </c>
      <c r="X103" s="2" t="s">
        <v>338</v>
      </c>
      <c r="Y103" s="2" t="s">
        <v>44</v>
      </c>
      <c r="Z103" s="2" t="s">
        <v>437</v>
      </c>
      <c r="AA103" s="2" t="s">
        <v>438</v>
      </c>
      <c r="AB103" s="2" t="s">
        <v>46</v>
      </c>
      <c r="AC103" s="2" t="s">
        <v>331</v>
      </c>
      <c r="AD103" s="177">
        <v>45154</v>
      </c>
      <c r="AE103" s="2" t="s">
        <v>491</v>
      </c>
      <c r="AF103" s="162"/>
      <c r="AG103" s="162"/>
      <c r="AH103" s="162"/>
      <c r="AI103" s="162" t="s">
        <v>605</v>
      </c>
      <c r="AJ103" s="162" t="s">
        <v>617</v>
      </c>
      <c r="AK103" s="162" t="s">
        <v>891</v>
      </c>
      <c r="AL103" s="179">
        <v>45230</v>
      </c>
    </row>
    <row r="104" spans="1:38" x14ac:dyDescent="0.25">
      <c r="A104" s="2">
        <v>102</v>
      </c>
      <c r="B104" s="2" t="s">
        <v>31</v>
      </c>
      <c r="C104" s="177">
        <v>45134</v>
      </c>
      <c r="D104" s="2" t="s">
        <v>32</v>
      </c>
      <c r="E104" s="2" t="s">
        <v>33</v>
      </c>
      <c r="F104" s="2" t="s">
        <v>34</v>
      </c>
      <c r="G104" s="2" t="s">
        <v>33</v>
      </c>
      <c r="H104" s="2" t="s">
        <v>33</v>
      </c>
      <c r="I104" s="2" t="s">
        <v>35</v>
      </c>
      <c r="J104" s="174" t="s">
        <v>439</v>
      </c>
      <c r="K104" s="174" t="s">
        <v>678</v>
      </c>
      <c r="L104" s="2" t="s">
        <v>440</v>
      </c>
      <c r="M104" s="2" t="s">
        <v>378</v>
      </c>
      <c r="N104" s="2" t="s">
        <v>40</v>
      </c>
      <c r="O104" s="2" t="s">
        <v>379</v>
      </c>
      <c r="P104" s="177" t="s">
        <v>63</v>
      </c>
      <c r="Q104" s="177">
        <v>45167</v>
      </c>
      <c r="R104" s="2" t="s">
        <v>33</v>
      </c>
      <c r="S104" s="186" t="s">
        <v>577</v>
      </c>
      <c r="T104" s="2" t="s">
        <v>482</v>
      </c>
      <c r="U104" s="178" t="s">
        <v>33</v>
      </c>
      <c r="V104" s="177" t="s">
        <v>33</v>
      </c>
      <c r="W104" s="2" t="s">
        <v>327</v>
      </c>
      <c r="X104" s="2" t="s">
        <v>380</v>
      </c>
      <c r="Y104" s="2" t="s">
        <v>44</v>
      </c>
      <c r="Z104" s="2" t="s">
        <v>441</v>
      </c>
      <c r="AA104" s="2" t="s">
        <v>442</v>
      </c>
      <c r="AB104" s="2" t="s">
        <v>46</v>
      </c>
      <c r="AC104" s="2" t="s">
        <v>331</v>
      </c>
      <c r="AD104" s="177">
        <v>45154</v>
      </c>
      <c r="AE104" s="2" t="s">
        <v>491</v>
      </c>
      <c r="AF104" s="162"/>
      <c r="AG104" s="162"/>
      <c r="AH104" s="162"/>
      <c r="AI104" s="162" t="s">
        <v>628</v>
      </c>
      <c r="AJ104" s="162" t="s">
        <v>606</v>
      </c>
      <c r="AK104" s="162" t="s">
        <v>891</v>
      </c>
      <c r="AL104" s="179">
        <v>45230</v>
      </c>
    </row>
    <row r="105" spans="1:38" x14ac:dyDescent="0.25">
      <c r="A105" s="2">
        <v>103</v>
      </c>
      <c r="B105" s="2" t="s">
        <v>31</v>
      </c>
      <c r="C105" s="177">
        <v>45134</v>
      </c>
      <c r="D105" s="2" t="s">
        <v>32</v>
      </c>
      <c r="E105" s="2" t="s">
        <v>33</v>
      </c>
      <c r="F105" s="2" t="s">
        <v>34</v>
      </c>
      <c r="G105" s="2" t="s">
        <v>33</v>
      </c>
      <c r="H105" s="2" t="s">
        <v>33</v>
      </c>
      <c r="I105" s="2" t="s">
        <v>35</v>
      </c>
      <c r="J105" s="174" t="s">
        <v>443</v>
      </c>
      <c r="K105" s="174" t="s">
        <v>674</v>
      </c>
      <c r="L105" s="2" t="s">
        <v>444</v>
      </c>
      <c r="M105" s="2" t="s">
        <v>337</v>
      </c>
      <c r="N105" s="2" t="s">
        <v>40</v>
      </c>
      <c r="O105" s="2" t="s">
        <v>150</v>
      </c>
      <c r="P105" s="177" t="s">
        <v>63</v>
      </c>
      <c r="Q105" s="177">
        <v>45167</v>
      </c>
      <c r="R105" s="2" t="s">
        <v>33</v>
      </c>
      <c r="S105" s="2" t="s">
        <v>33</v>
      </c>
      <c r="T105" s="179" t="s">
        <v>479</v>
      </c>
      <c r="U105" s="178" t="s">
        <v>33</v>
      </c>
      <c r="V105" s="177" t="s">
        <v>33</v>
      </c>
      <c r="W105" s="2" t="s">
        <v>327</v>
      </c>
      <c r="X105" s="2" t="s">
        <v>338</v>
      </c>
      <c r="Y105" s="2" t="s">
        <v>44</v>
      </c>
      <c r="Z105" s="2" t="s">
        <v>445</v>
      </c>
      <c r="AA105" s="2" t="s">
        <v>446</v>
      </c>
      <c r="AB105" s="2" t="s">
        <v>46</v>
      </c>
      <c r="AC105" s="2" t="s">
        <v>331</v>
      </c>
      <c r="AD105" s="177">
        <v>45154</v>
      </c>
      <c r="AE105" s="2" t="s">
        <v>491</v>
      </c>
      <c r="AF105" s="162"/>
      <c r="AG105" s="162"/>
      <c r="AH105" s="162"/>
      <c r="AI105" s="162" t="s">
        <v>628</v>
      </c>
      <c r="AJ105" s="162" t="s">
        <v>617</v>
      </c>
      <c r="AK105" s="162" t="s">
        <v>891</v>
      </c>
      <c r="AL105" s="179">
        <v>45230</v>
      </c>
    </row>
    <row r="106" spans="1:38" x14ac:dyDescent="0.25">
      <c r="A106" s="2">
        <v>104</v>
      </c>
      <c r="B106" s="2" t="s">
        <v>31</v>
      </c>
      <c r="C106" s="177">
        <v>45134</v>
      </c>
      <c r="D106" s="2" t="s">
        <v>32</v>
      </c>
      <c r="E106" s="2" t="s">
        <v>33</v>
      </c>
      <c r="F106" s="2" t="s">
        <v>34</v>
      </c>
      <c r="G106" s="2" t="s">
        <v>33</v>
      </c>
      <c r="H106" s="2" t="s">
        <v>33</v>
      </c>
      <c r="I106" s="2" t="s">
        <v>35</v>
      </c>
      <c r="J106" s="174" t="s">
        <v>447</v>
      </c>
      <c r="K106" s="174" t="s">
        <v>637</v>
      </c>
      <c r="L106" s="2" t="s">
        <v>448</v>
      </c>
      <c r="M106" s="2" t="s">
        <v>368</v>
      </c>
      <c r="N106" s="2" t="s">
        <v>369</v>
      </c>
      <c r="O106" s="2" t="s">
        <v>370</v>
      </c>
      <c r="P106" s="177" t="s">
        <v>63</v>
      </c>
      <c r="Q106" s="177">
        <v>45162</v>
      </c>
      <c r="R106" s="2" t="s">
        <v>33</v>
      </c>
      <c r="S106" s="2" t="s">
        <v>33</v>
      </c>
      <c r="T106" s="2" t="s">
        <v>478</v>
      </c>
      <c r="U106" s="178" t="s">
        <v>33</v>
      </c>
      <c r="V106" s="177" t="s">
        <v>33</v>
      </c>
      <c r="W106" s="2" t="s">
        <v>327</v>
      </c>
      <c r="X106" s="2" t="s">
        <v>371</v>
      </c>
      <c r="Y106" s="2" t="s">
        <v>44</v>
      </c>
      <c r="Z106" s="2">
        <v>653183</v>
      </c>
      <c r="AA106" s="2" t="s">
        <v>449</v>
      </c>
      <c r="AB106" s="2" t="s">
        <v>46</v>
      </c>
      <c r="AC106" s="2" t="s">
        <v>331</v>
      </c>
      <c r="AD106" s="177">
        <v>45154</v>
      </c>
      <c r="AE106" s="2" t="s">
        <v>491</v>
      </c>
      <c r="AF106" s="162"/>
      <c r="AG106" s="162"/>
      <c r="AH106" s="162"/>
      <c r="AI106" s="162" t="s">
        <v>605</v>
      </c>
      <c r="AJ106" s="162" t="s">
        <v>606</v>
      </c>
      <c r="AK106" s="162" t="s">
        <v>891</v>
      </c>
      <c r="AL106" s="179">
        <v>45230</v>
      </c>
    </row>
    <row r="107" spans="1:38" x14ac:dyDescent="0.25">
      <c r="A107" s="2">
        <v>105</v>
      </c>
      <c r="B107" s="2" t="s">
        <v>31</v>
      </c>
      <c r="C107" s="177">
        <v>45134</v>
      </c>
      <c r="D107" s="2" t="s">
        <v>32</v>
      </c>
      <c r="E107" s="2" t="s">
        <v>33</v>
      </c>
      <c r="F107" s="2" t="s">
        <v>34</v>
      </c>
      <c r="G107" s="2" t="s">
        <v>33</v>
      </c>
      <c r="H107" s="2" t="s">
        <v>33</v>
      </c>
      <c r="I107" s="2" t="s">
        <v>35</v>
      </c>
      <c r="J107" s="2" t="s">
        <v>450</v>
      </c>
      <c r="K107" s="2" t="e">
        <v>#N/A</v>
      </c>
      <c r="L107" s="2" t="s">
        <v>451</v>
      </c>
      <c r="M107" s="2" t="s">
        <v>224</v>
      </c>
      <c r="N107" s="2" t="s">
        <v>40</v>
      </c>
      <c r="O107" s="2" t="s">
        <v>124</v>
      </c>
      <c r="P107" s="177" t="s">
        <v>485</v>
      </c>
      <c r="Q107" s="177" t="s">
        <v>188</v>
      </c>
      <c r="R107" s="2" t="s">
        <v>33</v>
      </c>
      <c r="S107" s="2" t="s">
        <v>33</v>
      </c>
      <c r="T107" s="179" t="s">
        <v>125</v>
      </c>
      <c r="U107" s="178" t="s">
        <v>33</v>
      </c>
      <c r="V107" s="177" t="s">
        <v>33</v>
      </c>
      <c r="W107" s="2" t="s">
        <v>399</v>
      </c>
      <c r="X107" s="2" t="s">
        <v>399</v>
      </c>
      <c r="Y107" s="2" t="s">
        <v>399</v>
      </c>
      <c r="Z107" s="2" t="s">
        <v>399</v>
      </c>
      <c r="AA107" s="2" t="s">
        <v>399</v>
      </c>
      <c r="AB107" s="2" t="s">
        <v>399</v>
      </c>
      <c r="AC107" s="2" t="s">
        <v>399</v>
      </c>
      <c r="AD107" s="177" t="s">
        <v>399</v>
      </c>
      <c r="AE107" s="2" t="s">
        <v>399</v>
      </c>
      <c r="AF107" s="162"/>
      <c r="AG107" s="162"/>
      <c r="AH107" s="162"/>
      <c r="AI107" s="162" t="s">
        <v>485</v>
      </c>
      <c r="AJ107" s="162"/>
      <c r="AK107" s="162" t="s">
        <v>188</v>
      </c>
      <c r="AL107" s="162" t="s">
        <v>188</v>
      </c>
    </row>
    <row r="108" spans="1:38" x14ac:dyDescent="0.25">
      <c r="A108" s="2">
        <v>106</v>
      </c>
      <c r="B108" s="2" t="s">
        <v>31</v>
      </c>
      <c r="C108" s="176">
        <v>45134</v>
      </c>
      <c r="D108" s="2" t="s">
        <v>32</v>
      </c>
      <c r="E108" s="2" t="s">
        <v>33</v>
      </c>
      <c r="F108" s="2" t="s">
        <v>34</v>
      </c>
      <c r="G108" s="2" t="s">
        <v>33</v>
      </c>
      <c r="H108" s="2" t="s">
        <v>33</v>
      </c>
      <c r="I108" s="2" t="s">
        <v>35</v>
      </c>
      <c r="J108" s="174" t="s">
        <v>452</v>
      </c>
      <c r="K108" s="174" t="s">
        <v>694</v>
      </c>
      <c r="L108" s="2" t="s">
        <v>453</v>
      </c>
      <c r="M108" s="2" t="s">
        <v>169</v>
      </c>
      <c r="N108" s="2" t="s">
        <v>40</v>
      </c>
      <c r="O108" s="2" t="s">
        <v>135</v>
      </c>
      <c r="P108" s="177" t="s">
        <v>63</v>
      </c>
      <c r="Q108" s="177">
        <v>45167</v>
      </c>
      <c r="R108" s="2" t="s">
        <v>33</v>
      </c>
      <c r="S108" s="2" t="s">
        <v>33</v>
      </c>
      <c r="T108" s="162" t="s">
        <v>136</v>
      </c>
      <c r="U108" s="178" t="s">
        <v>33</v>
      </c>
      <c r="V108" s="177" t="s">
        <v>33</v>
      </c>
      <c r="W108" s="2" t="s">
        <v>327</v>
      </c>
      <c r="X108" s="2" t="s">
        <v>454</v>
      </c>
      <c r="Y108" s="2" t="s">
        <v>44</v>
      </c>
      <c r="Z108" s="2">
        <v>653196</v>
      </c>
      <c r="AA108" s="2" t="s">
        <v>455</v>
      </c>
      <c r="AB108" s="2" t="s">
        <v>46</v>
      </c>
      <c r="AC108" s="2" t="s">
        <v>331</v>
      </c>
      <c r="AD108" s="177">
        <v>45154</v>
      </c>
      <c r="AE108" s="2" t="s">
        <v>491</v>
      </c>
      <c r="AF108" s="162"/>
      <c r="AG108" s="162"/>
      <c r="AH108" s="162"/>
      <c r="AI108" s="162" t="s">
        <v>605</v>
      </c>
      <c r="AJ108" s="162" t="s">
        <v>620</v>
      </c>
      <c r="AK108" s="162" t="s">
        <v>891</v>
      </c>
      <c r="AL108" s="179">
        <v>45230</v>
      </c>
    </row>
    <row r="109" spans="1:38" x14ac:dyDescent="0.25">
      <c r="A109" s="2">
        <v>107</v>
      </c>
      <c r="B109" s="2" t="s">
        <v>31</v>
      </c>
      <c r="C109" s="177">
        <v>45134</v>
      </c>
      <c r="D109" s="2" t="s">
        <v>32</v>
      </c>
      <c r="E109" s="2" t="s">
        <v>33</v>
      </c>
      <c r="F109" s="2" t="s">
        <v>34</v>
      </c>
      <c r="G109" s="2" t="s">
        <v>33</v>
      </c>
      <c r="H109" s="2" t="s">
        <v>33</v>
      </c>
      <c r="I109" s="2" t="s">
        <v>35</v>
      </c>
      <c r="J109" s="174" t="s">
        <v>456</v>
      </c>
      <c r="K109" s="174" t="s">
        <v>670</v>
      </c>
      <c r="L109" s="2" t="s">
        <v>457</v>
      </c>
      <c r="M109" s="2" t="s">
        <v>350</v>
      </c>
      <c r="N109" s="2" t="s">
        <v>40</v>
      </c>
      <c r="O109" s="2" t="s">
        <v>326</v>
      </c>
      <c r="P109" s="177" t="s">
        <v>63</v>
      </c>
      <c r="Q109" s="177">
        <v>45168</v>
      </c>
      <c r="R109" s="2" t="s">
        <v>33</v>
      </c>
      <c r="S109" s="2" t="s">
        <v>33</v>
      </c>
      <c r="T109" s="2" t="s">
        <v>480</v>
      </c>
      <c r="U109" s="178" t="s">
        <v>33</v>
      </c>
      <c r="V109" s="177" t="s">
        <v>33</v>
      </c>
      <c r="W109" s="2" t="s">
        <v>327</v>
      </c>
      <c r="X109" s="2" t="s">
        <v>328</v>
      </c>
      <c r="Y109" s="2" t="s">
        <v>44</v>
      </c>
      <c r="Z109" s="2" t="s">
        <v>458</v>
      </c>
      <c r="AA109" s="2" t="s">
        <v>459</v>
      </c>
      <c r="AB109" s="2" t="s">
        <v>46</v>
      </c>
      <c r="AC109" s="2" t="s">
        <v>331</v>
      </c>
      <c r="AD109" s="177">
        <v>45154</v>
      </c>
      <c r="AE109" s="2" t="s">
        <v>491</v>
      </c>
      <c r="AF109" s="162"/>
      <c r="AG109" s="162"/>
      <c r="AH109" s="162"/>
      <c r="AI109" s="162" t="s">
        <v>628</v>
      </c>
      <c r="AJ109" s="162" t="s">
        <v>606</v>
      </c>
      <c r="AK109" s="162" t="s">
        <v>891</v>
      </c>
      <c r="AL109" s="179">
        <v>45230</v>
      </c>
    </row>
    <row r="110" spans="1:38" x14ac:dyDescent="0.25">
      <c r="A110" s="2">
        <v>108</v>
      </c>
      <c r="B110" s="2" t="s">
        <v>31</v>
      </c>
      <c r="C110" s="177">
        <v>45134</v>
      </c>
      <c r="D110" s="2" t="s">
        <v>32</v>
      </c>
      <c r="E110" s="2" t="s">
        <v>33</v>
      </c>
      <c r="F110" s="2" t="s">
        <v>34</v>
      </c>
      <c r="G110" s="2" t="s">
        <v>33</v>
      </c>
      <c r="H110" s="2" t="s">
        <v>33</v>
      </c>
      <c r="I110" s="2" t="s">
        <v>35</v>
      </c>
      <c r="J110" s="2" t="s">
        <v>460</v>
      </c>
      <c r="K110" s="2" t="s">
        <v>747</v>
      </c>
      <c r="L110" s="166" t="s">
        <v>461</v>
      </c>
      <c r="M110" s="166" t="s">
        <v>368</v>
      </c>
      <c r="N110" s="166" t="s">
        <v>369</v>
      </c>
      <c r="O110" s="2" t="s">
        <v>370</v>
      </c>
      <c r="P110" s="177" t="s">
        <v>488</v>
      </c>
      <c r="Q110" s="177" t="s">
        <v>188</v>
      </c>
      <c r="R110" s="2" t="s">
        <v>33</v>
      </c>
      <c r="S110" s="2" t="s">
        <v>33</v>
      </c>
      <c r="T110" s="2" t="s">
        <v>478</v>
      </c>
      <c r="U110" s="178" t="s">
        <v>33</v>
      </c>
      <c r="V110" s="177" t="s">
        <v>33</v>
      </c>
      <c r="W110" s="2" t="s">
        <v>327</v>
      </c>
      <c r="X110" s="2" t="s">
        <v>371</v>
      </c>
      <c r="Y110" s="2" t="s">
        <v>44</v>
      </c>
      <c r="Z110" s="2">
        <v>653182</v>
      </c>
      <c r="AA110" s="2" t="s">
        <v>462</v>
      </c>
      <c r="AB110" s="2" t="s">
        <v>46</v>
      </c>
      <c r="AC110" s="2" t="s">
        <v>331</v>
      </c>
      <c r="AD110" s="177">
        <v>45154</v>
      </c>
      <c r="AE110" s="162"/>
      <c r="AF110" s="162"/>
      <c r="AG110" s="162"/>
      <c r="AH110" s="162"/>
      <c r="AI110" s="162" t="s">
        <v>488</v>
      </c>
      <c r="AJ110" s="162"/>
      <c r="AK110" s="162" t="s">
        <v>188</v>
      </c>
      <c r="AL110" s="162" t="s">
        <v>188</v>
      </c>
    </row>
    <row r="111" spans="1:38" x14ac:dyDescent="0.25">
      <c r="A111" s="2">
        <v>109</v>
      </c>
      <c r="B111" s="2" t="s">
        <v>31</v>
      </c>
      <c r="C111" s="177">
        <v>45134</v>
      </c>
      <c r="D111" s="2" t="s">
        <v>32</v>
      </c>
      <c r="E111" s="2" t="s">
        <v>33</v>
      </c>
      <c r="F111" s="2" t="s">
        <v>34</v>
      </c>
      <c r="G111" s="2" t="s">
        <v>33</v>
      </c>
      <c r="H111" s="2" t="s">
        <v>33</v>
      </c>
      <c r="I111" s="2" t="s">
        <v>35</v>
      </c>
      <c r="J111" s="174" t="s">
        <v>463</v>
      </c>
      <c r="K111" s="174" t="s">
        <v>667</v>
      </c>
      <c r="L111" s="2" t="s">
        <v>464</v>
      </c>
      <c r="M111" s="2" t="s">
        <v>350</v>
      </c>
      <c r="N111" s="2" t="s">
        <v>40</v>
      </c>
      <c r="O111" s="2" t="s">
        <v>326</v>
      </c>
      <c r="P111" s="177" t="s">
        <v>63</v>
      </c>
      <c r="Q111" s="177">
        <v>45162</v>
      </c>
      <c r="R111" s="2" t="s">
        <v>33</v>
      </c>
      <c r="S111" s="2" t="s">
        <v>33</v>
      </c>
      <c r="T111" s="2" t="s">
        <v>480</v>
      </c>
      <c r="U111" s="178" t="s">
        <v>33</v>
      </c>
      <c r="V111" s="177" t="s">
        <v>33</v>
      </c>
      <c r="W111" s="2" t="s">
        <v>327</v>
      </c>
      <c r="X111" s="2" t="s">
        <v>328</v>
      </c>
      <c r="Y111" s="2" t="s">
        <v>44</v>
      </c>
      <c r="Z111" s="2" t="s">
        <v>465</v>
      </c>
      <c r="AA111" s="2" t="s">
        <v>466</v>
      </c>
      <c r="AB111" s="2" t="s">
        <v>46</v>
      </c>
      <c r="AC111" s="2" t="s">
        <v>331</v>
      </c>
      <c r="AD111" s="177">
        <v>45154</v>
      </c>
      <c r="AE111" s="2" t="s">
        <v>491</v>
      </c>
      <c r="AF111" s="162"/>
      <c r="AG111" s="162"/>
      <c r="AH111" s="162"/>
      <c r="AI111" s="162" t="s">
        <v>605</v>
      </c>
      <c r="AJ111" s="162" t="s">
        <v>606</v>
      </c>
      <c r="AK111" s="162" t="s">
        <v>891</v>
      </c>
      <c r="AL111" s="179">
        <v>45230</v>
      </c>
    </row>
    <row r="112" spans="1:38" x14ac:dyDescent="0.25">
      <c r="A112" s="2">
        <v>110</v>
      </c>
      <c r="B112" s="2" t="s">
        <v>31</v>
      </c>
      <c r="C112" s="177">
        <v>45143</v>
      </c>
      <c r="D112" s="2" t="s">
        <v>32</v>
      </c>
      <c r="E112" s="2" t="s">
        <v>33</v>
      </c>
      <c r="F112" s="2" t="s">
        <v>34</v>
      </c>
      <c r="G112" s="2" t="s">
        <v>33</v>
      </c>
      <c r="H112" s="2" t="s">
        <v>33</v>
      </c>
      <c r="I112" s="2" t="s">
        <v>35</v>
      </c>
      <c r="J112" s="175" t="s">
        <v>467</v>
      </c>
      <c r="K112" s="174" t="s">
        <v>728</v>
      </c>
      <c r="L112" s="162" t="s">
        <v>468</v>
      </c>
      <c r="M112" s="2" t="s">
        <v>92</v>
      </c>
      <c r="N112" s="2" t="s">
        <v>40</v>
      </c>
      <c r="O112" s="2" t="s">
        <v>93</v>
      </c>
      <c r="P112" s="177" t="s">
        <v>63</v>
      </c>
      <c r="Q112" s="177">
        <v>45143</v>
      </c>
      <c r="R112" s="2" t="s">
        <v>33</v>
      </c>
      <c r="S112" s="2" t="s">
        <v>33</v>
      </c>
      <c r="T112" s="179" t="s">
        <v>94</v>
      </c>
      <c r="U112" s="178">
        <v>45143</v>
      </c>
      <c r="V112" s="177" t="s">
        <v>33</v>
      </c>
      <c r="W112" s="2" t="s">
        <v>95</v>
      </c>
      <c r="X112" s="2" t="s">
        <v>95</v>
      </c>
      <c r="Y112" s="2" t="s">
        <v>44</v>
      </c>
      <c r="Z112" s="2" t="s">
        <v>33</v>
      </c>
      <c r="AA112" s="2" t="s">
        <v>469</v>
      </c>
      <c r="AB112" s="2" t="s">
        <v>470</v>
      </c>
      <c r="AC112" s="2" t="s">
        <v>470</v>
      </c>
      <c r="AD112" s="177">
        <v>45143</v>
      </c>
      <c r="AE112" s="2" t="s">
        <v>491</v>
      </c>
      <c r="AF112" s="162"/>
      <c r="AG112" s="162"/>
      <c r="AH112" s="162"/>
      <c r="AI112" s="162" t="s">
        <v>605</v>
      </c>
      <c r="AJ112" s="162" t="s">
        <v>617</v>
      </c>
      <c r="AK112" s="162" t="s">
        <v>891</v>
      </c>
      <c r="AL112" s="179">
        <v>45230</v>
      </c>
    </row>
    <row r="113" spans="1:38" x14ac:dyDescent="0.25">
      <c r="A113" s="2">
        <v>111</v>
      </c>
      <c r="B113" s="2" t="s">
        <v>31</v>
      </c>
      <c r="C113" s="177">
        <v>45134</v>
      </c>
      <c r="D113" s="2" t="s">
        <v>32</v>
      </c>
      <c r="E113" s="2" t="s">
        <v>33</v>
      </c>
      <c r="F113" s="2" t="s">
        <v>34</v>
      </c>
      <c r="G113" s="2" t="s">
        <v>512</v>
      </c>
      <c r="H113" s="2" t="s">
        <v>33</v>
      </c>
      <c r="I113" s="2" t="s">
        <v>35</v>
      </c>
      <c r="J113" s="175" t="s">
        <v>500</v>
      </c>
      <c r="K113" s="174" t="s">
        <v>741</v>
      </c>
      <c r="L113" s="162" t="s">
        <v>503</v>
      </c>
      <c r="M113" s="2" t="s">
        <v>50</v>
      </c>
      <c r="N113" s="2" t="s">
        <v>40</v>
      </c>
      <c r="O113" s="2" t="s">
        <v>51</v>
      </c>
      <c r="P113" s="177" t="s">
        <v>63</v>
      </c>
      <c r="Q113" s="177">
        <v>45166</v>
      </c>
      <c r="R113" s="2" t="s">
        <v>33</v>
      </c>
      <c r="S113" s="2" t="s">
        <v>33</v>
      </c>
      <c r="T113" s="162" t="s">
        <v>55</v>
      </c>
      <c r="U113" s="180">
        <v>45159</v>
      </c>
      <c r="V113" s="177" t="s">
        <v>33</v>
      </c>
      <c r="W113" s="2" t="s">
        <v>43</v>
      </c>
      <c r="X113" s="2" t="s">
        <v>43</v>
      </c>
      <c r="Y113" s="2" t="s">
        <v>44</v>
      </c>
      <c r="Z113" s="2">
        <v>653116</v>
      </c>
      <c r="AA113" s="2" t="s">
        <v>78</v>
      </c>
      <c r="AB113" s="2" t="s">
        <v>46</v>
      </c>
      <c r="AC113" s="2" t="s">
        <v>491</v>
      </c>
      <c r="AD113" s="162"/>
      <c r="AE113" s="162"/>
      <c r="AF113" s="162"/>
      <c r="AG113" s="162"/>
      <c r="AH113" s="162"/>
      <c r="AI113" s="162" t="s">
        <v>605</v>
      </c>
      <c r="AJ113" s="162" t="s">
        <v>606</v>
      </c>
      <c r="AK113" s="162" t="s">
        <v>891</v>
      </c>
      <c r="AL113" s="179">
        <v>45230</v>
      </c>
    </row>
    <row r="114" spans="1:38" x14ac:dyDescent="0.25">
      <c r="A114" s="2">
        <v>112</v>
      </c>
      <c r="B114" s="2" t="s">
        <v>31</v>
      </c>
      <c r="C114" s="177">
        <v>45134</v>
      </c>
      <c r="D114" s="2" t="s">
        <v>32</v>
      </c>
      <c r="E114" s="2" t="s">
        <v>33</v>
      </c>
      <c r="F114" s="2" t="s">
        <v>34</v>
      </c>
      <c r="G114" s="2" t="s">
        <v>512</v>
      </c>
      <c r="H114" s="2" t="s">
        <v>33</v>
      </c>
      <c r="I114" s="2" t="s">
        <v>35</v>
      </c>
      <c r="J114" s="175" t="s">
        <v>501</v>
      </c>
      <c r="K114" s="174" t="s">
        <v>743</v>
      </c>
      <c r="L114" s="162" t="s">
        <v>503</v>
      </c>
      <c r="M114" s="2" t="s">
        <v>50</v>
      </c>
      <c r="N114" s="2" t="s">
        <v>40</v>
      </c>
      <c r="O114" s="2" t="s">
        <v>51</v>
      </c>
      <c r="P114" s="177" t="s">
        <v>63</v>
      </c>
      <c r="Q114" s="177">
        <v>45166</v>
      </c>
      <c r="R114" s="2" t="s">
        <v>33</v>
      </c>
      <c r="S114" s="2" t="s">
        <v>33</v>
      </c>
      <c r="T114" s="162" t="s">
        <v>55</v>
      </c>
      <c r="U114" s="180">
        <v>45159</v>
      </c>
      <c r="V114" s="177" t="s">
        <v>33</v>
      </c>
      <c r="W114" s="2" t="s">
        <v>43</v>
      </c>
      <c r="X114" s="2" t="s">
        <v>43</v>
      </c>
      <c r="Y114" s="2" t="s">
        <v>44</v>
      </c>
      <c r="Z114" s="2">
        <v>653116</v>
      </c>
      <c r="AA114" s="2" t="s">
        <v>60</v>
      </c>
      <c r="AB114" s="2" t="s">
        <v>46</v>
      </c>
      <c r="AC114" s="2" t="s">
        <v>491</v>
      </c>
      <c r="AD114" s="162"/>
      <c r="AE114" s="162"/>
      <c r="AF114" s="162"/>
      <c r="AG114" s="162"/>
      <c r="AH114" s="162"/>
      <c r="AI114" s="162" t="s">
        <v>605</v>
      </c>
      <c r="AJ114" s="162" t="s">
        <v>606</v>
      </c>
      <c r="AK114" s="162" t="s">
        <v>891</v>
      </c>
      <c r="AL114" s="179">
        <v>45230</v>
      </c>
    </row>
    <row r="115" spans="1:38" x14ac:dyDescent="0.25">
      <c r="A115" s="2">
        <v>113</v>
      </c>
      <c r="B115" s="2" t="s">
        <v>31</v>
      </c>
      <c r="C115" s="177">
        <v>45134</v>
      </c>
      <c r="D115" s="2" t="s">
        <v>32</v>
      </c>
      <c r="E115" s="2" t="s">
        <v>33</v>
      </c>
      <c r="F115" s="2" t="s">
        <v>34</v>
      </c>
      <c r="G115" s="2" t="s">
        <v>33</v>
      </c>
      <c r="H115" s="2" t="s">
        <v>33</v>
      </c>
      <c r="I115" s="2" t="s">
        <v>35</v>
      </c>
      <c r="J115" s="175" t="s">
        <v>502</v>
      </c>
      <c r="K115" s="174" t="s">
        <v>744</v>
      </c>
      <c r="L115" s="162" t="s">
        <v>505</v>
      </c>
      <c r="M115" s="162" t="s">
        <v>337</v>
      </c>
      <c r="N115" s="2" t="s">
        <v>40</v>
      </c>
      <c r="O115" s="2" t="s">
        <v>150</v>
      </c>
      <c r="P115" s="177" t="s">
        <v>63</v>
      </c>
      <c r="Q115" s="177">
        <v>45167</v>
      </c>
      <c r="R115" s="2" t="s">
        <v>33</v>
      </c>
      <c r="S115" s="2" t="s">
        <v>33</v>
      </c>
      <c r="T115" s="179" t="s">
        <v>479</v>
      </c>
      <c r="U115" s="180">
        <v>45159</v>
      </c>
      <c r="V115" s="177" t="s">
        <v>33</v>
      </c>
      <c r="W115" s="2" t="s">
        <v>43</v>
      </c>
      <c r="X115" s="2" t="s">
        <v>43</v>
      </c>
      <c r="Y115" s="2" t="s">
        <v>44</v>
      </c>
      <c r="Z115" s="2">
        <v>653116</v>
      </c>
      <c r="AA115" s="2" t="s">
        <v>340</v>
      </c>
      <c r="AB115" s="2" t="s">
        <v>46</v>
      </c>
      <c r="AC115" s="162"/>
      <c r="AD115" s="162"/>
      <c r="AE115" s="2" t="s">
        <v>491</v>
      </c>
      <c r="AF115" s="162"/>
      <c r="AG115" s="162"/>
      <c r="AH115" s="162"/>
      <c r="AI115" s="162" t="s">
        <v>628</v>
      </c>
      <c r="AJ115" s="162" t="s">
        <v>617</v>
      </c>
      <c r="AK115" s="162" t="s">
        <v>891</v>
      </c>
      <c r="AL115" s="179">
        <v>45230</v>
      </c>
    </row>
    <row r="116" spans="1:38" x14ac:dyDescent="0.25">
      <c r="A116" s="2">
        <v>114</v>
      </c>
      <c r="B116" s="2" t="s">
        <v>31</v>
      </c>
      <c r="C116" s="160">
        <v>45197</v>
      </c>
      <c r="D116" s="2" t="s">
        <v>32</v>
      </c>
      <c r="E116" s="2" t="s">
        <v>33</v>
      </c>
      <c r="F116" s="2" t="s">
        <v>34</v>
      </c>
      <c r="G116" s="2" t="s">
        <v>33</v>
      </c>
      <c r="H116" s="2" t="s">
        <v>33</v>
      </c>
      <c r="I116" s="2" t="s">
        <v>35</v>
      </c>
      <c r="J116" s="162" t="s">
        <v>507</v>
      </c>
      <c r="K116" s="2" t="e">
        <v>#N/A</v>
      </c>
      <c r="L116" s="168" t="s">
        <v>508</v>
      </c>
      <c r="M116" s="166" t="s">
        <v>50</v>
      </c>
      <c r="N116" s="2" t="s">
        <v>40</v>
      </c>
      <c r="O116" s="2" t="s">
        <v>51</v>
      </c>
      <c r="P116" s="177" t="s">
        <v>472</v>
      </c>
      <c r="Q116" s="177" t="s">
        <v>188</v>
      </c>
      <c r="R116" s="2" t="s">
        <v>33</v>
      </c>
      <c r="S116" s="2" t="s">
        <v>33</v>
      </c>
      <c r="T116" s="2" t="s">
        <v>510</v>
      </c>
      <c r="U116" s="180">
        <v>45159</v>
      </c>
      <c r="V116" s="177" t="s">
        <v>33</v>
      </c>
      <c r="W116" s="177" t="s">
        <v>33</v>
      </c>
      <c r="X116" s="177" t="s">
        <v>33</v>
      </c>
      <c r="Y116" s="177" t="s">
        <v>33</v>
      </c>
      <c r="Z116" s="177" t="s">
        <v>33</v>
      </c>
      <c r="AA116" s="2" t="s">
        <v>33</v>
      </c>
      <c r="AB116" s="2" t="s">
        <v>46</v>
      </c>
      <c r="AC116" s="162"/>
      <c r="AD116" s="162"/>
      <c r="AE116" s="162"/>
      <c r="AF116" s="162"/>
      <c r="AG116" s="162"/>
      <c r="AH116" s="162"/>
      <c r="AI116" s="162" t="s">
        <v>472</v>
      </c>
      <c r="AJ116" s="162"/>
      <c r="AK116" s="162" t="s">
        <v>188</v>
      </c>
      <c r="AL116" s="162" t="s">
        <v>188</v>
      </c>
    </row>
    <row r="117" spans="1:38" x14ac:dyDescent="0.25">
      <c r="A117" s="2">
        <v>115</v>
      </c>
      <c r="B117" s="2" t="s">
        <v>31</v>
      </c>
      <c r="C117" s="160">
        <v>45222</v>
      </c>
      <c r="D117" s="2" t="s">
        <v>32</v>
      </c>
      <c r="E117" s="2" t="s">
        <v>33</v>
      </c>
      <c r="F117" s="2" t="s">
        <v>34</v>
      </c>
      <c r="G117" s="2" t="s">
        <v>33</v>
      </c>
      <c r="H117" s="2" t="s">
        <v>33</v>
      </c>
      <c r="I117" s="2" t="s">
        <v>35</v>
      </c>
      <c r="J117" s="175" t="s">
        <v>954</v>
      </c>
      <c r="K117" s="174" t="s">
        <v>957</v>
      </c>
      <c r="L117" s="168" t="s">
        <v>955</v>
      </c>
      <c r="M117" s="166" t="s">
        <v>92</v>
      </c>
      <c r="N117" s="2" t="s">
        <v>40</v>
      </c>
      <c r="O117" s="2" t="s">
        <v>93</v>
      </c>
      <c r="P117" s="177" t="s">
        <v>63</v>
      </c>
      <c r="Q117" s="177">
        <v>45240</v>
      </c>
      <c r="R117" s="2" t="s">
        <v>33</v>
      </c>
      <c r="S117" s="2" t="s">
        <v>33</v>
      </c>
      <c r="T117" s="2" t="s">
        <v>956</v>
      </c>
      <c r="U117" s="162"/>
      <c r="V117" s="177" t="s">
        <v>33</v>
      </c>
      <c r="W117" s="2" t="s">
        <v>43</v>
      </c>
      <c r="X117" s="2" t="s">
        <v>43</v>
      </c>
      <c r="Y117" s="2" t="s">
        <v>44</v>
      </c>
      <c r="Z117" s="2" t="s">
        <v>1489</v>
      </c>
      <c r="AA117" s="2" t="s">
        <v>1041</v>
      </c>
      <c r="AB117" s="2" t="s">
        <v>46</v>
      </c>
      <c r="AC117" s="162"/>
      <c r="AD117" s="162"/>
      <c r="AE117" s="162"/>
      <c r="AF117" s="162"/>
      <c r="AG117" s="162"/>
      <c r="AH117" s="162"/>
      <c r="AI117" s="162" t="s">
        <v>628</v>
      </c>
      <c r="AJ117" s="162" t="s">
        <v>606</v>
      </c>
      <c r="AK117" s="162"/>
      <c r="AL117" s="160">
        <v>45259</v>
      </c>
    </row>
    <row r="118" spans="1:38" ht="17.25" x14ac:dyDescent="0.25">
      <c r="A118" s="2">
        <v>116</v>
      </c>
      <c r="B118" s="2" t="s">
        <v>31</v>
      </c>
      <c r="C118" s="160">
        <v>45307</v>
      </c>
      <c r="D118" s="2" t="s">
        <v>32</v>
      </c>
      <c r="E118" s="2" t="s">
        <v>33</v>
      </c>
      <c r="F118" s="2" t="s">
        <v>34</v>
      </c>
      <c r="G118" s="2" t="s">
        <v>1467</v>
      </c>
      <c r="H118" s="2" t="s">
        <v>33</v>
      </c>
      <c r="I118" s="2" t="s">
        <v>35</v>
      </c>
      <c r="J118" s="2" t="s">
        <v>1468</v>
      </c>
      <c r="K118" s="2" t="s">
        <v>1490</v>
      </c>
      <c r="L118" s="2" t="s">
        <v>1469</v>
      </c>
      <c r="M118" s="2" t="s">
        <v>1470</v>
      </c>
      <c r="N118" s="227" t="s">
        <v>1471</v>
      </c>
      <c r="O118" s="2" t="s">
        <v>1472</v>
      </c>
      <c r="P118" s="2" t="s">
        <v>63</v>
      </c>
      <c r="Q118" s="47">
        <v>45308</v>
      </c>
      <c r="R118" s="2" t="s">
        <v>33</v>
      </c>
      <c r="S118" s="2" t="s">
        <v>33</v>
      </c>
      <c r="T118" s="2" t="s">
        <v>1473</v>
      </c>
      <c r="U118" s="176"/>
      <c r="V118" s="2" t="s">
        <v>33</v>
      </c>
      <c r="W118" s="151" t="s">
        <v>152</v>
      </c>
      <c r="X118" s="151" t="s">
        <v>1355</v>
      </c>
      <c r="Y118" s="2" t="s">
        <v>44</v>
      </c>
      <c r="Z118" s="2" t="s">
        <v>1489</v>
      </c>
      <c r="AA118" s="2" t="s">
        <v>1477</v>
      </c>
      <c r="AB118" s="2" t="s">
        <v>46</v>
      </c>
      <c r="AC118" s="2" t="s">
        <v>1473</v>
      </c>
      <c r="AD118" s="47">
        <v>45308</v>
      </c>
      <c r="AE118" s="2" t="s">
        <v>491</v>
      </c>
      <c r="AF118" s="2"/>
      <c r="AG118" s="2"/>
      <c r="AH118" s="2"/>
      <c r="AI118" s="162" t="s">
        <v>605</v>
      </c>
      <c r="AJ118" s="162" t="s">
        <v>617</v>
      </c>
      <c r="AK118" s="2" t="s">
        <v>589</v>
      </c>
      <c r="AL118" s="2" t="s">
        <v>589</v>
      </c>
    </row>
    <row r="119" spans="1:38" ht="17.25" x14ac:dyDescent="0.25">
      <c r="A119" s="2">
        <v>117</v>
      </c>
      <c r="B119" s="2" t="s">
        <v>31</v>
      </c>
      <c r="C119" s="160">
        <v>45313</v>
      </c>
      <c r="D119" s="2" t="s">
        <v>32</v>
      </c>
      <c r="E119" s="2" t="s">
        <v>33</v>
      </c>
      <c r="F119" s="2" t="s">
        <v>34</v>
      </c>
      <c r="G119" s="2" t="s">
        <v>1467</v>
      </c>
      <c r="H119" s="2" t="s">
        <v>33</v>
      </c>
      <c r="I119" s="2" t="s">
        <v>35</v>
      </c>
      <c r="J119" s="2" t="s">
        <v>1516</v>
      </c>
      <c r="K119" s="166" t="s">
        <v>1527</v>
      </c>
      <c r="L119" s="2" t="s">
        <v>1518</v>
      </c>
      <c r="M119" s="2" t="s">
        <v>1470</v>
      </c>
      <c r="N119" s="227" t="s">
        <v>1471</v>
      </c>
      <c r="O119" s="2" t="s">
        <v>1472</v>
      </c>
      <c r="P119" s="2" t="s">
        <v>63</v>
      </c>
      <c r="Q119" s="47">
        <v>45320</v>
      </c>
      <c r="R119" s="2" t="s">
        <v>33</v>
      </c>
      <c r="S119" s="2" t="s">
        <v>33</v>
      </c>
      <c r="T119" s="2" t="s">
        <v>1473</v>
      </c>
      <c r="U119" s="176"/>
      <c r="V119" s="2" t="s">
        <v>33</v>
      </c>
      <c r="W119" s="151" t="s">
        <v>152</v>
      </c>
      <c r="X119" s="151" t="s">
        <v>1355</v>
      </c>
      <c r="Y119" s="2" t="s">
        <v>44</v>
      </c>
      <c r="Z119" s="2" t="s">
        <v>1489</v>
      </c>
      <c r="AA119" s="2" t="s">
        <v>1478</v>
      </c>
      <c r="AB119" s="2" t="s">
        <v>46</v>
      </c>
      <c r="AC119" s="2" t="s">
        <v>1473</v>
      </c>
      <c r="AD119" s="47">
        <v>45308</v>
      </c>
      <c r="AE119" s="2" t="s">
        <v>491</v>
      </c>
      <c r="AF119" s="2"/>
      <c r="AG119" s="2"/>
      <c r="AH119" s="2"/>
      <c r="AI119" s="162" t="s">
        <v>605</v>
      </c>
      <c r="AJ119" s="162" t="s">
        <v>617</v>
      </c>
      <c r="AK119" s="2" t="s">
        <v>589</v>
      </c>
      <c r="AL119" s="2" t="s">
        <v>589</v>
      </c>
    </row>
    <row r="120" spans="1:38" ht="17.25" x14ac:dyDescent="0.25">
      <c r="A120" s="2">
        <v>118</v>
      </c>
      <c r="B120" s="2" t="s">
        <v>31</v>
      </c>
      <c r="C120" s="160">
        <v>45313</v>
      </c>
      <c r="D120" s="2" t="s">
        <v>32</v>
      </c>
      <c r="E120" s="2" t="s">
        <v>33</v>
      </c>
      <c r="F120" s="2" t="s">
        <v>34</v>
      </c>
      <c r="G120" s="2" t="s">
        <v>1467</v>
      </c>
      <c r="H120" s="2" t="s">
        <v>33</v>
      </c>
      <c r="I120" s="2" t="s">
        <v>35</v>
      </c>
      <c r="J120" s="162" t="s">
        <v>1517</v>
      </c>
      <c r="K120" s="166" t="s">
        <v>1528</v>
      </c>
      <c r="L120" s="162" t="s">
        <v>1519</v>
      </c>
      <c r="M120" s="2" t="s">
        <v>1470</v>
      </c>
      <c r="N120" s="227" t="s">
        <v>1471</v>
      </c>
      <c r="O120" s="2" t="s">
        <v>1472</v>
      </c>
      <c r="P120" s="2" t="s">
        <v>63</v>
      </c>
      <c r="Q120" s="47">
        <v>45324</v>
      </c>
      <c r="R120" s="2" t="s">
        <v>33</v>
      </c>
      <c r="S120" s="2" t="s">
        <v>33</v>
      </c>
      <c r="T120" s="2" t="s">
        <v>1473</v>
      </c>
      <c r="U120" s="176"/>
      <c r="V120" s="2" t="s">
        <v>33</v>
      </c>
      <c r="W120" s="151" t="s">
        <v>152</v>
      </c>
      <c r="X120" s="151">
        <v>2371597346</v>
      </c>
      <c r="Y120" s="2" t="s">
        <v>44</v>
      </c>
      <c r="Z120" s="2" t="s">
        <v>1489</v>
      </c>
      <c r="AA120" s="2" t="s">
        <v>1488</v>
      </c>
      <c r="AB120" s="2" t="s">
        <v>46</v>
      </c>
      <c r="AC120" s="2" t="s">
        <v>1473</v>
      </c>
      <c r="AD120" s="47">
        <v>45308</v>
      </c>
      <c r="AE120" s="2" t="s">
        <v>491</v>
      </c>
      <c r="AF120" s="2"/>
      <c r="AG120" s="2"/>
      <c r="AH120" s="2"/>
      <c r="AI120" s="162" t="s">
        <v>605</v>
      </c>
      <c r="AJ120" s="162" t="s">
        <v>617</v>
      </c>
      <c r="AK120" s="2" t="s">
        <v>589</v>
      </c>
      <c r="AL120" s="2" t="s">
        <v>589</v>
      </c>
    </row>
    <row r="121" spans="1:38" ht="17.25" x14ac:dyDescent="0.25">
      <c r="A121" s="2">
        <v>119</v>
      </c>
      <c r="B121" s="2" t="s">
        <v>31</v>
      </c>
      <c r="C121" s="160">
        <v>45313</v>
      </c>
      <c r="D121" s="2" t="s">
        <v>32</v>
      </c>
      <c r="E121" s="2" t="s">
        <v>33</v>
      </c>
      <c r="F121" s="2" t="s">
        <v>34</v>
      </c>
      <c r="G121" s="2" t="s">
        <v>1467</v>
      </c>
      <c r="H121" s="2" t="s">
        <v>33</v>
      </c>
      <c r="I121" s="2" t="s">
        <v>35</v>
      </c>
      <c r="J121" s="162" t="s">
        <v>1129</v>
      </c>
      <c r="K121" s="166" t="s">
        <v>1524</v>
      </c>
      <c r="L121" s="162" t="s">
        <v>1130</v>
      </c>
      <c r="M121" s="2" t="s">
        <v>1470</v>
      </c>
      <c r="N121" s="227" t="s">
        <v>1471</v>
      </c>
      <c r="O121" s="2" t="s">
        <v>1472</v>
      </c>
      <c r="P121" s="2" t="s">
        <v>63</v>
      </c>
      <c r="Q121" s="47">
        <v>45324</v>
      </c>
      <c r="R121" s="2" t="s">
        <v>33</v>
      </c>
      <c r="S121" s="2" t="s">
        <v>33</v>
      </c>
      <c r="T121" s="2" t="s">
        <v>1473</v>
      </c>
      <c r="U121" s="176"/>
      <c r="V121" s="2" t="s">
        <v>33</v>
      </c>
      <c r="W121" s="151" t="s">
        <v>152</v>
      </c>
      <c r="X121" s="151" t="s">
        <v>1358</v>
      </c>
      <c r="Y121" s="2" t="s">
        <v>44</v>
      </c>
      <c r="Z121" s="2" t="s">
        <v>1489</v>
      </c>
      <c r="AA121" s="2" t="s">
        <v>1484</v>
      </c>
      <c r="AB121" s="2" t="s">
        <v>46</v>
      </c>
      <c r="AC121" s="2" t="s">
        <v>1473</v>
      </c>
      <c r="AD121" s="47">
        <v>45308</v>
      </c>
      <c r="AE121" s="2" t="s">
        <v>491</v>
      </c>
      <c r="AF121" s="2"/>
      <c r="AG121" s="2"/>
      <c r="AH121" s="2"/>
      <c r="AI121" s="162" t="s">
        <v>605</v>
      </c>
      <c r="AJ121" s="162" t="s">
        <v>617</v>
      </c>
      <c r="AK121" s="2" t="s">
        <v>589</v>
      </c>
      <c r="AL121" s="2" t="s">
        <v>589</v>
      </c>
    </row>
    <row r="122" spans="1:38" ht="17.25" x14ac:dyDescent="0.25">
      <c r="A122" s="2">
        <v>120</v>
      </c>
      <c r="B122" s="2" t="s">
        <v>31</v>
      </c>
      <c r="C122" s="160">
        <v>45313</v>
      </c>
      <c r="D122" s="2" t="s">
        <v>32</v>
      </c>
      <c r="E122" s="2" t="s">
        <v>33</v>
      </c>
      <c r="F122" s="2" t="s">
        <v>34</v>
      </c>
      <c r="G122" s="2" t="s">
        <v>1467</v>
      </c>
      <c r="H122" s="2" t="s">
        <v>33</v>
      </c>
      <c r="I122" s="2" t="s">
        <v>35</v>
      </c>
      <c r="J122" s="162" t="s">
        <v>1137</v>
      </c>
      <c r="K122" s="166" t="s">
        <v>1526</v>
      </c>
      <c r="L122" s="162" t="s">
        <v>1138</v>
      </c>
      <c r="M122" s="2" t="s">
        <v>1470</v>
      </c>
      <c r="N122" s="227" t="s">
        <v>1471</v>
      </c>
      <c r="O122" s="2" t="s">
        <v>1472</v>
      </c>
      <c r="P122" s="2" t="s">
        <v>63</v>
      </c>
      <c r="Q122" s="47">
        <v>45324</v>
      </c>
      <c r="R122" s="2" t="s">
        <v>33</v>
      </c>
      <c r="S122" s="2" t="s">
        <v>33</v>
      </c>
      <c r="T122" s="162" t="s">
        <v>1523</v>
      </c>
      <c r="U122" s="162"/>
      <c r="V122" s="2" t="s">
        <v>33</v>
      </c>
      <c r="W122" s="151" t="s">
        <v>152</v>
      </c>
      <c r="X122" s="151">
        <v>2371597348</v>
      </c>
      <c r="Y122" s="2" t="s">
        <v>44</v>
      </c>
      <c r="Z122" s="2" t="s">
        <v>1489</v>
      </c>
      <c r="AA122" s="2" t="s">
        <v>1486</v>
      </c>
      <c r="AB122" s="2" t="s">
        <v>46</v>
      </c>
      <c r="AC122" s="162" t="s">
        <v>1523</v>
      </c>
      <c r="AD122" s="47">
        <v>45308</v>
      </c>
      <c r="AE122" s="2" t="s">
        <v>491</v>
      </c>
      <c r="AF122" s="162"/>
      <c r="AG122" s="162"/>
      <c r="AH122" s="162"/>
      <c r="AI122" s="162"/>
      <c r="AJ122" s="162"/>
      <c r="AK122" s="162"/>
      <c r="AL122" s="162"/>
    </row>
    <row r="123" spans="1:38" ht="17.25" x14ac:dyDescent="0.25">
      <c r="A123" s="2">
        <v>121</v>
      </c>
      <c r="B123" s="2" t="s">
        <v>31</v>
      </c>
      <c r="C123" s="160">
        <v>45313</v>
      </c>
      <c r="D123" s="2" t="s">
        <v>32</v>
      </c>
      <c r="E123" s="2" t="s">
        <v>33</v>
      </c>
      <c r="F123" s="2" t="s">
        <v>34</v>
      </c>
      <c r="G123" s="2" t="s">
        <v>1467</v>
      </c>
      <c r="H123" s="2" t="s">
        <v>33</v>
      </c>
      <c r="I123" s="2" t="s">
        <v>35</v>
      </c>
      <c r="J123" s="2" t="s">
        <v>1520</v>
      </c>
      <c r="K123" s="2" t="s">
        <v>1529</v>
      </c>
      <c r="L123" s="187" t="s">
        <v>1521</v>
      </c>
      <c r="M123" s="2" t="s">
        <v>1095</v>
      </c>
      <c r="N123" s="227" t="s">
        <v>1471</v>
      </c>
      <c r="O123" s="2" t="s">
        <v>1472</v>
      </c>
      <c r="P123" s="2" t="s">
        <v>63</v>
      </c>
      <c r="Q123" s="160">
        <v>45328</v>
      </c>
      <c r="R123" s="2" t="s">
        <v>33</v>
      </c>
      <c r="S123" s="2" t="s">
        <v>33</v>
      </c>
      <c r="T123" s="2" t="s">
        <v>1101</v>
      </c>
      <c r="U123" s="162"/>
      <c r="V123" s="2" t="s">
        <v>33</v>
      </c>
      <c r="W123" s="151" t="s">
        <v>152</v>
      </c>
      <c r="X123" s="151" t="s">
        <v>1354</v>
      </c>
      <c r="Y123" s="2" t="s">
        <v>44</v>
      </c>
      <c r="Z123" s="2" t="s">
        <v>1489</v>
      </c>
      <c r="AA123" s="2" t="s">
        <v>1474</v>
      </c>
      <c r="AB123" s="2" t="s">
        <v>46</v>
      </c>
      <c r="AC123" s="2" t="s">
        <v>1101</v>
      </c>
      <c r="AD123" s="47">
        <v>45308</v>
      </c>
      <c r="AE123" s="2" t="s">
        <v>491</v>
      </c>
      <c r="AF123" s="162"/>
      <c r="AG123" s="162"/>
      <c r="AH123" s="162"/>
      <c r="AI123" s="162"/>
      <c r="AJ123" s="162"/>
      <c r="AK123" s="162"/>
      <c r="AL123" s="162"/>
    </row>
    <row r="124" spans="1:38" ht="17.25" x14ac:dyDescent="0.25">
      <c r="A124" s="2">
        <v>122</v>
      </c>
      <c r="B124" s="2" t="s">
        <v>31</v>
      </c>
      <c r="C124" s="160">
        <v>45313</v>
      </c>
      <c r="D124" s="2" t="s">
        <v>32</v>
      </c>
      <c r="E124" s="2" t="s">
        <v>33</v>
      </c>
      <c r="F124" s="2" t="s">
        <v>34</v>
      </c>
      <c r="G124" s="2" t="s">
        <v>1467</v>
      </c>
      <c r="H124" s="2" t="s">
        <v>33</v>
      </c>
      <c r="I124" s="2" t="s">
        <v>35</v>
      </c>
      <c r="J124" s="2" t="s">
        <v>1142</v>
      </c>
      <c r="K124" s="2" t="s">
        <v>1530</v>
      </c>
      <c r="L124" s="2" t="s">
        <v>1143</v>
      </c>
      <c r="M124" s="2" t="s">
        <v>1144</v>
      </c>
      <c r="N124" s="227" t="s">
        <v>1471</v>
      </c>
      <c r="O124" s="2" t="s">
        <v>1472</v>
      </c>
      <c r="P124" s="2" t="s">
        <v>63</v>
      </c>
      <c r="Q124" s="160">
        <v>45325</v>
      </c>
      <c r="R124" s="2" t="s">
        <v>33</v>
      </c>
      <c r="S124" s="2" t="s">
        <v>33</v>
      </c>
      <c r="T124" s="2" t="s">
        <v>1146</v>
      </c>
      <c r="U124" s="162"/>
      <c r="V124" s="2" t="s">
        <v>33</v>
      </c>
      <c r="W124" s="151" t="s">
        <v>152</v>
      </c>
      <c r="X124" s="151">
        <v>2371597346</v>
      </c>
      <c r="Y124" s="2" t="s">
        <v>44</v>
      </c>
      <c r="Z124" s="2" t="s">
        <v>1489</v>
      </c>
      <c r="AA124" s="2" t="s">
        <v>1487</v>
      </c>
      <c r="AB124" s="2" t="s">
        <v>46</v>
      </c>
      <c r="AC124" s="2" t="s">
        <v>1146</v>
      </c>
      <c r="AD124" s="47">
        <v>45308</v>
      </c>
      <c r="AE124" s="2" t="s">
        <v>491</v>
      </c>
      <c r="AF124" s="162"/>
      <c r="AG124" s="162"/>
      <c r="AH124" s="162"/>
      <c r="AI124" s="162"/>
      <c r="AJ124" s="162"/>
      <c r="AK124" s="162"/>
      <c r="AL124" s="162"/>
    </row>
    <row r="125" spans="1:38" ht="17.25" x14ac:dyDescent="0.25">
      <c r="A125" s="2">
        <v>123</v>
      </c>
      <c r="B125" s="2" t="s">
        <v>31</v>
      </c>
      <c r="C125" s="160">
        <v>45313</v>
      </c>
      <c r="D125" s="2" t="s">
        <v>32</v>
      </c>
      <c r="E125" s="2" t="s">
        <v>33</v>
      </c>
      <c r="F125" s="2" t="s">
        <v>34</v>
      </c>
      <c r="G125" s="2" t="s">
        <v>1467</v>
      </c>
      <c r="H125" s="2" t="s">
        <v>33</v>
      </c>
      <c r="I125" s="2" t="s">
        <v>35</v>
      </c>
      <c r="J125" s="2" t="s">
        <v>1120</v>
      </c>
      <c r="K125" s="2" t="s">
        <v>1525</v>
      </c>
      <c r="L125" s="2" t="s">
        <v>1121</v>
      </c>
      <c r="M125" s="2" t="s">
        <v>1404</v>
      </c>
      <c r="N125" s="227" t="s">
        <v>1471</v>
      </c>
      <c r="O125" s="2" t="s">
        <v>1472</v>
      </c>
      <c r="P125" s="2" t="s">
        <v>63</v>
      </c>
      <c r="Q125" s="160">
        <v>45330</v>
      </c>
      <c r="R125" s="2" t="s">
        <v>33</v>
      </c>
      <c r="S125" s="2" t="s">
        <v>33</v>
      </c>
      <c r="T125" s="2" t="s">
        <v>1522</v>
      </c>
      <c r="U125" s="162"/>
      <c r="V125" s="2" t="s">
        <v>33</v>
      </c>
      <c r="W125" s="151" t="s">
        <v>152</v>
      </c>
      <c r="X125" s="151" t="s">
        <v>1356</v>
      </c>
      <c r="Y125" s="2" t="s">
        <v>44</v>
      </c>
      <c r="Z125" s="2" t="s">
        <v>1489</v>
      </c>
      <c r="AA125" s="2" t="s">
        <v>1480</v>
      </c>
      <c r="AB125" s="2" t="s">
        <v>46</v>
      </c>
      <c r="AC125" s="2" t="s">
        <v>1522</v>
      </c>
      <c r="AD125" s="47">
        <v>45308</v>
      </c>
      <c r="AE125" s="2" t="s">
        <v>491</v>
      </c>
      <c r="AF125" s="162"/>
      <c r="AG125" s="162"/>
      <c r="AH125" s="162"/>
      <c r="AI125" s="162"/>
      <c r="AJ125" s="162"/>
      <c r="AK125" s="162"/>
      <c r="AL125" s="162"/>
    </row>
    <row r="126" spans="1:38" ht="17.25" x14ac:dyDescent="0.4">
      <c r="A126" s="2">
        <v>124</v>
      </c>
      <c r="B126" s="2" t="s">
        <v>31</v>
      </c>
      <c r="C126" s="160">
        <v>45332</v>
      </c>
      <c r="D126" s="2" t="s">
        <v>32</v>
      </c>
      <c r="E126" s="2" t="s">
        <v>33</v>
      </c>
      <c r="F126" s="2" t="s">
        <v>34</v>
      </c>
      <c r="G126" s="2" t="s">
        <v>1467</v>
      </c>
      <c r="H126" s="2" t="s">
        <v>33</v>
      </c>
      <c r="I126" s="2" t="s">
        <v>35</v>
      </c>
      <c r="J126" s="205" t="s">
        <v>1544</v>
      </c>
      <c r="K126" s="166" t="s">
        <v>1545</v>
      </c>
      <c r="L126" s="2" t="s">
        <v>1548</v>
      </c>
      <c r="M126" s="2" t="s">
        <v>1549</v>
      </c>
      <c r="N126" s="227" t="s">
        <v>1471</v>
      </c>
      <c r="O126" s="2" t="s">
        <v>1472</v>
      </c>
      <c r="P126" s="2" t="s">
        <v>63</v>
      </c>
      <c r="Q126" s="160">
        <v>45339</v>
      </c>
      <c r="R126" s="2" t="s">
        <v>33</v>
      </c>
      <c r="S126" s="2" t="s">
        <v>33</v>
      </c>
      <c r="T126" s="2" t="s">
        <v>1558</v>
      </c>
      <c r="U126" s="162"/>
      <c r="V126" s="2" t="s">
        <v>33</v>
      </c>
      <c r="W126" s="151" t="s">
        <v>152</v>
      </c>
      <c r="X126" s="151" t="s">
        <v>1356</v>
      </c>
      <c r="Y126" s="2" t="s">
        <v>44</v>
      </c>
      <c r="Z126" s="2" t="s">
        <v>1489</v>
      </c>
      <c r="AA126" s="2" t="s">
        <v>1482</v>
      </c>
      <c r="AB126" s="2" t="s">
        <v>46</v>
      </c>
      <c r="AC126" s="2" t="s">
        <v>1558</v>
      </c>
      <c r="AD126" s="47">
        <v>45308</v>
      </c>
      <c r="AE126" s="2" t="s">
        <v>491</v>
      </c>
      <c r="AF126" s="162"/>
      <c r="AG126" s="162"/>
      <c r="AH126" s="162"/>
      <c r="AI126" s="162"/>
      <c r="AJ126" s="162"/>
      <c r="AK126" s="162"/>
      <c r="AL126" s="162"/>
    </row>
    <row r="127" spans="1:38" ht="17.25" x14ac:dyDescent="0.4">
      <c r="A127" s="2">
        <v>125</v>
      </c>
      <c r="B127" s="2" t="s">
        <v>31</v>
      </c>
      <c r="C127" s="160">
        <v>45332</v>
      </c>
      <c r="D127" s="2" t="s">
        <v>32</v>
      </c>
      <c r="E127" s="2" t="s">
        <v>33</v>
      </c>
      <c r="F127" s="2" t="s">
        <v>34</v>
      </c>
      <c r="G127" s="2" t="s">
        <v>1467</v>
      </c>
      <c r="H127" s="2" t="s">
        <v>33</v>
      </c>
      <c r="I127" s="2" t="s">
        <v>35</v>
      </c>
      <c r="J127" s="205" t="s">
        <v>1546</v>
      </c>
      <c r="K127" s="166" t="s">
        <v>1547</v>
      </c>
      <c r="L127" s="2" t="s">
        <v>1548</v>
      </c>
      <c r="M127" s="2" t="s">
        <v>1549</v>
      </c>
      <c r="N127" s="227" t="s">
        <v>1471</v>
      </c>
      <c r="O127" s="2" t="s">
        <v>1472</v>
      </c>
      <c r="P127" s="2" t="s">
        <v>63</v>
      </c>
      <c r="Q127" s="160">
        <v>45339</v>
      </c>
      <c r="R127" s="2" t="s">
        <v>33</v>
      </c>
      <c r="S127" s="2" t="s">
        <v>33</v>
      </c>
      <c r="T127" s="2" t="s">
        <v>1558</v>
      </c>
      <c r="U127" s="162"/>
      <c r="V127" s="2" t="s">
        <v>33</v>
      </c>
      <c r="W127" s="151" t="s">
        <v>152</v>
      </c>
      <c r="X127" s="151" t="s">
        <v>1356</v>
      </c>
      <c r="Y127" s="2" t="s">
        <v>44</v>
      </c>
      <c r="Z127" s="2" t="s">
        <v>1489</v>
      </c>
      <c r="AA127" s="2" t="s">
        <v>1485</v>
      </c>
      <c r="AB127" s="2" t="s">
        <v>46</v>
      </c>
      <c r="AC127" s="2" t="s">
        <v>1558</v>
      </c>
      <c r="AD127" s="47">
        <v>45308</v>
      </c>
      <c r="AE127" s="2" t="s">
        <v>491</v>
      </c>
      <c r="AF127" s="162"/>
      <c r="AG127" s="162"/>
      <c r="AH127" s="162"/>
      <c r="AI127" s="162"/>
      <c r="AJ127" s="162"/>
      <c r="AK127" s="162"/>
      <c r="AL127" s="162"/>
    </row>
    <row r="128" spans="1:38" ht="17.25" x14ac:dyDescent="0.4">
      <c r="A128" s="2">
        <v>126</v>
      </c>
      <c r="B128" s="2" t="s">
        <v>31</v>
      </c>
      <c r="C128" s="160">
        <v>45332</v>
      </c>
      <c r="D128" s="2" t="s">
        <v>32</v>
      </c>
      <c r="E128" s="2" t="s">
        <v>33</v>
      </c>
      <c r="F128" s="2" t="s">
        <v>34</v>
      </c>
      <c r="G128" s="2" t="s">
        <v>1467</v>
      </c>
      <c r="H128" s="2" t="s">
        <v>33</v>
      </c>
      <c r="I128" s="2" t="s">
        <v>35</v>
      </c>
      <c r="J128" s="205" t="s">
        <v>1553</v>
      </c>
      <c r="K128" s="166" t="s">
        <v>1554</v>
      </c>
      <c r="L128" s="2" t="s">
        <v>1555</v>
      </c>
      <c r="M128" s="2" t="s">
        <v>1556</v>
      </c>
      <c r="N128" s="227" t="s">
        <v>1471</v>
      </c>
      <c r="O128" s="2" t="s">
        <v>1472</v>
      </c>
      <c r="P128" s="2" t="s">
        <v>63</v>
      </c>
      <c r="Q128" s="160">
        <v>45339</v>
      </c>
      <c r="R128" s="2" t="s">
        <v>33</v>
      </c>
      <c r="S128" s="2" t="s">
        <v>33</v>
      </c>
      <c r="T128" s="2" t="s">
        <v>1557</v>
      </c>
      <c r="U128" s="162"/>
      <c r="V128" s="2" t="s">
        <v>33</v>
      </c>
      <c r="W128" s="151" t="s">
        <v>152</v>
      </c>
      <c r="X128" s="151" t="s">
        <v>1355</v>
      </c>
      <c r="Y128" s="2" t="s">
        <v>44</v>
      </c>
      <c r="Z128" s="2" t="s">
        <v>1489</v>
      </c>
      <c r="AA128" s="2" t="s">
        <v>1475</v>
      </c>
      <c r="AB128" s="2" t="s">
        <v>46</v>
      </c>
      <c r="AC128" s="2" t="s">
        <v>1557</v>
      </c>
      <c r="AD128" s="47">
        <v>45308</v>
      </c>
      <c r="AE128" s="2" t="s">
        <v>491</v>
      </c>
      <c r="AF128" s="162"/>
      <c r="AG128" s="162"/>
      <c r="AH128" s="162"/>
      <c r="AI128" s="162"/>
      <c r="AJ128" s="162"/>
      <c r="AK128" s="162"/>
      <c r="AL128" s="162"/>
    </row>
    <row r="129" spans="1:38" ht="17.25" x14ac:dyDescent="0.4">
      <c r="A129" s="2">
        <v>127</v>
      </c>
      <c r="B129" s="2" t="s">
        <v>31</v>
      </c>
      <c r="C129" s="160">
        <v>45332</v>
      </c>
      <c r="D129" s="2" t="s">
        <v>32</v>
      </c>
      <c r="E129" s="2" t="s">
        <v>33</v>
      </c>
      <c r="F129" s="2" t="s">
        <v>34</v>
      </c>
      <c r="G129" s="2" t="s">
        <v>1467</v>
      </c>
      <c r="H129" s="2" t="s">
        <v>33</v>
      </c>
      <c r="I129" s="2" t="s">
        <v>35</v>
      </c>
      <c r="J129" s="205" t="s">
        <v>1559</v>
      </c>
      <c r="K129" s="230" t="s">
        <v>1560</v>
      </c>
      <c r="L129" s="2" t="s">
        <v>1561</v>
      </c>
      <c r="M129" s="2" t="s">
        <v>1556</v>
      </c>
      <c r="N129" s="227" t="s">
        <v>1471</v>
      </c>
      <c r="O129" s="2" t="s">
        <v>1472</v>
      </c>
      <c r="P129" s="2" t="s">
        <v>63</v>
      </c>
      <c r="Q129" s="160">
        <v>45343</v>
      </c>
      <c r="R129" s="2" t="s">
        <v>33</v>
      </c>
      <c r="S129" s="2" t="s">
        <v>33</v>
      </c>
      <c r="T129" s="2" t="s">
        <v>1557</v>
      </c>
      <c r="U129" s="162"/>
      <c r="V129" s="2" t="s">
        <v>33</v>
      </c>
      <c r="W129" s="151" t="s">
        <v>152</v>
      </c>
      <c r="X129" s="151" t="s">
        <v>1355</v>
      </c>
      <c r="Y129" s="2" t="s">
        <v>44</v>
      </c>
      <c r="Z129" s="2" t="s">
        <v>1489</v>
      </c>
      <c r="AA129" s="2" t="s">
        <v>1479</v>
      </c>
      <c r="AB129" s="2" t="s">
        <v>46</v>
      </c>
      <c r="AC129" s="2" t="s">
        <v>1557</v>
      </c>
      <c r="AD129" s="47">
        <v>45308</v>
      </c>
      <c r="AE129" s="2" t="s">
        <v>491</v>
      </c>
      <c r="AF129" s="162"/>
      <c r="AG129" s="162"/>
      <c r="AH129" s="162"/>
      <c r="AI129" s="162"/>
      <c r="AJ129" s="162"/>
      <c r="AK129" s="162"/>
      <c r="AL129" s="162"/>
    </row>
    <row r="130" spans="1:38" ht="17.25" x14ac:dyDescent="0.4">
      <c r="A130" s="2">
        <v>128</v>
      </c>
      <c r="B130" s="2" t="s">
        <v>31</v>
      </c>
      <c r="C130" s="160">
        <v>45332</v>
      </c>
      <c r="D130" s="2" t="s">
        <v>32</v>
      </c>
      <c r="E130" s="2" t="s">
        <v>33</v>
      </c>
      <c r="F130" s="2" t="s">
        <v>34</v>
      </c>
      <c r="G130" s="2" t="s">
        <v>1467</v>
      </c>
      <c r="H130" s="2" t="s">
        <v>33</v>
      </c>
      <c r="I130" s="2" t="s">
        <v>35</v>
      </c>
      <c r="J130" s="205" t="s">
        <v>1569</v>
      </c>
      <c r="K130" s="209" t="s">
        <v>1570</v>
      </c>
      <c r="L130" s="2" t="s">
        <v>1571</v>
      </c>
      <c r="M130" s="2" t="s">
        <v>1572</v>
      </c>
      <c r="N130" s="227" t="s">
        <v>1471</v>
      </c>
      <c r="O130" s="2" t="s">
        <v>1472</v>
      </c>
      <c r="P130" s="236" t="s">
        <v>1602</v>
      </c>
      <c r="Q130" s="160">
        <v>45344</v>
      </c>
      <c r="R130" s="2" t="s">
        <v>33</v>
      </c>
      <c r="S130" s="2" t="s">
        <v>33</v>
      </c>
      <c r="T130" s="2" t="s">
        <v>1557</v>
      </c>
      <c r="U130" s="162"/>
      <c r="V130" s="2" t="s">
        <v>33</v>
      </c>
      <c r="W130" s="151" t="s">
        <v>152</v>
      </c>
      <c r="X130" s="151" t="s">
        <v>1355</v>
      </c>
      <c r="Y130" s="2" t="s">
        <v>44</v>
      </c>
      <c r="Z130" s="2" t="s">
        <v>1489</v>
      </c>
      <c r="AA130" s="2" t="s">
        <v>1476</v>
      </c>
      <c r="AB130" s="2" t="s">
        <v>46</v>
      </c>
      <c r="AC130" s="2" t="s">
        <v>1557</v>
      </c>
      <c r="AD130" s="47">
        <v>45308</v>
      </c>
      <c r="AE130" s="2" t="s">
        <v>491</v>
      </c>
      <c r="AF130" s="162"/>
      <c r="AG130" s="162"/>
      <c r="AH130" s="162"/>
      <c r="AI130" s="162"/>
      <c r="AJ130" s="162"/>
      <c r="AK130" s="162"/>
      <c r="AL130" s="162"/>
    </row>
    <row r="131" spans="1:38" s="8" customFormat="1" ht="17.25" x14ac:dyDescent="0.4">
      <c r="A131" s="2">
        <v>129</v>
      </c>
      <c r="B131" s="2" t="s">
        <v>31</v>
      </c>
      <c r="C131" s="160">
        <v>45332</v>
      </c>
      <c r="D131" s="2" t="s">
        <v>32</v>
      </c>
      <c r="E131" s="2" t="s">
        <v>33</v>
      </c>
      <c r="F131" s="2" t="s">
        <v>34</v>
      </c>
      <c r="G131" s="2" t="s">
        <v>1467</v>
      </c>
      <c r="H131" s="2" t="s">
        <v>33</v>
      </c>
      <c r="I131" s="2" t="s">
        <v>35</v>
      </c>
      <c r="J131" s="205" t="s">
        <v>1573</v>
      </c>
      <c r="K131" s="236" t="s">
        <v>1601</v>
      </c>
      <c r="L131" s="2" t="s">
        <v>1575</v>
      </c>
      <c r="M131" s="6" t="s">
        <v>1577</v>
      </c>
      <c r="N131" s="229" t="s">
        <v>1471</v>
      </c>
      <c r="O131" s="2" t="s">
        <v>1472</v>
      </c>
      <c r="P131" s="2" t="s">
        <v>63</v>
      </c>
      <c r="Q131" s="19">
        <v>45351</v>
      </c>
      <c r="R131" s="2" t="s">
        <v>33</v>
      </c>
      <c r="S131" s="2" t="s">
        <v>33</v>
      </c>
      <c r="T131" s="2" t="s">
        <v>1557</v>
      </c>
      <c r="U131" s="162"/>
      <c r="V131" s="2" t="s">
        <v>33</v>
      </c>
      <c r="W131" s="151" t="s">
        <v>152</v>
      </c>
      <c r="Y131" s="2" t="s">
        <v>44</v>
      </c>
      <c r="Z131" s="2" t="s">
        <v>1489</v>
      </c>
      <c r="AA131" s="6"/>
      <c r="AB131" s="6"/>
      <c r="AC131" s="6"/>
      <c r="AD131" s="47">
        <v>45308</v>
      </c>
      <c r="AE131" s="6"/>
      <c r="AF131" s="6"/>
      <c r="AG131" s="6"/>
      <c r="AH131" s="6"/>
      <c r="AI131" s="6"/>
      <c r="AJ131" s="6"/>
      <c r="AK131" s="6"/>
      <c r="AL131" s="6"/>
    </row>
    <row r="132" spans="1:38" s="8" customFormat="1" ht="17.25" x14ac:dyDescent="0.4">
      <c r="A132" s="2">
        <v>130</v>
      </c>
      <c r="B132" s="2" t="s">
        <v>31</v>
      </c>
      <c r="C132" s="160">
        <v>45332</v>
      </c>
      <c r="D132" s="2" t="s">
        <v>32</v>
      </c>
      <c r="E132" s="2" t="s">
        <v>33</v>
      </c>
      <c r="F132" s="2" t="s">
        <v>34</v>
      </c>
      <c r="G132" s="2" t="s">
        <v>1467</v>
      </c>
      <c r="H132" s="2" t="s">
        <v>33</v>
      </c>
      <c r="I132" s="2" t="s">
        <v>35</v>
      </c>
      <c r="J132" s="205" t="s">
        <v>1574</v>
      </c>
      <c r="K132" s="2" t="s">
        <v>188</v>
      </c>
      <c r="L132" s="228" t="s">
        <v>1576</v>
      </c>
      <c r="M132" s="6" t="s">
        <v>1577</v>
      </c>
      <c r="N132" s="229" t="s">
        <v>1471</v>
      </c>
      <c r="O132" s="2" t="s">
        <v>1472</v>
      </c>
      <c r="P132" s="2" t="s">
        <v>1603</v>
      </c>
      <c r="Q132" s="19">
        <v>45351</v>
      </c>
      <c r="R132" s="2" t="s">
        <v>33</v>
      </c>
      <c r="S132" s="2" t="s">
        <v>33</v>
      </c>
      <c r="T132" s="2" t="s">
        <v>1557</v>
      </c>
      <c r="U132" s="162"/>
      <c r="V132" s="2" t="s">
        <v>33</v>
      </c>
      <c r="W132" s="151" t="s">
        <v>152</v>
      </c>
      <c r="X132" s="6"/>
      <c r="Y132" s="6"/>
      <c r="Z132" s="2" t="s">
        <v>1489</v>
      </c>
      <c r="AA132" s="6"/>
      <c r="AB132" s="6"/>
      <c r="AC132" s="6"/>
      <c r="AD132" s="47">
        <v>45308</v>
      </c>
      <c r="AE132" s="6"/>
      <c r="AF132" s="6"/>
      <c r="AG132" s="6"/>
      <c r="AH132" s="6"/>
      <c r="AI132" s="6"/>
      <c r="AJ132" s="6"/>
      <c r="AK132" s="6"/>
      <c r="AL132" s="6"/>
    </row>
  </sheetData>
  <conditionalFormatting sqref="J126:J132">
    <cfRule type="duplicateValues" dxfId="164" priority="3"/>
  </conditionalFormatting>
  <conditionalFormatting sqref="K129:K130">
    <cfRule type="duplicateValues" dxfId="16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1D617-0B0B-4D37-9F43-E41B4AA0DD82}">
  <dimension ref="A1:D12"/>
  <sheetViews>
    <sheetView workbookViewId="0">
      <selection activeCell="A3" sqref="A3:D11"/>
    </sheetView>
  </sheetViews>
  <sheetFormatPr defaultRowHeight="15" x14ac:dyDescent="0.25"/>
  <cols>
    <col min="2" max="2" width="18.7109375" bestFit="1" customWidth="1"/>
    <col min="3" max="3" width="43.5703125" bestFit="1" customWidth="1"/>
    <col min="4" max="4" width="36.5703125" bestFit="1" customWidth="1"/>
  </cols>
  <sheetData>
    <row r="1" spans="1:4" x14ac:dyDescent="0.25">
      <c r="A1" s="248" t="s">
        <v>1587</v>
      </c>
      <c r="B1" s="249"/>
      <c r="C1" s="249"/>
      <c r="D1" s="250"/>
    </row>
    <row r="2" spans="1:4" x14ac:dyDescent="0.25">
      <c r="A2" s="251"/>
      <c r="B2" s="252"/>
      <c r="C2" s="252"/>
      <c r="D2" s="253"/>
    </row>
    <row r="3" spans="1:4" x14ac:dyDescent="0.25">
      <c r="A3" s="244" t="s">
        <v>1587</v>
      </c>
      <c r="B3" s="245"/>
      <c r="C3" s="245"/>
      <c r="D3" s="246"/>
    </row>
    <row r="4" spans="1:4" x14ac:dyDescent="0.25">
      <c r="A4" s="231" t="s">
        <v>1579</v>
      </c>
      <c r="B4" s="231" t="s">
        <v>1580</v>
      </c>
      <c r="C4" s="231" t="s">
        <v>1581</v>
      </c>
      <c r="D4" s="231" t="s">
        <v>1582</v>
      </c>
    </row>
    <row r="5" spans="1:4" x14ac:dyDescent="0.25">
      <c r="A5" s="232" t="s">
        <v>1583</v>
      </c>
      <c r="B5" s="232" t="s">
        <v>1585</v>
      </c>
      <c r="C5" s="232" t="s">
        <v>1590</v>
      </c>
      <c r="D5" s="233" t="s">
        <v>1589</v>
      </c>
    </row>
    <row r="6" spans="1:4" x14ac:dyDescent="0.25">
      <c r="A6" s="232" t="s">
        <v>1588</v>
      </c>
      <c r="B6" s="232" t="s">
        <v>1586</v>
      </c>
      <c r="C6" s="232" t="s">
        <v>1592</v>
      </c>
      <c r="D6" s="233" t="s">
        <v>1591</v>
      </c>
    </row>
    <row r="7" spans="1:4" x14ac:dyDescent="0.25">
      <c r="A7" s="232" t="s">
        <v>1584</v>
      </c>
      <c r="B7" s="232" t="s">
        <v>1595</v>
      </c>
      <c r="C7" s="232" t="s">
        <v>1594</v>
      </c>
      <c r="D7" s="233" t="s">
        <v>1593</v>
      </c>
    </row>
    <row r="9" spans="1:4" x14ac:dyDescent="0.25">
      <c r="A9" s="247" t="s">
        <v>1596</v>
      </c>
      <c r="B9" s="247"/>
      <c r="C9" s="247"/>
      <c r="D9" s="247"/>
    </row>
    <row r="10" spans="1:4" x14ac:dyDescent="0.25">
      <c r="A10" s="6">
        <v>1</v>
      </c>
      <c r="B10" s="232" t="s">
        <v>1597</v>
      </c>
      <c r="C10" s="6" t="s">
        <v>1599</v>
      </c>
      <c r="D10" s="6" t="s">
        <v>188</v>
      </c>
    </row>
    <row r="11" spans="1:4" x14ac:dyDescent="0.25">
      <c r="A11" s="6">
        <v>2</v>
      </c>
      <c r="B11" s="232" t="s">
        <v>1597</v>
      </c>
      <c r="C11" s="6" t="s">
        <v>1598</v>
      </c>
      <c r="D11" s="6" t="s">
        <v>188</v>
      </c>
    </row>
    <row r="12" spans="1:4" x14ac:dyDescent="0.25">
      <c r="B12" s="234"/>
    </row>
  </sheetData>
  <mergeCells count="3">
    <mergeCell ref="A3:D3"/>
    <mergeCell ref="A9:D9"/>
    <mergeCell ref="A1:D2"/>
  </mergeCells>
  <hyperlinks>
    <hyperlink ref="D5" r:id="rId1" xr:uid="{78BC9918-274B-4EC9-84BD-A1F9F39DC4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EF2E-6F69-42B6-BF81-F3C213F31A88}">
  <dimension ref="A1:S27"/>
  <sheetViews>
    <sheetView workbookViewId="0">
      <selection activeCell="A4" sqref="A4"/>
    </sheetView>
  </sheetViews>
  <sheetFormatPr defaultRowHeight="15" x14ac:dyDescent="0.25"/>
  <cols>
    <col min="6" max="6" width="11" bestFit="1" customWidth="1"/>
    <col min="7" max="7" width="22.5703125" bestFit="1" customWidth="1"/>
    <col min="8" max="8" width="42.28515625" bestFit="1" customWidth="1"/>
    <col min="9" max="9" width="11" bestFit="1" customWidth="1"/>
    <col min="15" max="15" width="18.140625" bestFit="1" customWidth="1"/>
    <col min="16" max="16" width="42.28515625" bestFit="1" customWidth="1"/>
    <col min="17" max="17" width="24.28515625" bestFit="1" customWidth="1"/>
    <col min="19" max="19" width="28.85546875" bestFit="1" customWidth="1"/>
  </cols>
  <sheetData>
    <row r="1" spans="1:19" x14ac:dyDescent="0.25">
      <c r="A1" s="88"/>
      <c r="B1" s="89" t="s">
        <v>773</v>
      </c>
      <c r="C1" s="88"/>
      <c r="D1" s="88"/>
    </row>
    <row r="2" spans="1:19" ht="30" x14ac:dyDescent="0.25">
      <c r="A2" s="90" t="s">
        <v>774</v>
      </c>
      <c r="B2" s="90" t="s">
        <v>775</v>
      </c>
      <c r="C2" s="90" t="s">
        <v>776</v>
      </c>
      <c r="D2" s="90" t="s">
        <v>777</v>
      </c>
      <c r="E2" s="91" t="s">
        <v>778</v>
      </c>
      <c r="F2" s="92" t="s">
        <v>776</v>
      </c>
      <c r="G2" s="92" t="s">
        <v>777</v>
      </c>
      <c r="M2" s="104" t="s">
        <v>808</v>
      </c>
      <c r="N2" s="104" t="s">
        <v>1</v>
      </c>
      <c r="O2" s="104" t="s">
        <v>809</v>
      </c>
      <c r="P2" s="104" t="s">
        <v>810</v>
      </c>
      <c r="Q2" s="104" t="s">
        <v>811</v>
      </c>
      <c r="R2" s="104" t="s">
        <v>812</v>
      </c>
    </row>
    <row r="3" spans="1:19" ht="45" x14ac:dyDescent="0.25">
      <c r="A3" s="93" t="s">
        <v>779</v>
      </c>
      <c r="B3" s="93" t="s">
        <v>604</v>
      </c>
      <c r="C3" s="94">
        <v>7875559621</v>
      </c>
      <c r="D3" s="95" t="s">
        <v>780</v>
      </c>
      <c r="M3" s="256" t="s">
        <v>847</v>
      </c>
      <c r="N3" s="23" t="s">
        <v>815</v>
      </c>
      <c r="O3" s="110" t="s">
        <v>848</v>
      </c>
      <c r="P3" s="111" t="s">
        <v>849</v>
      </c>
      <c r="Q3" s="112" t="s">
        <v>850</v>
      </c>
      <c r="R3" s="23" t="s">
        <v>851</v>
      </c>
      <c r="S3" t="s">
        <v>968</v>
      </c>
    </row>
    <row r="4" spans="1:19" ht="60" x14ac:dyDescent="0.25">
      <c r="A4" s="93" t="s">
        <v>781</v>
      </c>
      <c r="B4" s="93" t="s">
        <v>635</v>
      </c>
      <c r="C4" s="94">
        <v>7030945043</v>
      </c>
      <c r="D4" s="95" t="s">
        <v>782</v>
      </c>
      <c r="M4" s="256"/>
      <c r="N4" s="23"/>
      <c r="O4" s="23"/>
      <c r="P4" s="111" t="s">
        <v>852</v>
      </c>
      <c r="Q4" s="6"/>
      <c r="R4" s="23" t="s">
        <v>851</v>
      </c>
    </row>
    <row r="5" spans="1:19" ht="60" x14ac:dyDescent="0.25">
      <c r="A5" s="93" t="s">
        <v>783</v>
      </c>
      <c r="B5" s="93" t="s">
        <v>644</v>
      </c>
      <c r="C5" s="94">
        <v>7588234592</v>
      </c>
      <c r="D5" s="95" t="s">
        <v>784</v>
      </c>
      <c r="M5" s="256"/>
      <c r="N5" s="23"/>
      <c r="O5" s="23"/>
      <c r="P5" s="111" t="s">
        <v>853</v>
      </c>
      <c r="Q5" s="6"/>
      <c r="R5" s="23" t="s">
        <v>851</v>
      </c>
    </row>
    <row r="6" spans="1:19" ht="60" x14ac:dyDescent="0.25">
      <c r="A6" s="93" t="s">
        <v>785</v>
      </c>
      <c r="B6" s="93" t="s">
        <v>653</v>
      </c>
      <c r="C6" s="94">
        <v>9975046181</v>
      </c>
      <c r="D6" s="95" t="s">
        <v>786</v>
      </c>
      <c r="E6" s="96" t="s">
        <v>787</v>
      </c>
      <c r="F6" s="96">
        <v>9158383897</v>
      </c>
      <c r="G6" t="s">
        <v>188</v>
      </c>
      <c r="M6" s="256"/>
      <c r="N6" s="23"/>
      <c r="O6" s="23"/>
      <c r="P6" s="23" t="s">
        <v>854</v>
      </c>
      <c r="Q6" s="6"/>
      <c r="R6" s="23" t="s">
        <v>851</v>
      </c>
    </row>
    <row r="7" spans="1:19" ht="60" x14ac:dyDescent="0.25">
      <c r="A7" s="93" t="s">
        <v>788</v>
      </c>
      <c r="B7" s="93" t="s">
        <v>665</v>
      </c>
      <c r="C7" s="94">
        <v>8975533197</v>
      </c>
      <c r="D7" s="95" t="s">
        <v>789</v>
      </c>
      <c r="M7" s="256"/>
      <c r="N7" s="23"/>
      <c r="O7" s="23"/>
      <c r="P7" s="23" t="s">
        <v>855</v>
      </c>
      <c r="Q7" s="6"/>
      <c r="R7" s="23" t="s">
        <v>851</v>
      </c>
    </row>
    <row r="8" spans="1:19" ht="45" x14ac:dyDescent="0.25">
      <c r="A8" s="97" t="s">
        <v>790</v>
      </c>
      <c r="B8" s="97" t="s">
        <v>791</v>
      </c>
      <c r="C8" s="98">
        <v>7391098730</v>
      </c>
      <c r="D8" s="95" t="s">
        <v>792</v>
      </c>
      <c r="M8" s="23"/>
      <c r="N8" s="23" t="s">
        <v>856</v>
      </c>
      <c r="O8" s="23" t="s">
        <v>857</v>
      </c>
      <c r="P8" s="23" t="s">
        <v>858</v>
      </c>
      <c r="Q8" s="6">
        <v>9150079468</v>
      </c>
      <c r="R8" s="23" t="s">
        <v>823</v>
      </c>
    </row>
    <row r="9" spans="1:19" ht="60" x14ac:dyDescent="0.25">
      <c r="A9" s="93" t="s">
        <v>793</v>
      </c>
      <c r="B9" s="93" t="s">
        <v>702</v>
      </c>
      <c r="C9" s="94">
        <v>9766901555</v>
      </c>
      <c r="D9" s="95" t="s">
        <v>794</v>
      </c>
      <c r="M9" s="23"/>
      <c r="N9" s="113" t="s">
        <v>859</v>
      </c>
      <c r="O9" s="110" t="s">
        <v>860</v>
      </c>
      <c r="P9" s="111" t="s">
        <v>861</v>
      </c>
      <c r="Q9" s="112">
        <v>9150020577</v>
      </c>
      <c r="R9" s="23" t="s">
        <v>823</v>
      </c>
    </row>
    <row r="10" spans="1:19" ht="64.5" x14ac:dyDescent="0.25">
      <c r="A10" s="93" t="s">
        <v>795</v>
      </c>
      <c r="B10" s="93" t="s">
        <v>715</v>
      </c>
      <c r="C10" s="94">
        <v>7722036344</v>
      </c>
      <c r="D10" s="99" t="s">
        <v>796</v>
      </c>
      <c r="E10" s="100"/>
      <c r="M10" s="23"/>
      <c r="N10" s="23" t="s">
        <v>862</v>
      </c>
      <c r="O10" s="110" t="s">
        <v>863</v>
      </c>
      <c r="P10" s="111" t="s">
        <v>864</v>
      </c>
      <c r="Q10" s="112" t="s">
        <v>865</v>
      </c>
      <c r="R10" s="23" t="s">
        <v>823</v>
      </c>
    </row>
    <row r="11" spans="1:19" ht="45" x14ac:dyDescent="0.25">
      <c r="A11" s="93" t="s">
        <v>797</v>
      </c>
      <c r="B11" s="101" t="s">
        <v>39</v>
      </c>
      <c r="C11" s="94">
        <v>9769390171</v>
      </c>
      <c r="D11" s="95" t="s">
        <v>792</v>
      </c>
      <c r="M11" s="23"/>
      <c r="N11" s="23" t="s">
        <v>547</v>
      </c>
      <c r="O11" s="110" t="s">
        <v>866</v>
      </c>
      <c r="P11" s="111" t="s">
        <v>867</v>
      </c>
      <c r="Q11" s="112">
        <v>9150012377</v>
      </c>
      <c r="R11" s="23" t="s">
        <v>823</v>
      </c>
    </row>
    <row r="12" spans="1:19" ht="60" x14ac:dyDescent="0.25">
      <c r="A12" s="93" t="s">
        <v>798</v>
      </c>
      <c r="B12" s="93" t="s">
        <v>169</v>
      </c>
      <c r="C12" s="94">
        <v>9850823086</v>
      </c>
      <c r="D12" s="95" t="s">
        <v>799</v>
      </c>
      <c r="M12" s="23"/>
      <c r="N12" s="23"/>
      <c r="O12" s="23"/>
      <c r="P12" s="23"/>
      <c r="Q12" s="6"/>
      <c r="R12" s="23" t="s">
        <v>823</v>
      </c>
    </row>
    <row r="13" spans="1:19" ht="105" x14ac:dyDescent="0.25">
      <c r="A13" s="93" t="s">
        <v>800</v>
      </c>
      <c r="B13" s="93" t="s">
        <v>801</v>
      </c>
      <c r="C13" s="93"/>
      <c r="D13" s="93" t="s">
        <v>802</v>
      </c>
      <c r="M13" s="257" t="s">
        <v>868</v>
      </c>
      <c r="N13" s="23" t="s">
        <v>869</v>
      </c>
      <c r="O13" s="110" t="s">
        <v>870</v>
      </c>
      <c r="P13" s="111" t="s">
        <v>871</v>
      </c>
      <c r="Q13" s="6">
        <v>7358798582</v>
      </c>
      <c r="R13" s="23" t="s">
        <v>823</v>
      </c>
    </row>
    <row r="14" spans="1:19" ht="75" x14ac:dyDescent="0.25">
      <c r="A14" s="93" t="s">
        <v>803</v>
      </c>
      <c r="B14" s="93" t="s">
        <v>801</v>
      </c>
      <c r="C14" s="93"/>
      <c r="D14" s="93" t="s">
        <v>804</v>
      </c>
      <c r="M14" s="258"/>
      <c r="N14" s="111"/>
      <c r="O14" s="23" t="s">
        <v>872</v>
      </c>
      <c r="P14" s="111" t="s">
        <v>873</v>
      </c>
      <c r="Q14" s="6">
        <v>9150020578</v>
      </c>
      <c r="R14" s="23" t="s">
        <v>823</v>
      </c>
    </row>
    <row r="15" spans="1:19" ht="75" x14ac:dyDescent="0.25">
      <c r="A15" s="93" t="s">
        <v>805</v>
      </c>
      <c r="B15" s="93" t="s">
        <v>801</v>
      </c>
      <c r="C15" s="93"/>
      <c r="D15" s="93" t="s">
        <v>796</v>
      </c>
      <c r="M15" s="257" t="s">
        <v>874</v>
      </c>
      <c r="N15" s="110" t="s">
        <v>875</v>
      </c>
      <c r="O15" s="23" t="s">
        <v>876</v>
      </c>
      <c r="P15" s="111" t="s">
        <v>877</v>
      </c>
      <c r="Q15" s="6">
        <v>9150012379</v>
      </c>
      <c r="R15" s="23" t="s">
        <v>823</v>
      </c>
    </row>
    <row r="16" spans="1:19" x14ac:dyDescent="0.25">
      <c r="A16" s="23"/>
      <c r="B16" s="23"/>
      <c r="C16" s="23"/>
      <c r="D16" s="102" t="s">
        <v>806</v>
      </c>
      <c r="M16" s="259"/>
      <c r="N16" s="23"/>
      <c r="O16" s="110" t="s">
        <v>878</v>
      </c>
      <c r="P16" s="111" t="s">
        <v>831</v>
      </c>
      <c r="Q16" s="6">
        <v>9150012380</v>
      </c>
      <c r="R16" s="23" t="s">
        <v>823</v>
      </c>
    </row>
    <row r="17" spans="1:18" ht="15.75" thickBot="1" x14ac:dyDescent="0.3">
      <c r="M17" s="258"/>
      <c r="N17" s="23"/>
      <c r="O17" s="23" t="s">
        <v>879</v>
      </c>
      <c r="P17" s="23" t="s">
        <v>880</v>
      </c>
      <c r="Q17" s="6">
        <v>9150030690</v>
      </c>
      <c r="R17" s="23" t="s">
        <v>823</v>
      </c>
    </row>
    <row r="18" spans="1:18" ht="15.75" thickBot="1" x14ac:dyDescent="0.3">
      <c r="A18" s="254" t="s">
        <v>807</v>
      </c>
      <c r="B18" s="255"/>
      <c r="C18" s="103"/>
      <c r="E18" s="104" t="s">
        <v>808</v>
      </c>
      <c r="F18" s="104" t="s">
        <v>1</v>
      </c>
      <c r="G18" s="104" t="s">
        <v>809</v>
      </c>
      <c r="H18" s="104" t="s">
        <v>810</v>
      </c>
      <c r="I18" s="104" t="s">
        <v>811</v>
      </c>
      <c r="J18" s="104" t="s">
        <v>812</v>
      </c>
      <c r="M18" s="110" t="s">
        <v>881</v>
      </c>
      <c r="N18" s="110" t="s">
        <v>882</v>
      </c>
      <c r="O18" s="23" t="s">
        <v>816</v>
      </c>
      <c r="P18" s="23" t="s">
        <v>883</v>
      </c>
      <c r="Q18" s="6">
        <v>7305059475</v>
      </c>
      <c r="R18" s="23" t="s">
        <v>823</v>
      </c>
    </row>
    <row r="19" spans="1:18" ht="15.75" thickBot="1" x14ac:dyDescent="0.3">
      <c r="A19" s="105" t="s">
        <v>809</v>
      </c>
      <c r="B19" s="105" t="s">
        <v>813</v>
      </c>
      <c r="C19" s="105" t="s">
        <v>814</v>
      </c>
      <c r="E19" s="106">
        <v>1</v>
      </c>
      <c r="F19" s="104" t="s">
        <v>815</v>
      </c>
      <c r="G19" s="104" t="s">
        <v>816</v>
      </c>
      <c r="H19" s="107" t="s">
        <v>817</v>
      </c>
      <c r="I19" s="108">
        <v>7305059475</v>
      </c>
      <c r="J19" s="104" t="s">
        <v>818</v>
      </c>
      <c r="M19" s="110" t="s">
        <v>884</v>
      </c>
      <c r="N19" s="110" t="s">
        <v>885</v>
      </c>
      <c r="O19" s="110" t="s">
        <v>886</v>
      </c>
      <c r="P19" s="111" t="s">
        <v>887</v>
      </c>
      <c r="Q19" s="112">
        <v>9015435167</v>
      </c>
      <c r="R19" s="23" t="s">
        <v>823</v>
      </c>
    </row>
    <row r="20" spans="1:18" ht="105.75" thickBot="1" x14ac:dyDescent="0.3">
      <c r="A20" s="105" t="s">
        <v>819</v>
      </c>
      <c r="B20" s="105" t="s">
        <v>820</v>
      </c>
      <c r="C20" s="105"/>
      <c r="E20" s="106">
        <v>2</v>
      </c>
      <c r="F20" s="104" t="s">
        <v>815</v>
      </c>
      <c r="G20" s="104" t="s">
        <v>821</v>
      </c>
      <c r="H20" s="107" t="s">
        <v>822</v>
      </c>
      <c r="I20" s="108">
        <v>9150030690</v>
      </c>
      <c r="J20" s="104" t="s">
        <v>823</v>
      </c>
      <c r="M20" s="23"/>
      <c r="N20" s="23"/>
      <c r="O20" s="23"/>
      <c r="P20" s="23"/>
      <c r="Q20" s="23"/>
      <c r="R20" s="23" t="s">
        <v>823</v>
      </c>
    </row>
    <row r="21" spans="1:18" ht="90.75" thickBot="1" x14ac:dyDescent="0.3">
      <c r="A21" s="105" t="s">
        <v>824</v>
      </c>
      <c r="B21" s="105" t="s">
        <v>825</v>
      </c>
      <c r="C21" s="105"/>
      <c r="E21" s="106">
        <v>3</v>
      </c>
      <c r="F21" s="104" t="s">
        <v>815</v>
      </c>
      <c r="G21" s="104" t="s">
        <v>826</v>
      </c>
      <c r="H21" s="107" t="s">
        <v>827</v>
      </c>
      <c r="I21" s="104"/>
      <c r="J21" s="104" t="s">
        <v>823</v>
      </c>
    </row>
    <row r="22" spans="1:18" ht="45.75" thickBot="1" x14ac:dyDescent="0.3">
      <c r="A22" s="105" t="s">
        <v>828</v>
      </c>
      <c r="B22" s="105" t="s">
        <v>829</v>
      </c>
      <c r="C22" s="105"/>
      <c r="E22" s="106">
        <v>4</v>
      </c>
      <c r="F22" s="104" t="s">
        <v>815</v>
      </c>
      <c r="G22" s="104" t="s">
        <v>830</v>
      </c>
      <c r="H22" s="107" t="s">
        <v>831</v>
      </c>
      <c r="I22" s="104"/>
      <c r="J22" s="104" t="s">
        <v>823</v>
      </c>
    </row>
    <row r="23" spans="1:18" ht="45.75" thickBot="1" x14ac:dyDescent="0.3">
      <c r="A23" s="105" t="s">
        <v>832</v>
      </c>
      <c r="B23" s="105" t="s">
        <v>730</v>
      </c>
      <c r="C23" s="105">
        <v>9871002023</v>
      </c>
      <c r="E23" s="106">
        <v>5</v>
      </c>
      <c r="F23" s="104" t="s">
        <v>833</v>
      </c>
      <c r="G23" s="104" t="s">
        <v>834</v>
      </c>
      <c r="H23" s="107" t="s">
        <v>835</v>
      </c>
      <c r="I23" s="106">
        <v>9136790561</v>
      </c>
      <c r="J23" s="104" t="s">
        <v>818</v>
      </c>
    </row>
    <row r="24" spans="1:18" x14ac:dyDescent="0.25">
      <c r="E24" s="106">
        <v>6</v>
      </c>
      <c r="F24" s="104" t="s">
        <v>833</v>
      </c>
      <c r="G24" s="104" t="s">
        <v>836</v>
      </c>
      <c r="H24" s="104" t="s">
        <v>837</v>
      </c>
      <c r="I24" s="106">
        <v>9004040323</v>
      </c>
      <c r="J24" s="104" t="s">
        <v>818</v>
      </c>
    </row>
    <row r="25" spans="1:18" x14ac:dyDescent="0.25">
      <c r="E25" s="106">
        <v>7</v>
      </c>
      <c r="F25" s="104" t="s">
        <v>35</v>
      </c>
      <c r="G25" s="104" t="s">
        <v>838</v>
      </c>
      <c r="H25" s="107" t="s">
        <v>806</v>
      </c>
      <c r="I25" s="104"/>
      <c r="J25" s="104" t="s">
        <v>823</v>
      </c>
    </row>
    <row r="26" spans="1:18" x14ac:dyDescent="0.25">
      <c r="E26" s="106">
        <v>8</v>
      </c>
      <c r="F26" s="104" t="s">
        <v>35</v>
      </c>
      <c r="G26" s="104" t="s">
        <v>839</v>
      </c>
      <c r="H26" s="107" t="s">
        <v>840</v>
      </c>
      <c r="I26" s="104"/>
      <c r="J26" s="104" t="s">
        <v>823</v>
      </c>
    </row>
    <row r="27" spans="1:18" x14ac:dyDescent="0.25">
      <c r="E27" s="106">
        <v>9</v>
      </c>
      <c r="F27" s="104" t="s">
        <v>35</v>
      </c>
      <c r="G27" s="104" t="s">
        <v>839</v>
      </c>
      <c r="H27" s="104" t="s">
        <v>841</v>
      </c>
      <c r="I27" s="104"/>
      <c r="J27" s="104" t="s">
        <v>823</v>
      </c>
    </row>
  </sheetData>
  <mergeCells count="4">
    <mergeCell ref="A18:B18"/>
    <mergeCell ref="M3:M7"/>
    <mergeCell ref="M13:M14"/>
    <mergeCell ref="M15:M17"/>
  </mergeCells>
  <hyperlinks>
    <hyperlink ref="D3" r:id="rId1" xr:uid="{F4F573A4-181E-4F9C-BD8F-452E2C01FA9A}"/>
    <hyperlink ref="D4" r:id="rId2" display="mailto:sangita.azgaonkar@sbi.co.in" xr:uid="{AB6C47FA-EA59-4D84-BE1C-80C5A852FD94}"/>
    <hyperlink ref="D5" r:id="rId3" display="mailto:ganesh.bhandari@sbi.co.in" xr:uid="{1240FB32-B4AC-4E85-9648-7416E0473A5D}"/>
    <hyperlink ref="D6" r:id="rId4" display="mailto:vinaykumar.raut@sbi.co.in" xr:uid="{0A058563-8421-441F-8829-5EACB92800B1}"/>
    <hyperlink ref="D7" r:id="rId5" xr:uid="{0A4F931B-2C33-466C-8893-550791445FE1}"/>
    <hyperlink ref="D8" r:id="rId6" display="mailto:mgrac.aonashik@sbi.co.in" xr:uid="{A37D3E17-2D96-4BFE-9954-182EEBA7383F}"/>
    <hyperlink ref="D9" r:id="rId7" display="mailto:rameshwar.kalkar@sbi.co.in" xr:uid="{64F30D10-946F-49E7-A14D-7175E6A220C5}"/>
    <hyperlink ref="D10" r:id="rId8" display="mailto:harpreet.kaur4@sbi.co.in" xr:uid="{0783DA51-FA7D-4FC5-9931-0EA6CA662318}"/>
    <hyperlink ref="D11" r:id="rId9" xr:uid="{885E518B-B4FC-4AAB-8D09-DD8FFA216F52}"/>
    <hyperlink ref="D12" r:id="rId10" display="mailto:shrikrishna.karandikar@sbi.co.in" xr:uid="{AE85AC32-CD57-4B5F-9B09-AB36B1B6821C}"/>
    <hyperlink ref="D16" r:id="rId11" display="mailto:ac3.ccc@sbi.co.in" xr:uid="{760E0A75-0BAD-4DA1-B300-839632ED049D}"/>
    <hyperlink ref="H19" r:id="rId12" display="mailto:ajit.nirbhavane@hitachi-payments.com" xr:uid="{71A40C1C-29B1-4EEB-A634-26086CBADB21}"/>
    <hyperlink ref="H20" r:id="rId13" display="mailto:Sachin.Devkar@hitachi-payments.com" xr:uid="{7EF906EA-8250-402C-B165-524954FBA2F6}"/>
    <hyperlink ref="H21" r:id="rId14" display="mailto:bipin.chaubey@hitachi-payments.com" xr:uid="{2130FC2D-2544-4C38-ABCB-8E0051BEB503}"/>
    <hyperlink ref="H22" r:id="rId15" display="mailto:Devendra.Bambulkar@hitachi-payments.com" xr:uid="{318A1DFD-7F47-46AA-AEE1-4E77C5538792}"/>
    <hyperlink ref="H23" r:id="rId16" display="mailto:more.yogesh@cms.com" xr:uid="{C58BCD7D-92A9-415E-818E-8D769A030F50}"/>
    <hyperlink ref="H25" r:id="rId17" display="mailto:ac3.ccc@sbi.co.in" xr:uid="{E13E342E-5770-4ECB-A887-81DD741FCBF2}"/>
    <hyperlink ref="H26" r:id="rId18" display="mailto:hemendra.swaroop@sbi.co.in" xr:uid="{0104C5C9-6910-402C-A9D3-3632B61F07BF}"/>
    <hyperlink ref="P3" r:id="rId19" xr:uid="{6A715AF7-0466-48A9-A80C-53240770F6F7}"/>
    <hyperlink ref="P4" r:id="rId20" xr:uid="{2F4F1D69-F707-4480-9DAC-21ECCE06274E}"/>
    <hyperlink ref="P5" r:id="rId21" xr:uid="{6474D6E8-67D2-4912-BD82-805E01E46DB0}"/>
    <hyperlink ref="P9" r:id="rId22" display="mailto:makarand.ramane@hitachi-payments.com" xr:uid="{592C0CED-758B-4CC1-AAEF-22A7F448B734}"/>
    <hyperlink ref="P10" r:id="rId23" display="mailto:sumit.hande@hitachi-payments.com" xr:uid="{6F242794-3B5C-4C84-B920-F77904D5EE4E}"/>
    <hyperlink ref="P11" r:id="rId24" display="mailto:vaibhav.nagare@hitachi-payments.com" xr:uid="{DC5C6A4A-4A1C-47F1-9DEE-8D4E542EB1FA}"/>
    <hyperlink ref="P13" r:id="rId25" display="mailto:Yogesh.Batekar@hitachi-payments.com" xr:uid="{6D374AD9-21D7-4E70-B83F-DC4932C4782B}"/>
    <hyperlink ref="P14" r:id="rId26" xr:uid="{5BC37962-1C6D-4B45-ABD0-4CA06D923133}"/>
    <hyperlink ref="P15" r:id="rId27" xr:uid="{ADCC35B9-FD29-43B3-B05C-91B7A273E8D3}"/>
    <hyperlink ref="P16" r:id="rId28" xr:uid="{F7F90DF8-18C4-464F-9768-84887805BC94}"/>
    <hyperlink ref="P19" r:id="rId29" display="mailto:bipin.chaubey@hitachi-payments.com" xr:uid="{FC0D8766-1955-4E46-B174-43632E4BCF9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A8C6-AE37-439A-9E2B-D54D9684732D}">
  <dimension ref="A1:R24"/>
  <sheetViews>
    <sheetView topLeftCell="C3" workbookViewId="0">
      <selection activeCell="H24" sqref="H24"/>
    </sheetView>
  </sheetViews>
  <sheetFormatPr defaultRowHeight="15" x14ac:dyDescent="0.25"/>
  <cols>
    <col min="1" max="1" width="10.7109375" customWidth="1"/>
    <col min="2" max="2" width="17.42578125" bestFit="1" customWidth="1"/>
    <col min="4" max="4" width="4.140625" bestFit="1" customWidth="1"/>
    <col min="5" max="5" width="12.7109375" bestFit="1" customWidth="1"/>
    <col min="6" max="6" width="5.42578125" customWidth="1"/>
    <col min="7" max="7" width="7" bestFit="1" customWidth="1"/>
    <col min="8" max="8" width="67.7109375" bestFit="1" customWidth="1"/>
    <col min="9" max="9" width="10.7109375" bestFit="1" customWidth="1"/>
    <col min="10" max="10" width="9.7109375" bestFit="1" customWidth="1"/>
    <col min="14" max="14" width="11.85546875" bestFit="1" customWidth="1"/>
    <col min="16" max="16" width="15.85546875" bestFit="1" customWidth="1"/>
    <col min="18" max="18" width="11.85546875" bestFit="1" customWidth="1"/>
    <col min="19" max="19" width="22" bestFit="1" customWidth="1"/>
  </cols>
  <sheetData>
    <row r="1" spans="1:18" ht="33.75" x14ac:dyDescent="0.25">
      <c r="A1" s="28" t="s">
        <v>519</v>
      </c>
      <c r="B1" s="10" t="s">
        <v>520</v>
      </c>
      <c r="C1" s="10" t="s">
        <v>518</v>
      </c>
      <c r="D1" s="10" t="s">
        <v>8</v>
      </c>
      <c r="E1" s="10" t="s">
        <v>9</v>
      </c>
      <c r="F1" s="11" t="s">
        <v>10</v>
      </c>
      <c r="G1" s="10" t="s">
        <v>11</v>
      </c>
      <c r="H1" s="10" t="s">
        <v>12</v>
      </c>
      <c r="I1" s="10" t="s">
        <v>13</v>
      </c>
      <c r="J1" s="10" t="s">
        <v>14</v>
      </c>
      <c r="K1" s="27" t="s">
        <v>519</v>
      </c>
      <c r="L1" s="26" t="s">
        <v>585</v>
      </c>
      <c r="M1" s="26" t="s">
        <v>587</v>
      </c>
      <c r="N1" s="26" t="s">
        <v>522</v>
      </c>
      <c r="O1" s="26" t="s">
        <v>523</v>
      </c>
      <c r="P1" s="26" t="s">
        <v>527</v>
      </c>
      <c r="Q1" s="26" t="s">
        <v>581</v>
      </c>
      <c r="R1" s="26" t="s">
        <v>588</v>
      </c>
    </row>
    <row r="2" spans="1:18" x14ac:dyDescent="0.25">
      <c r="A2" s="1" t="s">
        <v>517</v>
      </c>
      <c r="B2" s="49" t="s">
        <v>516</v>
      </c>
      <c r="C2" s="49" t="s">
        <v>515</v>
      </c>
      <c r="D2" s="1" t="s">
        <v>35</v>
      </c>
      <c r="E2" s="2" t="s">
        <v>363</v>
      </c>
      <c r="F2" s="1" t="s">
        <v>33</v>
      </c>
      <c r="G2" s="1" t="s">
        <v>37</v>
      </c>
      <c r="H2" s="1" t="s">
        <v>364</v>
      </c>
      <c r="I2" s="1" t="s">
        <v>355</v>
      </c>
      <c r="J2" s="1" t="s">
        <v>40</v>
      </c>
      <c r="K2" s="1" t="s">
        <v>514</v>
      </c>
      <c r="L2" s="1" t="s">
        <v>586</v>
      </c>
      <c r="M2" s="59">
        <v>350</v>
      </c>
      <c r="N2" s="1" t="s">
        <v>521</v>
      </c>
      <c r="O2" s="46">
        <v>45202</v>
      </c>
      <c r="P2" s="1" t="s">
        <v>526</v>
      </c>
      <c r="Q2" s="59" t="s">
        <v>578</v>
      </c>
      <c r="R2" s="4" t="s">
        <v>589</v>
      </c>
    </row>
    <row r="3" spans="1:18" x14ac:dyDescent="0.25">
      <c r="A3" s="1" t="s">
        <v>33</v>
      </c>
      <c r="B3" s="1" t="s">
        <v>33</v>
      </c>
      <c r="C3" s="1" t="s">
        <v>33</v>
      </c>
      <c r="D3" s="1" t="s">
        <v>35</v>
      </c>
      <c r="E3" s="2" t="s">
        <v>113</v>
      </c>
      <c r="F3" s="1" t="s">
        <v>33</v>
      </c>
      <c r="G3" s="1" t="s">
        <v>37</v>
      </c>
      <c r="H3" s="1" t="s">
        <v>114</v>
      </c>
      <c r="I3" s="1" t="s">
        <v>92</v>
      </c>
      <c r="J3" s="1" t="s">
        <v>40</v>
      </c>
      <c r="K3" s="1" t="s">
        <v>33</v>
      </c>
      <c r="L3" s="1" t="s">
        <v>33</v>
      </c>
      <c r="M3" s="1" t="s">
        <v>33</v>
      </c>
      <c r="N3" s="1" t="s">
        <v>524</v>
      </c>
      <c r="O3" s="46">
        <v>45199</v>
      </c>
      <c r="P3" s="1" t="s">
        <v>525</v>
      </c>
      <c r="Q3" s="59" t="s">
        <v>578</v>
      </c>
      <c r="R3" s="4" t="s">
        <v>589</v>
      </c>
    </row>
    <row r="4" spans="1:18" x14ac:dyDescent="0.25">
      <c r="A4" s="1" t="s">
        <v>33</v>
      </c>
      <c r="B4" s="1" t="s">
        <v>33</v>
      </c>
      <c r="C4" s="1" t="s">
        <v>33</v>
      </c>
      <c r="D4" s="3" t="s">
        <v>35</v>
      </c>
      <c r="E4" s="54" t="s">
        <v>447</v>
      </c>
      <c r="F4" s="3" t="s">
        <v>33</v>
      </c>
      <c r="G4" s="3" t="s">
        <v>37</v>
      </c>
      <c r="H4" s="3" t="s">
        <v>448</v>
      </c>
      <c r="I4" s="3" t="s">
        <v>368</v>
      </c>
      <c r="J4" s="3" t="s">
        <v>369</v>
      </c>
      <c r="K4" s="1" t="s">
        <v>33</v>
      </c>
      <c r="L4" s="1" t="s">
        <v>33</v>
      </c>
      <c r="M4" s="1" t="s">
        <v>33</v>
      </c>
      <c r="N4" s="1" t="s">
        <v>528</v>
      </c>
      <c r="O4" s="46">
        <v>45201</v>
      </c>
      <c r="P4" s="1" t="s">
        <v>525</v>
      </c>
      <c r="Q4" s="59" t="s">
        <v>578</v>
      </c>
      <c r="R4" s="4" t="s">
        <v>589</v>
      </c>
    </row>
    <row r="5" spans="1:18" x14ac:dyDescent="0.25">
      <c r="A5" s="1" t="s">
        <v>33</v>
      </c>
      <c r="B5" s="1" t="s">
        <v>33</v>
      </c>
      <c r="C5" s="1" t="s">
        <v>33</v>
      </c>
      <c r="D5" s="1" t="s">
        <v>35</v>
      </c>
      <c r="E5" s="2" t="s">
        <v>250</v>
      </c>
      <c r="F5" s="2" t="s">
        <v>33</v>
      </c>
      <c r="G5" s="2" t="s">
        <v>37</v>
      </c>
      <c r="H5" s="2" t="s">
        <v>251</v>
      </c>
      <c r="I5" s="2" t="s">
        <v>252</v>
      </c>
      <c r="J5" s="2" t="s">
        <v>40</v>
      </c>
      <c r="K5" s="1" t="s">
        <v>33</v>
      </c>
      <c r="L5" s="1" t="s">
        <v>33</v>
      </c>
      <c r="M5" s="1" t="s">
        <v>33</v>
      </c>
      <c r="N5" s="1" t="s">
        <v>253</v>
      </c>
      <c r="O5" s="46">
        <v>45203</v>
      </c>
      <c r="P5" s="1" t="s">
        <v>529</v>
      </c>
      <c r="Q5" s="2" t="s">
        <v>188</v>
      </c>
      <c r="R5" s="2" t="s">
        <v>188</v>
      </c>
    </row>
    <row r="6" spans="1:18" x14ac:dyDescent="0.25">
      <c r="A6" s="1" t="s">
        <v>33</v>
      </c>
      <c r="B6" s="1" t="s">
        <v>33</v>
      </c>
      <c r="C6" s="1" t="s">
        <v>33</v>
      </c>
      <c r="D6" s="1" t="s">
        <v>35</v>
      </c>
      <c r="E6" s="2" t="s">
        <v>267</v>
      </c>
      <c r="F6" s="1" t="s">
        <v>33</v>
      </c>
      <c r="G6" s="1" t="s">
        <v>37</v>
      </c>
      <c r="H6" s="1" t="s">
        <v>268</v>
      </c>
      <c r="I6" s="1" t="s">
        <v>252</v>
      </c>
      <c r="J6" s="1" t="s">
        <v>40</v>
      </c>
      <c r="K6" s="1" t="s">
        <v>33</v>
      </c>
      <c r="L6" s="1" t="s">
        <v>33</v>
      </c>
      <c r="M6" s="1" t="s">
        <v>33</v>
      </c>
      <c r="N6" s="1" t="s">
        <v>253</v>
      </c>
      <c r="O6" s="46">
        <v>45203</v>
      </c>
      <c r="P6" s="1" t="s">
        <v>529</v>
      </c>
      <c r="Q6" s="2" t="s">
        <v>188</v>
      </c>
      <c r="R6" s="2" t="s">
        <v>188</v>
      </c>
    </row>
    <row r="7" spans="1:18" x14ac:dyDescent="0.25">
      <c r="A7" s="1" t="s">
        <v>33</v>
      </c>
      <c r="B7" s="1" t="s">
        <v>33</v>
      </c>
      <c r="C7" s="1" t="s">
        <v>33</v>
      </c>
      <c r="D7" s="3" t="s">
        <v>35</v>
      </c>
      <c r="E7" s="54" t="s">
        <v>298</v>
      </c>
      <c r="F7" s="3" t="s">
        <v>33</v>
      </c>
      <c r="G7" s="3" t="s">
        <v>37</v>
      </c>
      <c r="H7" s="3" t="s">
        <v>299</v>
      </c>
      <c r="I7" s="3" t="s">
        <v>275</v>
      </c>
      <c r="J7" s="3" t="s">
        <v>40</v>
      </c>
      <c r="K7" s="1" t="s">
        <v>33</v>
      </c>
      <c r="L7" s="1" t="s">
        <v>33</v>
      </c>
      <c r="M7" s="1">
        <v>250</v>
      </c>
      <c r="N7" s="1" t="s">
        <v>531</v>
      </c>
      <c r="O7" s="46">
        <v>45203</v>
      </c>
      <c r="P7" s="1" t="s">
        <v>530</v>
      </c>
      <c r="Q7" s="59" t="s">
        <v>578</v>
      </c>
      <c r="R7" s="4" t="s">
        <v>589</v>
      </c>
    </row>
    <row r="8" spans="1:18" x14ac:dyDescent="0.25">
      <c r="A8" s="1" t="s">
        <v>33</v>
      </c>
      <c r="B8" s="1" t="s">
        <v>33</v>
      </c>
      <c r="C8" s="1" t="s">
        <v>33</v>
      </c>
      <c r="D8" s="1" t="s">
        <v>35</v>
      </c>
      <c r="E8" s="2" t="s">
        <v>316</v>
      </c>
      <c r="F8" s="2" t="s">
        <v>33</v>
      </c>
      <c r="G8" s="2" t="s">
        <v>37</v>
      </c>
      <c r="H8" s="2" t="s">
        <v>317</v>
      </c>
      <c r="I8" s="1" t="s">
        <v>207</v>
      </c>
      <c r="J8" s="1" t="s">
        <v>40</v>
      </c>
      <c r="K8" s="1" t="s">
        <v>33</v>
      </c>
      <c r="L8" s="1" t="s">
        <v>33</v>
      </c>
      <c r="M8" s="1" t="s">
        <v>33</v>
      </c>
      <c r="N8" s="1" t="s">
        <v>532</v>
      </c>
      <c r="O8" s="46">
        <v>45204</v>
      </c>
      <c r="P8" s="1" t="s">
        <v>529</v>
      </c>
      <c r="Q8" s="2" t="s">
        <v>188</v>
      </c>
      <c r="R8" s="2" t="s">
        <v>188</v>
      </c>
    </row>
    <row r="9" spans="1:18" x14ac:dyDescent="0.25">
      <c r="A9" s="1" t="s">
        <v>33</v>
      </c>
      <c r="B9" s="1" t="s">
        <v>33</v>
      </c>
      <c r="C9" s="1" t="s">
        <v>33</v>
      </c>
      <c r="D9" s="3" t="s">
        <v>35</v>
      </c>
      <c r="E9" s="55" t="s">
        <v>447</v>
      </c>
      <c r="F9" s="55" t="s">
        <v>33</v>
      </c>
      <c r="G9" s="55" t="s">
        <v>37</v>
      </c>
      <c r="H9" s="55" t="s">
        <v>448</v>
      </c>
      <c r="I9" s="55" t="s">
        <v>368</v>
      </c>
      <c r="J9" s="55" t="s">
        <v>369</v>
      </c>
      <c r="K9" s="2" t="s">
        <v>33</v>
      </c>
      <c r="L9" s="2" t="s">
        <v>33</v>
      </c>
      <c r="M9" s="2" t="s">
        <v>33</v>
      </c>
      <c r="N9" s="2" t="s">
        <v>528</v>
      </c>
      <c r="O9" s="47">
        <v>45204</v>
      </c>
      <c r="P9" s="2" t="s">
        <v>533</v>
      </c>
      <c r="Q9" s="2" t="s">
        <v>188</v>
      </c>
      <c r="R9" s="2" t="s">
        <v>188</v>
      </c>
    </row>
    <row r="10" spans="1:18" x14ac:dyDescent="0.25">
      <c r="A10" s="1" t="s">
        <v>33</v>
      </c>
      <c r="B10" s="1" t="s">
        <v>33</v>
      </c>
      <c r="C10" s="1" t="s">
        <v>33</v>
      </c>
      <c r="D10" s="3" t="s">
        <v>35</v>
      </c>
      <c r="E10" s="1" t="s">
        <v>569</v>
      </c>
      <c r="F10" s="55" t="s">
        <v>33</v>
      </c>
      <c r="G10" s="1" t="s">
        <v>569</v>
      </c>
      <c r="H10" s="1" t="s">
        <v>573</v>
      </c>
      <c r="I10" s="1" t="s">
        <v>92</v>
      </c>
      <c r="J10" s="1" t="s">
        <v>40</v>
      </c>
      <c r="K10" s="2" t="s">
        <v>33</v>
      </c>
      <c r="L10" s="2" t="s">
        <v>33</v>
      </c>
      <c r="M10" s="59">
        <v>455</v>
      </c>
      <c r="N10" s="1" t="s">
        <v>893</v>
      </c>
      <c r="O10" s="46">
        <v>45205</v>
      </c>
      <c r="P10" s="1" t="s">
        <v>582</v>
      </c>
      <c r="Q10" s="59" t="s">
        <v>578</v>
      </c>
      <c r="R10" s="4" t="s">
        <v>589</v>
      </c>
    </row>
    <row r="11" spans="1:18" x14ac:dyDescent="0.25">
      <c r="A11" s="1" t="s">
        <v>33</v>
      </c>
      <c r="B11" s="1" t="s">
        <v>33</v>
      </c>
      <c r="C11" s="1" t="s">
        <v>33</v>
      </c>
      <c r="D11" s="1" t="s">
        <v>35</v>
      </c>
      <c r="E11" s="2" t="s">
        <v>412</v>
      </c>
      <c r="F11" s="2" t="s">
        <v>33</v>
      </c>
      <c r="G11" s="2" t="s">
        <v>37</v>
      </c>
      <c r="H11" s="2" t="s">
        <v>413</v>
      </c>
      <c r="I11" s="2" t="s">
        <v>414</v>
      </c>
      <c r="J11" s="2" t="s">
        <v>40</v>
      </c>
      <c r="K11" s="2" t="s">
        <v>33</v>
      </c>
      <c r="L11" s="2" t="s">
        <v>33</v>
      </c>
      <c r="M11" s="59">
        <v>200</v>
      </c>
      <c r="N11" s="2" t="s">
        <v>535</v>
      </c>
      <c r="O11" s="47">
        <v>45207</v>
      </c>
      <c r="P11" s="2" t="s">
        <v>534</v>
      </c>
      <c r="Q11" s="59" t="s">
        <v>578</v>
      </c>
      <c r="R11" s="4" t="s">
        <v>590</v>
      </c>
    </row>
    <row r="12" spans="1:18" x14ac:dyDescent="0.25">
      <c r="A12" s="1" t="s">
        <v>33</v>
      </c>
      <c r="B12" s="1" t="s">
        <v>33</v>
      </c>
      <c r="C12" s="1" t="s">
        <v>33</v>
      </c>
      <c r="D12" s="1" t="s">
        <v>35</v>
      </c>
      <c r="E12" s="2" t="s">
        <v>101</v>
      </c>
      <c r="F12" s="1" t="s">
        <v>33</v>
      </c>
      <c r="G12" s="1" t="s">
        <v>37</v>
      </c>
      <c r="H12" s="1" t="s">
        <v>102</v>
      </c>
      <c r="I12" s="1" t="s">
        <v>92</v>
      </c>
      <c r="J12" s="1" t="s">
        <v>40</v>
      </c>
      <c r="K12" s="2" t="s">
        <v>33</v>
      </c>
      <c r="L12" s="2" t="s">
        <v>33</v>
      </c>
      <c r="M12" s="2" t="s">
        <v>33</v>
      </c>
      <c r="N12" s="1" t="s">
        <v>565</v>
      </c>
      <c r="O12" s="46">
        <v>45210</v>
      </c>
      <c r="P12" s="2" t="s">
        <v>566</v>
      </c>
      <c r="Q12" s="59" t="s">
        <v>578</v>
      </c>
      <c r="R12" s="4" t="s">
        <v>589</v>
      </c>
    </row>
    <row r="13" spans="1:18" x14ac:dyDescent="0.25">
      <c r="A13" s="1" t="s">
        <v>33</v>
      </c>
      <c r="B13" s="1" t="s">
        <v>33</v>
      </c>
      <c r="C13" s="1" t="s">
        <v>33</v>
      </c>
      <c r="D13" s="55" t="s">
        <v>35</v>
      </c>
      <c r="E13" s="2" t="s">
        <v>569</v>
      </c>
      <c r="F13" s="55" t="s">
        <v>33</v>
      </c>
      <c r="G13" s="2" t="s">
        <v>569</v>
      </c>
      <c r="H13" s="2" t="s">
        <v>574</v>
      </c>
      <c r="I13" s="2" t="s">
        <v>92</v>
      </c>
      <c r="J13" s="2" t="s">
        <v>40</v>
      </c>
      <c r="K13" s="2" t="s">
        <v>33</v>
      </c>
      <c r="L13" s="2" t="s">
        <v>33</v>
      </c>
      <c r="M13" s="59">
        <v>480</v>
      </c>
      <c r="N13" s="2" t="s">
        <v>575</v>
      </c>
      <c r="O13" s="47">
        <v>45211</v>
      </c>
      <c r="P13" s="1" t="s">
        <v>584</v>
      </c>
      <c r="Q13" s="59" t="s">
        <v>578</v>
      </c>
      <c r="R13" s="4" t="s">
        <v>589</v>
      </c>
    </row>
    <row r="14" spans="1:18" x14ac:dyDescent="0.25">
      <c r="A14" s="1" t="s">
        <v>33</v>
      </c>
      <c r="B14" s="1" t="s">
        <v>33</v>
      </c>
      <c r="C14" s="1" t="s">
        <v>33</v>
      </c>
      <c r="D14" s="2" t="s">
        <v>35</v>
      </c>
      <c r="E14" s="56" t="s">
        <v>236</v>
      </c>
      <c r="F14" s="2" t="s">
        <v>33</v>
      </c>
      <c r="G14" s="2" t="s">
        <v>37</v>
      </c>
      <c r="H14" s="55" t="s">
        <v>237</v>
      </c>
      <c r="I14" s="2" t="s">
        <v>123</v>
      </c>
      <c r="J14" s="2" t="s">
        <v>40</v>
      </c>
      <c r="K14" s="2" t="s">
        <v>33</v>
      </c>
      <c r="L14" s="2" t="s">
        <v>33</v>
      </c>
      <c r="M14" s="2" t="s">
        <v>188</v>
      </c>
      <c r="N14" s="2" t="s">
        <v>567</v>
      </c>
      <c r="O14" s="47">
        <v>45211</v>
      </c>
      <c r="P14" s="2" t="s">
        <v>578</v>
      </c>
      <c r="Q14" s="59" t="s">
        <v>578</v>
      </c>
      <c r="R14" s="4" t="s">
        <v>589</v>
      </c>
    </row>
    <row r="15" spans="1:18" x14ac:dyDescent="0.25">
      <c r="A15" s="1" t="s">
        <v>33</v>
      </c>
      <c r="B15" s="1" t="s">
        <v>33</v>
      </c>
      <c r="C15" s="1" t="s">
        <v>33</v>
      </c>
      <c r="D15" s="2" t="s">
        <v>35</v>
      </c>
      <c r="E15" s="57" t="s">
        <v>363</v>
      </c>
      <c r="F15" s="2" t="s">
        <v>33</v>
      </c>
      <c r="G15" s="2" t="s">
        <v>37</v>
      </c>
      <c r="H15" s="55" t="s">
        <v>364</v>
      </c>
      <c r="I15" s="2" t="s">
        <v>355</v>
      </c>
      <c r="J15" s="2" t="s">
        <v>40</v>
      </c>
      <c r="K15" s="2" t="s">
        <v>33</v>
      </c>
      <c r="L15" s="2" t="s">
        <v>33</v>
      </c>
      <c r="M15" s="59">
        <v>350</v>
      </c>
      <c r="N15" s="2" t="s">
        <v>521</v>
      </c>
      <c r="O15" s="47">
        <v>45212</v>
      </c>
      <c r="P15" s="2" t="s">
        <v>578</v>
      </c>
      <c r="Q15" s="59" t="s">
        <v>578</v>
      </c>
      <c r="R15" s="4" t="s">
        <v>589</v>
      </c>
    </row>
    <row r="16" spans="1:18" x14ac:dyDescent="0.25">
      <c r="A16" s="1" t="s">
        <v>33</v>
      </c>
      <c r="B16" s="1" t="s">
        <v>33</v>
      </c>
      <c r="C16" s="1" t="s">
        <v>33</v>
      </c>
      <c r="D16" s="2" t="s">
        <v>35</v>
      </c>
      <c r="E16" s="58" t="s">
        <v>412</v>
      </c>
      <c r="F16" s="2" t="s">
        <v>33</v>
      </c>
      <c r="G16" s="2" t="s">
        <v>37</v>
      </c>
      <c r="H16" s="55" t="s">
        <v>413</v>
      </c>
      <c r="I16" s="2" t="s">
        <v>414</v>
      </c>
      <c r="J16" s="2" t="s">
        <v>40</v>
      </c>
      <c r="K16" s="2" t="s">
        <v>33</v>
      </c>
      <c r="L16" s="2" t="s">
        <v>33</v>
      </c>
      <c r="M16" s="2" t="s">
        <v>33</v>
      </c>
      <c r="N16" s="2" t="s">
        <v>535</v>
      </c>
      <c r="O16" s="47">
        <v>45212</v>
      </c>
      <c r="P16" s="2" t="s">
        <v>579</v>
      </c>
      <c r="Q16" s="2" t="s">
        <v>188</v>
      </c>
      <c r="R16" s="2" t="s">
        <v>188</v>
      </c>
    </row>
    <row r="17" spans="1:18" x14ac:dyDescent="0.25">
      <c r="A17" s="1" t="s">
        <v>33</v>
      </c>
      <c r="B17" s="1" t="s">
        <v>33</v>
      </c>
      <c r="C17" s="1" t="s">
        <v>33</v>
      </c>
      <c r="D17" s="2" t="s">
        <v>35</v>
      </c>
      <c r="E17" s="56" t="s">
        <v>48</v>
      </c>
      <c r="F17" s="2" t="s">
        <v>33</v>
      </c>
      <c r="G17" s="2" t="s">
        <v>37</v>
      </c>
      <c r="H17" s="55" t="s">
        <v>49</v>
      </c>
      <c r="I17" s="2" t="s">
        <v>50</v>
      </c>
      <c r="J17" s="2" t="s">
        <v>40</v>
      </c>
      <c r="K17" s="2" t="s">
        <v>33</v>
      </c>
      <c r="L17" s="2" t="s">
        <v>33</v>
      </c>
      <c r="M17" s="59">
        <v>350</v>
      </c>
      <c r="N17" s="2" t="s">
        <v>568</v>
      </c>
      <c r="O17" s="47">
        <v>45212</v>
      </c>
      <c r="P17" s="2" t="s">
        <v>578</v>
      </c>
      <c r="Q17" s="59" t="s">
        <v>578</v>
      </c>
      <c r="R17" s="4" t="s">
        <v>589</v>
      </c>
    </row>
    <row r="18" spans="1:18" x14ac:dyDescent="0.25">
      <c r="A18" s="1" t="s">
        <v>33</v>
      </c>
      <c r="B18" s="1" t="s">
        <v>33</v>
      </c>
      <c r="C18" s="1" t="s">
        <v>33</v>
      </c>
      <c r="D18" s="2" t="s">
        <v>35</v>
      </c>
      <c r="E18" s="56" t="s">
        <v>229</v>
      </c>
      <c r="F18" s="2" t="s">
        <v>33</v>
      </c>
      <c r="G18" s="2" t="s">
        <v>37</v>
      </c>
      <c r="H18" s="55" t="s">
        <v>230</v>
      </c>
      <c r="I18" s="2" t="s">
        <v>231</v>
      </c>
      <c r="J18" s="2" t="s">
        <v>40</v>
      </c>
      <c r="K18" s="2" t="s">
        <v>33</v>
      </c>
      <c r="L18" s="2" t="s">
        <v>33</v>
      </c>
      <c r="M18" s="2">
        <v>1200</v>
      </c>
      <c r="N18" s="2" t="s">
        <v>532</v>
      </c>
      <c r="O18" s="47">
        <v>45212</v>
      </c>
      <c r="P18" s="2" t="s">
        <v>578</v>
      </c>
      <c r="Q18" s="59" t="s">
        <v>578</v>
      </c>
      <c r="R18" s="4" t="s">
        <v>589</v>
      </c>
    </row>
    <row r="19" spans="1:18" x14ac:dyDescent="0.25">
      <c r="A19" s="1" t="s">
        <v>33</v>
      </c>
      <c r="B19" s="1" t="s">
        <v>33</v>
      </c>
      <c r="C19" s="1" t="s">
        <v>33</v>
      </c>
      <c r="D19" s="1" t="s">
        <v>35</v>
      </c>
      <c r="E19" s="50" t="s">
        <v>209</v>
      </c>
      <c r="F19" s="50" t="s">
        <v>33</v>
      </c>
      <c r="G19" s="50" t="s">
        <v>37</v>
      </c>
      <c r="H19" s="50" t="s">
        <v>210</v>
      </c>
      <c r="I19" s="50" t="s">
        <v>211</v>
      </c>
      <c r="J19" s="50" t="s">
        <v>40</v>
      </c>
      <c r="K19" s="24"/>
      <c r="L19" s="2" t="s">
        <v>33</v>
      </c>
      <c r="M19" s="2" t="s">
        <v>188</v>
      </c>
      <c r="N19" s="2" t="s">
        <v>532</v>
      </c>
      <c r="O19" s="25">
        <v>45213</v>
      </c>
      <c r="P19" s="2" t="s">
        <v>580</v>
      </c>
      <c r="Q19" s="59" t="s">
        <v>578</v>
      </c>
      <c r="R19" s="4" t="s">
        <v>589</v>
      </c>
    </row>
    <row r="20" spans="1:18" x14ac:dyDescent="0.25">
      <c r="A20" s="1" t="s">
        <v>33</v>
      </c>
      <c r="B20" s="1" t="s">
        <v>33</v>
      </c>
      <c r="C20" s="1" t="s">
        <v>33</v>
      </c>
      <c r="D20" s="1" t="s">
        <v>35</v>
      </c>
      <c r="E20" s="2" t="s">
        <v>412</v>
      </c>
      <c r="F20" s="2" t="s">
        <v>33</v>
      </c>
      <c r="G20" s="2" t="s">
        <v>37</v>
      </c>
      <c r="H20" s="2" t="s">
        <v>413</v>
      </c>
      <c r="I20" s="2" t="s">
        <v>414</v>
      </c>
      <c r="J20" s="2" t="s">
        <v>40</v>
      </c>
      <c r="K20" s="2" t="s">
        <v>33</v>
      </c>
      <c r="L20" s="2" t="s">
        <v>33</v>
      </c>
      <c r="M20" s="59">
        <v>250</v>
      </c>
      <c r="N20" s="2" t="s">
        <v>535</v>
      </c>
      <c r="O20" s="25">
        <v>45215</v>
      </c>
      <c r="P20" s="2" t="s">
        <v>578</v>
      </c>
      <c r="Q20" s="59" t="s">
        <v>578</v>
      </c>
      <c r="R20" s="4" t="s">
        <v>589</v>
      </c>
    </row>
    <row r="21" spans="1:18" x14ac:dyDescent="0.25">
      <c r="A21" s="1" t="s">
        <v>33</v>
      </c>
      <c r="B21" s="1" t="s">
        <v>33</v>
      </c>
      <c r="C21" s="1" t="s">
        <v>33</v>
      </c>
      <c r="D21" s="1" t="s">
        <v>35</v>
      </c>
      <c r="E21" s="2" t="s">
        <v>412</v>
      </c>
      <c r="F21" s="2" t="s">
        <v>33</v>
      </c>
      <c r="G21" s="2" t="s">
        <v>37</v>
      </c>
      <c r="H21" s="2" t="s">
        <v>413</v>
      </c>
      <c r="I21" s="2" t="s">
        <v>414</v>
      </c>
      <c r="J21" s="2" t="s">
        <v>40</v>
      </c>
      <c r="K21" s="2" t="s">
        <v>33</v>
      </c>
      <c r="L21" s="2" t="s">
        <v>33</v>
      </c>
      <c r="M21" s="59">
        <v>250</v>
      </c>
      <c r="N21" s="2" t="s">
        <v>535</v>
      </c>
      <c r="O21" s="25">
        <v>45216</v>
      </c>
      <c r="P21" s="2" t="s">
        <v>583</v>
      </c>
      <c r="Q21" s="59" t="s">
        <v>578</v>
      </c>
      <c r="R21" s="4" t="s">
        <v>589</v>
      </c>
    </row>
    <row r="22" spans="1:18" x14ac:dyDescent="0.25">
      <c r="A22" s="1" t="s">
        <v>33</v>
      </c>
      <c r="B22" s="1" t="s">
        <v>33</v>
      </c>
      <c r="C22" s="1" t="s">
        <v>33</v>
      </c>
      <c r="D22" s="1" t="s">
        <v>35</v>
      </c>
      <c r="E22" s="2" t="s">
        <v>412</v>
      </c>
      <c r="F22" s="2" t="s">
        <v>33</v>
      </c>
      <c r="G22" s="2" t="s">
        <v>37</v>
      </c>
      <c r="H22" s="2" t="s">
        <v>413</v>
      </c>
      <c r="I22" s="2" t="s">
        <v>414</v>
      </c>
      <c r="J22" s="2" t="s">
        <v>40</v>
      </c>
      <c r="K22" s="2" t="s">
        <v>33</v>
      </c>
      <c r="L22" s="2" t="s">
        <v>33</v>
      </c>
      <c r="M22" s="59">
        <v>250</v>
      </c>
      <c r="N22" s="2" t="s">
        <v>535</v>
      </c>
      <c r="O22" s="25">
        <v>45220</v>
      </c>
      <c r="P22" s="2" t="s">
        <v>583</v>
      </c>
      <c r="Q22" s="59" t="s">
        <v>578</v>
      </c>
      <c r="R22" s="4" t="s">
        <v>589</v>
      </c>
    </row>
    <row r="23" spans="1:18" x14ac:dyDescent="0.25">
      <c r="A23" s="1" t="s">
        <v>33</v>
      </c>
      <c r="B23" s="1" t="s">
        <v>33</v>
      </c>
      <c r="C23" s="1" t="s">
        <v>33</v>
      </c>
      <c r="D23" s="1" t="s">
        <v>35</v>
      </c>
      <c r="E23" s="60" t="s">
        <v>195</v>
      </c>
      <c r="F23" s="50" t="s">
        <v>33</v>
      </c>
      <c r="G23" s="50" t="s">
        <v>37</v>
      </c>
      <c r="H23" s="50" t="s">
        <v>196</v>
      </c>
      <c r="I23" s="50" t="s">
        <v>176</v>
      </c>
      <c r="J23" s="50" t="s">
        <v>40</v>
      </c>
      <c r="K23" s="2" t="s">
        <v>33</v>
      </c>
      <c r="L23" s="2" t="s">
        <v>33</v>
      </c>
      <c r="M23" s="59">
        <v>300</v>
      </c>
      <c r="N23" s="50" t="s">
        <v>177</v>
      </c>
      <c r="O23" s="46">
        <v>45226</v>
      </c>
      <c r="P23" s="2" t="s">
        <v>846</v>
      </c>
      <c r="Q23" s="59" t="s">
        <v>578</v>
      </c>
      <c r="R23" s="4" t="s">
        <v>589</v>
      </c>
    </row>
    <row r="24" spans="1:18" ht="15.75" thickBot="1" x14ac:dyDescent="0.3">
      <c r="A24" s="1" t="s">
        <v>33</v>
      </c>
      <c r="B24" s="1" t="s">
        <v>33</v>
      </c>
      <c r="C24" s="1" t="s">
        <v>33</v>
      </c>
      <c r="D24" s="1" t="s">
        <v>35</v>
      </c>
      <c r="E24" s="60" t="s">
        <v>195</v>
      </c>
      <c r="F24" s="50" t="s">
        <v>33</v>
      </c>
      <c r="G24" s="50" t="s">
        <v>37</v>
      </c>
      <c r="H24" s="50" t="s">
        <v>196</v>
      </c>
      <c r="I24" s="50" t="s">
        <v>176</v>
      </c>
      <c r="J24" s="50" t="s">
        <v>40</v>
      </c>
      <c r="K24" s="1" t="s">
        <v>924</v>
      </c>
      <c r="L24" s="1" t="s">
        <v>925</v>
      </c>
      <c r="M24" s="59">
        <v>750</v>
      </c>
      <c r="N24" s="50" t="s">
        <v>177</v>
      </c>
      <c r="O24" s="46">
        <v>45233</v>
      </c>
      <c r="P24" s="114" t="s">
        <v>926</v>
      </c>
      <c r="Q24" s="59" t="s">
        <v>578</v>
      </c>
      <c r="R24" s="4" t="s">
        <v>589</v>
      </c>
    </row>
  </sheetData>
  <conditionalFormatting sqref="E2">
    <cfRule type="duplicateValues" dxfId="162" priority="38"/>
    <cfRule type="duplicateValues" dxfId="161" priority="39"/>
  </conditionalFormatting>
  <conditionalFormatting sqref="E3">
    <cfRule type="duplicateValues" dxfId="160" priority="36"/>
    <cfRule type="duplicateValues" dxfId="159" priority="37"/>
  </conditionalFormatting>
  <conditionalFormatting sqref="E5">
    <cfRule type="duplicateValues" dxfId="158" priority="32"/>
    <cfRule type="duplicateValues" dxfId="157" priority="33"/>
  </conditionalFormatting>
  <conditionalFormatting sqref="E6">
    <cfRule type="duplicateValues" dxfId="156" priority="30"/>
    <cfRule type="duplicateValues" dxfId="155" priority="29"/>
  </conditionalFormatting>
  <conditionalFormatting sqref="E8">
    <cfRule type="duplicateValues" dxfId="154" priority="25"/>
    <cfRule type="duplicateValues" dxfId="153" priority="24"/>
  </conditionalFormatting>
  <conditionalFormatting sqref="E11">
    <cfRule type="duplicateValues" dxfId="152" priority="21"/>
    <cfRule type="duplicateValues" dxfId="151" priority="22"/>
  </conditionalFormatting>
  <conditionalFormatting sqref="E12">
    <cfRule type="duplicateValues" dxfId="150" priority="16"/>
    <cfRule type="duplicateValues" dxfId="149" priority="17"/>
  </conditionalFormatting>
  <conditionalFormatting sqref="E19">
    <cfRule type="duplicateValues" dxfId="148" priority="13"/>
    <cfRule type="duplicateValues" dxfId="147" priority="14"/>
  </conditionalFormatting>
  <conditionalFormatting sqref="E20">
    <cfRule type="duplicateValues" dxfId="146" priority="10"/>
    <cfRule type="duplicateValues" dxfId="145" priority="11"/>
  </conditionalFormatting>
  <conditionalFormatting sqref="E21:E22">
    <cfRule type="duplicateValues" dxfId="144" priority="7"/>
    <cfRule type="duplicateValues" dxfId="143" priority="8"/>
  </conditionalFormatting>
  <conditionalFormatting sqref="E23:E24">
    <cfRule type="duplicateValues" dxfId="142" priority="1"/>
    <cfRule type="duplicateValues" dxfId="141" priority="2"/>
  </conditionalFormatting>
  <conditionalFormatting sqref="F12 F14:F18">
    <cfRule type="duplicateValues" dxfId="140" priority="53"/>
    <cfRule type="duplicateValues" dxfId="139" priority="52"/>
  </conditionalFormatting>
  <conditionalFormatting sqref="H2">
    <cfRule type="duplicateValues" dxfId="138" priority="40"/>
  </conditionalFormatting>
  <conditionalFormatting sqref="H3">
    <cfRule type="duplicateValues" dxfId="137" priority="35"/>
  </conditionalFormatting>
  <conditionalFormatting sqref="H5">
    <cfRule type="duplicateValues" dxfId="136" priority="34"/>
  </conditionalFormatting>
  <conditionalFormatting sqref="H6">
    <cfRule type="duplicateValues" dxfId="135" priority="31"/>
  </conditionalFormatting>
  <conditionalFormatting sqref="H8">
    <cfRule type="duplicateValues" dxfId="134" priority="26"/>
  </conditionalFormatting>
  <conditionalFormatting sqref="H11">
    <cfRule type="duplicateValues" dxfId="133" priority="23"/>
  </conditionalFormatting>
  <conditionalFormatting sqref="H12">
    <cfRule type="duplicateValues" dxfId="132" priority="20"/>
  </conditionalFormatting>
  <conditionalFormatting sqref="H19">
    <cfRule type="duplicateValues" dxfId="131" priority="15"/>
  </conditionalFormatting>
  <conditionalFormatting sqref="H20">
    <cfRule type="duplicateValues" dxfId="130" priority="12"/>
  </conditionalFormatting>
  <conditionalFormatting sqref="H21:H22">
    <cfRule type="duplicateValues" dxfId="129" priority="9"/>
  </conditionalFormatting>
  <conditionalFormatting sqref="H23:H24">
    <cfRule type="duplicateValues" dxfId="128" priority="3"/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9D8B-40B1-4F20-A293-4A894763D4A4}">
  <dimension ref="A1:AG24"/>
  <sheetViews>
    <sheetView topLeftCell="S1" workbookViewId="0">
      <selection activeCell="W2" sqref="W2"/>
    </sheetView>
  </sheetViews>
  <sheetFormatPr defaultRowHeight="15" x14ac:dyDescent="0.25"/>
  <cols>
    <col min="2" max="2" width="12.7109375" bestFit="1" customWidth="1"/>
    <col min="3" max="3" width="32.28515625" customWidth="1"/>
    <col min="4" max="4" width="11.42578125" bestFit="1" customWidth="1"/>
    <col min="5" max="5" width="11" bestFit="1" customWidth="1"/>
    <col min="6" max="6" width="10" bestFit="1" customWidth="1"/>
    <col min="7" max="7" width="15.7109375" bestFit="1" customWidth="1"/>
    <col min="8" max="8" width="35.85546875" bestFit="1" customWidth="1"/>
    <col min="9" max="9" width="14.42578125" bestFit="1" customWidth="1"/>
    <col min="12" max="12" width="29.7109375" bestFit="1" customWidth="1"/>
    <col min="13" max="13" width="4.85546875" bestFit="1" customWidth="1"/>
    <col min="17" max="17" width="12.7109375" bestFit="1" customWidth="1"/>
    <col min="19" max="19" width="87.7109375" bestFit="1" customWidth="1"/>
    <col min="20" max="20" width="10" bestFit="1" customWidth="1"/>
    <col min="21" max="21" width="14" bestFit="1" customWidth="1"/>
    <col min="22" max="22" width="11" bestFit="1" customWidth="1"/>
    <col min="23" max="23" width="49.28515625" bestFit="1" customWidth="1"/>
    <col min="24" max="24" width="3.7109375" bestFit="1" customWidth="1"/>
    <col min="25" max="25" width="146.28515625" bestFit="1" customWidth="1"/>
    <col min="29" max="29" width="11" bestFit="1" customWidth="1"/>
    <col min="32" max="32" width="13.85546875" bestFit="1" customWidth="1"/>
  </cols>
  <sheetData>
    <row r="1" spans="1:33" x14ac:dyDescent="0.25">
      <c r="R1" s="260" t="s">
        <v>1036</v>
      </c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</row>
    <row r="2" spans="1:33" ht="36" x14ac:dyDescent="0.25">
      <c r="A2" s="156" t="s">
        <v>0</v>
      </c>
      <c r="B2" s="156" t="s">
        <v>9</v>
      </c>
      <c r="C2" s="156" t="s">
        <v>12</v>
      </c>
      <c r="D2" s="156" t="s">
        <v>13</v>
      </c>
      <c r="E2" s="156" t="s">
        <v>14</v>
      </c>
      <c r="F2" s="156" t="s">
        <v>15</v>
      </c>
      <c r="G2" s="156" t="s">
        <v>27</v>
      </c>
      <c r="H2" s="157" t="s">
        <v>943</v>
      </c>
      <c r="I2" s="158" t="s">
        <v>495</v>
      </c>
      <c r="J2" s="156" t="s">
        <v>496</v>
      </c>
      <c r="K2" s="156" t="s">
        <v>497</v>
      </c>
      <c r="L2" s="156" t="s">
        <v>1051</v>
      </c>
      <c r="N2" s="118" t="s">
        <v>0</v>
      </c>
      <c r="O2" s="120" t="s">
        <v>1</v>
      </c>
      <c r="P2" s="120" t="s">
        <v>8</v>
      </c>
      <c r="Q2" s="120" t="s">
        <v>9</v>
      </c>
      <c r="R2" s="121" t="s">
        <v>998</v>
      </c>
      <c r="S2" s="120" t="s">
        <v>12</v>
      </c>
      <c r="T2" s="120" t="s">
        <v>13</v>
      </c>
      <c r="U2" s="120" t="s">
        <v>14</v>
      </c>
      <c r="V2" s="122" t="s">
        <v>15</v>
      </c>
      <c r="W2" s="123" t="s">
        <v>997</v>
      </c>
      <c r="X2" s="123" t="s">
        <v>570</v>
      </c>
      <c r="Y2" s="123" t="s">
        <v>979</v>
      </c>
      <c r="Z2" s="119" t="s">
        <v>999</v>
      </c>
      <c r="AA2" s="119" t="s">
        <v>996</v>
      </c>
      <c r="AB2" s="119" t="s">
        <v>1007</v>
      </c>
      <c r="AC2" s="119" t="s">
        <v>995</v>
      </c>
      <c r="AD2" s="119" t="s">
        <v>994</v>
      </c>
      <c r="AE2" s="119" t="s">
        <v>993</v>
      </c>
      <c r="AF2" s="119" t="s">
        <v>16</v>
      </c>
      <c r="AG2" s="119" t="s">
        <v>992</v>
      </c>
    </row>
    <row r="3" spans="1:33" x14ac:dyDescent="0.25">
      <c r="A3" s="1">
        <v>1</v>
      </c>
      <c r="B3" s="50" t="s">
        <v>344</v>
      </c>
      <c r="C3" s="50" t="s">
        <v>345</v>
      </c>
      <c r="D3" s="50" t="s">
        <v>337</v>
      </c>
      <c r="E3" s="50" t="s">
        <v>40</v>
      </c>
      <c r="F3" s="50" t="s">
        <v>513</v>
      </c>
      <c r="G3" s="4" t="s">
        <v>347</v>
      </c>
      <c r="H3" s="159" t="s">
        <v>1508</v>
      </c>
      <c r="I3" s="127" t="s">
        <v>494</v>
      </c>
      <c r="J3" s="160">
        <v>45314</v>
      </c>
      <c r="K3" s="3" t="s">
        <v>506</v>
      </c>
      <c r="L3" s="3" t="s">
        <v>1359</v>
      </c>
      <c r="N3" s="162">
        <v>1</v>
      </c>
      <c r="O3" s="2" t="s">
        <v>31</v>
      </c>
      <c r="P3" s="2" t="s">
        <v>35</v>
      </c>
      <c r="Q3" s="2" t="s">
        <v>363</v>
      </c>
      <c r="R3" s="164" t="s">
        <v>639</v>
      </c>
      <c r="S3" s="2" t="s">
        <v>364</v>
      </c>
      <c r="T3" s="2" t="s">
        <v>355</v>
      </c>
      <c r="U3" s="2" t="s">
        <v>40</v>
      </c>
      <c r="V3" s="162" t="str">
        <f>VLOOKUP(T3:T19,'Master data'!$M$2:$O$117,3,)</f>
        <v>Anil S</v>
      </c>
      <c r="W3" s="2" t="s">
        <v>984</v>
      </c>
      <c r="X3" s="2">
        <v>1</v>
      </c>
      <c r="Y3" s="2" t="s">
        <v>983</v>
      </c>
      <c r="Z3" s="162" t="s">
        <v>188</v>
      </c>
      <c r="AA3" s="47">
        <v>45202</v>
      </c>
      <c r="AB3" s="2" t="s">
        <v>983</v>
      </c>
      <c r="AC3" s="2" t="s">
        <v>983</v>
      </c>
      <c r="AD3" s="166" t="s">
        <v>983</v>
      </c>
      <c r="AE3" s="47">
        <v>45202</v>
      </c>
      <c r="AF3" s="162" t="s">
        <v>1005</v>
      </c>
      <c r="AG3" s="47">
        <v>45202</v>
      </c>
    </row>
    <row r="4" spans="1:33" x14ac:dyDescent="0.25">
      <c r="A4" s="1">
        <v>2</v>
      </c>
      <c r="B4" s="50" t="s">
        <v>353</v>
      </c>
      <c r="C4" s="50" t="s">
        <v>354</v>
      </c>
      <c r="D4" s="50" t="s">
        <v>355</v>
      </c>
      <c r="E4" s="50" t="s">
        <v>40</v>
      </c>
      <c r="F4" s="50" t="s">
        <v>356</v>
      </c>
      <c r="G4" s="4" t="s">
        <v>358</v>
      </c>
      <c r="H4" s="127" t="s">
        <v>1509</v>
      </c>
      <c r="I4" s="127" t="s">
        <v>494</v>
      </c>
      <c r="J4" s="160">
        <v>45314</v>
      </c>
      <c r="K4" s="3" t="s">
        <v>506</v>
      </c>
      <c r="L4" s="3" t="s">
        <v>1360</v>
      </c>
      <c r="N4" s="162">
        <v>2</v>
      </c>
      <c r="O4" s="2" t="s">
        <v>31</v>
      </c>
      <c r="P4" s="2" t="s">
        <v>35</v>
      </c>
      <c r="Q4" s="2" t="s">
        <v>298</v>
      </c>
      <c r="R4" s="164" t="s">
        <v>701</v>
      </c>
      <c r="S4" s="2" t="s">
        <v>299</v>
      </c>
      <c r="T4" s="2" t="s">
        <v>275</v>
      </c>
      <c r="U4" s="2" t="s">
        <v>40</v>
      </c>
      <c r="V4" s="162" t="str">
        <f>VLOOKUP(T4:T19,'Master data'!$M$2:$O$117,3,)</f>
        <v>Utkarsh G</v>
      </c>
      <c r="W4" s="2" t="s">
        <v>530</v>
      </c>
      <c r="X4" s="162">
        <v>1</v>
      </c>
      <c r="Y4" s="2" t="s">
        <v>983</v>
      </c>
      <c r="Z4" s="162" t="s">
        <v>188</v>
      </c>
      <c r="AA4" s="47">
        <v>45203</v>
      </c>
      <c r="AB4" s="2" t="s">
        <v>983</v>
      </c>
      <c r="AC4" s="2" t="s">
        <v>983</v>
      </c>
      <c r="AD4" s="166" t="s">
        <v>983</v>
      </c>
      <c r="AE4" s="47">
        <v>45203</v>
      </c>
      <c r="AF4" s="162" t="s">
        <v>1005</v>
      </c>
      <c r="AG4" s="47">
        <v>45203</v>
      </c>
    </row>
    <row r="5" spans="1:33" x14ac:dyDescent="0.25">
      <c r="A5" s="1">
        <v>3</v>
      </c>
      <c r="B5" s="50" t="s">
        <v>460</v>
      </c>
      <c r="C5" s="50" t="s">
        <v>461</v>
      </c>
      <c r="D5" s="50" t="s">
        <v>368</v>
      </c>
      <c r="E5" s="50" t="s">
        <v>369</v>
      </c>
      <c r="F5" s="50" t="s">
        <v>370</v>
      </c>
      <c r="G5" s="4" t="s">
        <v>462</v>
      </c>
      <c r="H5" s="127" t="s">
        <v>1510</v>
      </c>
      <c r="I5" s="127" t="s">
        <v>494</v>
      </c>
      <c r="J5" s="160">
        <v>45314</v>
      </c>
      <c r="K5" s="3" t="s">
        <v>506</v>
      </c>
      <c r="L5" s="4" t="s">
        <v>1361</v>
      </c>
      <c r="N5" s="162">
        <v>3</v>
      </c>
      <c r="O5" s="2" t="s">
        <v>31</v>
      </c>
      <c r="P5" s="2" t="s">
        <v>35</v>
      </c>
      <c r="Q5" s="162" t="s">
        <v>1016</v>
      </c>
      <c r="R5" s="2" t="s">
        <v>33</v>
      </c>
      <c r="S5" s="2" t="s">
        <v>573</v>
      </c>
      <c r="T5" s="2" t="s">
        <v>92</v>
      </c>
      <c r="U5" s="2" t="s">
        <v>40</v>
      </c>
      <c r="V5" s="162" t="str">
        <f>VLOOKUP(T5:T19,'Master data'!$M$2:$O$117,3,)</f>
        <v>Ashish J</v>
      </c>
      <c r="W5" s="2" t="s">
        <v>573</v>
      </c>
      <c r="X5" s="2">
        <v>50</v>
      </c>
      <c r="Y5" s="2" t="s">
        <v>573</v>
      </c>
      <c r="Z5" s="162" t="s">
        <v>188</v>
      </c>
      <c r="AA5" s="167">
        <v>45205</v>
      </c>
      <c r="AB5" s="162" t="s">
        <v>1014</v>
      </c>
      <c r="AC5" s="162" t="s">
        <v>1014</v>
      </c>
      <c r="AD5" s="168" t="s">
        <v>44</v>
      </c>
      <c r="AE5" s="47">
        <v>45211</v>
      </c>
      <c r="AF5" s="162" t="s">
        <v>1005</v>
      </c>
      <c r="AG5" s="47">
        <v>45211</v>
      </c>
    </row>
    <row r="6" spans="1:33" x14ac:dyDescent="0.25">
      <c r="A6" s="1">
        <v>4</v>
      </c>
      <c r="B6" s="127" t="s">
        <v>145</v>
      </c>
      <c r="C6" s="127" t="s">
        <v>142</v>
      </c>
      <c r="D6" s="127" t="s">
        <v>123</v>
      </c>
      <c r="E6" s="127" t="s">
        <v>40</v>
      </c>
      <c r="F6" s="127" t="s">
        <v>124</v>
      </c>
      <c r="G6" s="132" t="s">
        <v>146</v>
      </c>
      <c r="H6" s="1" t="s">
        <v>571</v>
      </c>
      <c r="I6" s="127" t="s">
        <v>494</v>
      </c>
      <c r="J6" s="161">
        <v>45197</v>
      </c>
      <c r="K6" s="127" t="s">
        <v>506</v>
      </c>
      <c r="L6" s="4" t="s">
        <v>1512</v>
      </c>
      <c r="N6" s="162">
        <v>4</v>
      </c>
      <c r="O6" s="2" t="s">
        <v>31</v>
      </c>
      <c r="P6" s="2" t="s">
        <v>35</v>
      </c>
      <c r="Q6" s="2" t="s">
        <v>195</v>
      </c>
      <c r="R6" s="164" t="s">
        <v>720</v>
      </c>
      <c r="S6" s="2" t="s">
        <v>196</v>
      </c>
      <c r="T6" s="2" t="s">
        <v>176</v>
      </c>
      <c r="U6" s="2" t="s">
        <v>40</v>
      </c>
      <c r="V6" s="162" t="str">
        <f>VLOOKUP(T6:T19,'Master data'!$M$2:$O$117,3,)</f>
        <v>Ravikant D</v>
      </c>
      <c r="W6" s="2" t="s">
        <v>977</v>
      </c>
      <c r="X6" s="2">
        <v>2</v>
      </c>
      <c r="Y6" s="2" t="s">
        <v>985</v>
      </c>
      <c r="Z6" s="162" t="s">
        <v>188</v>
      </c>
      <c r="AA6" s="47">
        <v>45218</v>
      </c>
      <c r="AB6" s="2" t="s">
        <v>987</v>
      </c>
      <c r="AC6" s="162" t="s">
        <v>1013</v>
      </c>
      <c r="AD6" s="168" t="s">
        <v>44</v>
      </c>
      <c r="AE6" s="160">
        <v>45224</v>
      </c>
      <c r="AF6" s="162" t="s">
        <v>1005</v>
      </c>
      <c r="AG6" s="160">
        <v>45224</v>
      </c>
    </row>
    <row r="7" spans="1:33" x14ac:dyDescent="0.25">
      <c r="A7" s="1">
        <v>5</v>
      </c>
      <c r="B7" s="127" t="s">
        <v>147</v>
      </c>
      <c r="C7" s="127" t="s">
        <v>148</v>
      </c>
      <c r="D7" s="127" t="s">
        <v>149</v>
      </c>
      <c r="E7" s="127" t="s">
        <v>40</v>
      </c>
      <c r="F7" s="127" t="s">
        <v>150</v>
      </c>
      <c r="G7" s="132" t="s">
        <v>154</v>
      </c>
      <c r="H7" s="1" t="s">
        <v>571</v>
      </c>
      <c r="I7" s="127" t="s">
        <v>494</v>
      </c>
      <c r="J7" s="161">
        <v>45197</v>
      </c>
      <c r="K7" s="127" t="s">
        <v>506</v>
      </c>
      <c r="L7" s="4" t="s">
        <v>1512</v>
      </c>
      <c r="N7" s="162">
        <v>5</v>
      </c>
      <c r="O7" s="2" t="s">
        <v>31</v>
      </c>
      <c r="P7" s="2" t="s">
        <v>35</v>
      </c>
      <c r="Q7" s="2" t="s">
        <v>195</v>
      </c>
      <c r="R7" s="164" t="s">
        <v>720</v>
      </c>
      <c r="S7" s="2" t="s">
        <v>196</v>
      </c>
      <c r="T7" s="2" t="s">
        <v>176</v>
      </c>
      <c r="U7" s="2" t="s">
        <v>40</v>
      </c>
      <c r="V7" s="162" t="str">
        <f>VLOOKUP(T7:T19,'Master data'!$M$2:$O$117,3,)</f>
        <v>Ravikant D</v>
      </c>
      <c r="W7" s="2" t="s">
        <v>572</v>
      </c>
      <c r="X7" s="2">
        <v>1</v>
      </c>
      <c r="Y7" s="2" t="s">
        <v>985</v>
      </c>
      <c r="Z7" s="162" t="s">
        <v>1012</v>
      </c>
      <c r="AA7" s="47">
        <v>45229</v>
      </c>
      <c r="AB7" s="2" t="s">
        <v>987</v>
      </c>
      <c r="AC7" s="162" t="s">
        <v>1013</v>
      </c>
      <c r="AD7" s="168" t="s">
        <v>44</v>
      </c>
      <c r="AE7" s="47">
        <v>45229</v>
      </c>
      <c r="AF7" s="162" t="s">
        <v>1005</v>
      </c>
      <c r="AG7" s="47">
        <v>45229</v>
      </c>
    </row>
    <row r="8" spans="1:33" x14ac:dyDescent="0.25">
      <c r="A8" s="1">
        <v>6</v>
      </c>
      <c r="B8" s="127" t="s">
        <v>186</v>
      </c>
      <c r="C8" s="127" t="s">
        <v>187</v>
      </c>
      <c r="D8" s="127"/>
      <c r="E8" s="127" t="s">
        <v>40</v>
      </c>
      <c r="F8" s="127" t="s">
        <v>188</v>
      </c>
      <c r="G8" s="132" t="s">
        <v>190</v>
      </c>
      <c r="H8" s="1" t="s">
        <v>571</v>
      </c>
      <c r="I8" s="127" t="s">
        <v>494</v>
      </c>
      <c r="J8" s="161">
        <v>45197</v>
      </c>
      <c r="K8" s="127" t="s">
        <v>506</v>
      </c>
      <c r="L8" s="4" t="s">
        <v>1512</v>
      </c>
      <c r="N8" s="162">
        <v>6</v>
      </c>
      <c r="O8" s="2" t="s">
        <v>31</v>
      </c>
      <c r="P8" s="2" t="s">
        <v>35</v>
      </c>
      <c r="Q8" s="2" t="s">
        <v>48</v>
      </c>
      <c r="R8" s="164" t="s">
        <v>650</v>
      </c>
      <c r="S8" s="2" t="s">
        <v>49</v>
      </c>
      <c r="T8" s="2" t="s">
        <v>50</v>
      </c>
      <c r="U8" s="2" t="s">
        <v>40</v>
      </c>
      <c r="V8" s="2" t="s">
        <v>51</v>
      </c>
      <c r="W8" s="2" t="s">
        <v>1035</v>
      </c>
      <c r="X8" s="2">
        <v>1</v>
      </c>
      <c r="Y8" s="2" t="s">
        <v>1034</v>
      </c>
      <c r="Z8" s="162" t="s">
        <v>188</v>
      </c>
      <c r="AA8" s="47">
        <v>45235</v>
      </c>
      <c r="AB8" s="2" t="s">
        <v>43</v>
      </c>
      <c r="AC8" s="2" t="s">
        <v>43</v>
      </c>
      <c r="AD8" s="168" t="s">
        <v>44</v>
      </c>
      <c r="AE8" s="47">
        <v>45235</v>
      </c>
      <c r="AF8" s="162" t="s">
        <v>1005</v>
      </c>
      <c r="AG8" s="47">
        <v>45236</v>
      </c>
    </row>
    <row r="9" spans="1:33" x14ac:dyDescent="0.25">
      <c r="A9" s="1">
        <v>7</v>
      </c>
      <c r="B9" s="127" t="s">
        <v>195</v>
      </c>
      <c r="C9" s="127" t="s">
        <v>196</v>
      </c>
      <c r="D9" s="127" t="s">
        <v>176</v>
      </c>
      <c r="E9" s="127" t="s">
        <v>40</v>
      </c>
      <c r="F9" s="127" t="s">
        <v>177</v>
      </c>
      <c r="G9" s="132" t="s">
        <v>197</v>
      </c>
      <c r="H9" s="1" t="s">
        <v>571</v>
      </c>
      <c r="I9" s="127" t="s">
        <v>494</v>
      </c>
      <c r="J9" s="161">
        <v>45197</v>
      </c>
      <c r="K9" s="127" t="s">
        <v>506</v>
      </c>
      <c r="L9" s="4" t="s">
        <v>1512</v>
      </c>
      <c r="N9" s="162">
        <v>6</v>
      </c>
      <c r="O9" s="2" t="s">
        <v>31</v>
      </c>
      <c r="P9" s="2" t="s">
        <v>35</v>
      </c>
      <c r="Q9" s="2" t="s">
        <v>954</v>
      </c>
      <c r="R9" s="164" t="s">
        <v>957</v>
      </c>
      <c r="S9" s="168" t="s">
        <v>955</v>
      </c>
      <c r="T9" s="166" t="s">
        <v>92</v>
      </c>
      <c r="U9" s="2" t="s">
        <v>40</v>
      </c>
      <c r="V9" s="2" t="s">
        <v>93</v>
      </c>
      <c r="W9" s="2" t="s">
        <v>1017</v>
      </c>
      <c r="X9" s="2">
        <v>1</v>
      </c>
      <c r="Y9" s="2" t="s">
        <v>1020</v>
      </c>
      <c r="Z9" s="47" t="s">
        <v>1018</v>
      </c>
      <c r="AA9" s="47">
        <v>45238</v>
      </c>
      <c r="AB9" s="2" t="s">
        <v>1019</v>
      </c>
      <c r="AC9" s="162" t="s">
        <v>95</v>
      </c>
      <c r="AD9" s="168" t="s">
        <v>44</v>
      </c>
      <c r="AE9" s="160">
        <v>45238</v>
      </c>
      <c r="AF9" s="162" t="s">
        <v>1005</v>
      </c>
      <c r="AG9" s="47">
        <v>45238</v>
      </c>
    </row>
    <row r="10" spans="1:33" x14ac:dyDescent="0.25">
      <c r="A10" s="1">
        <v>8</v>
      </c>
      <c r="B10" s="127" t="s">
        <v>270</v>
      </c>
      <c r="C10" s="127" t="s">
        <v>271</v>
      </c>
      <c r="D10" s="127" t="s">
        <v>169</v>
      </c>
      <c r="E10" s="127" t="s">
        <v>40</v>
      </c>
      <c r="F10" s="127" t="s">
        <v>135</v>
      </c>
      <c r="G10" s="132" t="s">
        <v>272</v>
      </c>
      <c r="H10" s="1" t="s">
        <v>571</v>
      </c>
      <c r="I10" s="127" t="s">
        <v>494</v>
      </c>
      <c r="J10" s="161">
        <v>45197</v>
      </c>
      <c r="K10" s="127" t="s">
        <v>506</v>
      </c>
      <c r="L10" s="4" t="s">
        <v>1512</v>
      </c>
      <c r="N10" s="162">
        <v>7</v>
      </c>
      <c r="O10" s="2" t="s">
        <v>31</v>
      </c>
      <c r="P10" s="2" t="s">
        <v>35</v>
      </c>
      <c r="Q10" s="2" t="s">
        <v>954</v>
      </c>
      <c r="R10" s="164" t="s">
        <v>957</v>
      </c>
      <c r="S10" s="168" t="s">
        <v>955</v>
      </c>
      <c r="T10" s="166" t="s">
        <v>92</v>
      </c>
      <c r="U10" s="2" t="s">
        <v>40</v>
      </c>
      <c r="V10" s="2" t="s">
        <v>93</v>
      </c>
      <c r="W10" s="162" t="s">
        <v>1026</v>
      </c>
      <c r="X10" s="2">
        <v>1</v>
      </c>
      <c r="Y10" s="2" t="s">
        <v>1020</v>
      </c>
      <c r="Z10" s="47" t="s">
        <v>1018</v>
      </c>
      <c r="AA10" s="47">
        <v>45244</v>
      </c>
      <c r="AB10" s="2" t="s">
        <v>1019</v>
      </c>
      <c r="AC10" s="162" t="s">
        <v>95</v>
      </c>
      <c r="AD10" s="168" t="s">
        <v>44</v>
      </c>
      <c r="AE10" s="47">
        <v>45244</v>
      </c>
      <c r="AF10" s="162" t="s">
        <v>1005</v>
      </c>
      <c r="AG10" s="47">
        <v>45244</v>
      </c>
    </row>
    <row r="11" spans="1:33" x14ac:dyDescent="0.25">
      <c r="A11" s="1">
        <v>9</v>
      </c>
      <c r="B11" s="1" t="s">
        <v>569</v>
      </c>
      <c r="C11" s="1" t="s">
        <v>584</v>
      </c>
      <c r="D11" s="127" t="s">
        <v>92</v>
      </c>
      <c r="E11" s="127" t="s">
        <v>40</v>
      </c>
      <c r="F11" s="127" t="s">
        <v>1015</v>
      </c>
      <c r="G11" s="1" t="s">
        <v>584</v>
      </c>
      <c r="H11" s="1" t="s">
        <v>584</v>
      </c>
      <c r="I11" s="127" t="s">
        <v>494</v>
      </c>
      <c r="J11" s="160">
        <v>45211</v>
      </c>
      <c r="K11" s="127" t="s">
        <v>506</v>
      </c>
      <c r="L11" s="4" t="s">
        <v>1513</v>
      </c>
      <c r="N11" s="162">
        <v>8</v>
      </c>
      <c r="O11" s="2" t="s">
        <v>31</v>
      </c>
      <c r="P11" s="2" t="s">
        <v>35</v>
      </c>
      <c r="Q11" s="2" t="s">
        <v>316</v>
      </c>
      <c r="R11" s="164" t="s">
        <v>714</v>
      </c>
      <c r="S11" s="2" t="s">
        <v>317</v>
      </c>
      <c r="T11" s="2" t="s">
        <v>207</v>
      </c>
      <c r="U11" s="2" t="s">
        <v>40</v>
      </c>
      <c r="V11" s="162" t="str">
        <f>VLOOKUP(T11:T19,'Master data'!$M$2:$O$117,3,)</f>
        <v>Ravikant D</v>
      </c>
      <c r="W11" s="2" t="s">
        <v>977</v>
      </c>
      <c r="X11" s="2">
        <v>2</v>
      </c>
      <c r="Y11" s="162" t="s">
        <v>978</v>
      </c>
      <c r="Z11" s="162" t="s">
        <v>1000</v>
      </c>
      <c r="AA11" s="165">
        <v>45252</v>
      </c>
      <c r="AB11" s="2" t="s">
        <v>987</v>
      </c>
      <c r="AC11" s="162" t="s">
        <v>1006</v>
      </c>
      <c r="AD11" s="168" t="s">
        <v>44</v>
      </c>
      <c r="AE11" s="160">
        <v>45255</v>
      </c>
      <c r="AF11" s="162" t="s">
        <v>1005</v>
      </c>
      <c r="AG11" s="160">
        <v>45259</v>
      </c>
    </row>
    <row r="12" spans="1:33" x14ac:dyDescent="0.25">
      <c r="A12" s="1">
        <v>9</v>
      </c>
      <c r="B12" s="124" t="s">
        <v>229</v>
      </c>
      <c r="C12" s="1" t="s">
        <v>230</v>
      </c>
      <c r="D12" s="1" t="s">
        <v>231</v>
      </c>
      <c r="E12" s="1" t="s">
        <v>40</v>
      </c>
      <c r="F12" s="1" t="s">
        <v>177</v>
      </c>
      <c r="G12" s="133" t="s">
        <v>232</v>
      </c>
      <c r="H12" s="1" t="s">
        <v>571</v>
      </c>
      <c r="I12" s="127" t="s">
        <v>494</v>
      </c>
      <c r="J12" s="160">
        <v>45246</v>
      </c>
      <c r="K12" s="127" t="s">
        <v>506</v>
      </c>
      <c r="L12" s="163" t="s">
        <v>1514</v>
      </c>
      <c r="N12" s="162">
        <v>8</v>
      </c>
      <c r="O12" s="2" t="s">
        <v>31</v>
      </c>
      <c r="P12" s="2" t="s">
        <v>35</v>
      </c>
      <c r="Q12" s="2" t="s">
        <v>132</v>
      </c>
      <c r="R12" s="164" t="s">
        <v>688</v>
      </c>
      <c r="S12" s="2" t="s">
        <v>133</v>
      </c>
      <c r="T12" s="2" t="s">
        <v>134</v>
      </c>
      <c r="U12" s="2" t="s">
        <v>40</v>
      </c>
      <c r="V12" s="162" t="str">
        <f>VLOOKUP(T12:T19,'Master data'!$M$2:$O$117,3,)</f>
        <v>Mahendra M</v>
      </c>
      <c r="W12" s="2" t="s">
        <v>1045</v>
      </c>
      <c r="X12" s="2">
        <v>1</v>
      </c>
      <c r="Y12" s="2" t="s">
        <v>980</v>
      </c>
      <c r="Z12" s="162" t="s">
        <v>1001</v>
      </c>
      <c r="AA12" s="165">
        <v>45253</v>
      </c>
      <c r="AB12" s="2" t="s">
        <v>987</v>
      </c>
      <c r="AC12" s="162" t="s">
        <v>988</v>
      </c>
      <c r="AD12" s="168" t="s">
        <v>44</v>
      </c>
      <c r="AE12" s="160">
        <v>45257</v>
      </c>
      <c r="AF12" s="162" t="s">
        <v>1005</v>
      </c>
      <c r="AG12" s="160">
        <v>45258</v>
      </c>
    </row>
    <row r="13" spans="1:33" x14ac:dyDescent="0.25">
      <c r="A13" s="1">
        <v>10</v>
      </c>
      <c r="B13" s="52" t="s">
        <v>507</v>
      </c>
      <c r="C13" s="52" t="s">
        <v>508</v>
      </c>
      <c r="D13" s="50" t="s">
        <v>50</v>
      </c>
      <c r="E13" s="50" t="s">
        <v>40</v>
      </c>
      <c r="F13" s="50" t="s">
        <v>51</v>
      </c>
      <c r="G13" s="4" t="s">
        <v>188</v>
      </c>
      <c r="H13" s="1" t="s">
        <v>967</v>
      </c>
      <c r="I13" s="50" t="s">
        <v>494</v>
      </c>
      <c r="J13" s="160">
        <v>45271</v>
      </c>
      <c r="K13" s="127" t="s">
        <v>506</v>
      </c>
      <c r="L13" s="4" t="s">
        <v>1515</v>
      </c>
      <c r="N13" s="162">
        <v>9</v>
      </c>
      <c r="O13" s="2" t="s">
        <v>31</v>
      </c>
      <c r="P13" s="2" t="s">
        <v>35</v>
      </c>
      <c r="Q13" s="2" t="s">
        <v>132</v>
      </c>
      <c r="R13" s="164" t="s">
        <v>688</v>
      </c>
      <c r="S13" s="2" t="s">
        <v>133</v>
      </c>
      <c r="T13" s="2" t="s">
        <v>134</v>
      </c>
      <c r="U13" s="2" t="s">
        <v>40</v>
      </c>
      <c r="V13" s="162" t="str">
        <f>VLOOKUP(T13:T19,'Master data'!$M$2:$O$117,3,)</f>
        <v>Mahendra M</v>
      </c>
      <c r="W13" s="2" t="s">
        <v>572</v>
      </c>
      <c r="X13" s="2">
        <v>1</v>
      </c>
      <c r="Y13" s="2" t="s">
        <v>980</v>
      </c>
      <c r="Z13" s="162" t="s">
        <v>1001</v>
      </c>
      <c r="AA13" s="165">
        <v>45253</v>
      </c>
      <c r="AB13" s="2" t="s">
        <v>987</v>
      </c>
      <c r="AC13" s="162" t="s">
        <v>988</v>
      </c>
      <c r="AD13" s="168" t="s">
        <v>44</v>
      </c>
      <c r="AE13" s="160">
        <v>45257</v>
      </c>
      <c r="AF13" s="162" t="s">
        <v>1005</v>
      </c>
      <c r="AG13" s="160">
        <v>45258</v>
      </c>
    </row>
    <row r="14" spans="1:33" x14ac:dyDescent="0.25">
      <c r="A14" s="1">
        <v>11</v>
      </c>
      <c r="B14" s="125" t="s">
        <v>48</v>
      </c>
      <c r="C14" s="3" t="s">
        <v>49</v>
      </c>
      <c r="D14" s="50" t="s">
        <v>50</v>
      </c>
      <c r="E14" s="50" t="s">
        <v>40</v>
      </c>
      <c r="F14" s="50" t="s">
        <v>51</v>
      </c>
      <c r="G14" s="133" t="s">
        <v>56</v>
      </c>
      <c r="H14" s="1" t="s">
        <v>571</v>
      </c>
      <c r="I14" s="127" t="s">
        <v>494</v>
      </c>
      <c r="J14" s="160">
        <v>45246</v>
      </c>
      <c r="K14" s="127" t="s">
        <v>506</v>
      </c>
      <c r="L14" s="4" t="s">
        <v>1515</v>
      </c>
      <c r="N14" s="162">
        <v>10</v>
      </c>
      <c r="O14" s="2" t="s">
        <v>31</v>
      </c>
      <c r="P14" s="2" t="s">
        <v>35</v>
      </c>
      <c r="Q14" s="2" t="s">
        <v>421</v>
      </c>
      <c r="R14" s="164" t="s">
        <v>981</v>
      </c>
      <c r="S14" s="2" t="s">
        <v>422</v>
      </c>
      <c r="T14" s="2" t="s">
        <v>423</v>
      </c>
      <c r="U14" s="2" t="s">
        <v>40</v>
      </c>
      <c r="V14" s="162" t="str">
        <f>VLOOKUP(T14:T19,'Master data'!$M$2:$O$117,3,)</f>
        <v>Santosh Gawai</v>
      </c>
      <c r="W14" s="2" t="s">
        <v>1044</v>
      </c>
      <c r="X14" s="2">
        <v>1</v>
      </c>
      <c r="Y14" s="162" t="s">
        <v>982</v>
      </c>
      <c r="Z14" s="162" t="s">
        <v>1002</v>
      </c>
      <c r="AA14" s="165">
        <v>45253</v>
      </c>
      <c r="AB14" s="2" t="s">
        <v>987</v>
      </c>
      <c r="AC14" s="162" t="s">
        <v>989</v>
      </c>
      <c r="AD14" s="168" t="s">
        <v>44</v>
      </c>
      <c r="AE14" s="160">
        <v>45258</v>
      </c>
      <c r="AF14" s="162" t="s">
        <v>1005</v>
      </c>
      <c r="AG14" s="160">
        <v>45259</v>
      </c>
    </row>
    <row r="15" spans="1:33" x14ac:dyDescent="0.25">
      <c r="A15" s="1">
        <v>12</v>
      </c>
      <c r="B15" s="1" t="s">
        <v>363</v>
      </c>
      <c r="C15" s="1" t="s">
        <v>364</v>
      </c>
      <c r="D15" s="1" t="s">
        <v>355</v>
      </c>
      <c r="E15" s="1" t="s">
        <v>40</v>
      </c>
      <c r="F15" s="4" t="s">
        <v>521</v>
      </c>
      <c r="G15" s="4" t="s">
        <v>188</v>
      </c>
      <c r="H15" s="1" t="s">
        <v>944</v>
      </c>
      <c r="I15" s="127" t="s">
        <v>494</v>
      </c>
      <c r="J15" s="160">
        <v>45238</v>
      </c>
      <c r="K15" s="127" t="s">
        <v>506</v>
      </c>
      <c r="L15" s="4"/>
      <c r="N15" s="162">
        <v>11</v>
      </c>
      <c r="O15" s="2" t="s">
        <v>31</v>
      </c>
      <c r="P15" s="2" t="s">
        <v>35</v>
      </c>
      <c r="Q15" s="2" t="s">
        <v>421</v>
      </c>
      <c r="R15" s="164" t="s">
        <v>981</v>
      </c>
      <c r="S15" s="2" t="s">
        <v>422</v>
      </c>
      <c r="T15" s="2" t="s">
        <v>423</v>
      </c>
      <c r="U15" s="2" t="s">
        <v>40</v>
      </c>
      <c r="V15" s="162" t="str">
        <f>VLOOKUP(T15:T19,'Master data'!$M$2:$O$117,3,)</f>
        <v>Santosh Gawai</v>
      </c>
      <c r="W15" s="2" t="s">
        <v>572</v>
      </c>
      <c r="X15" s="2">
        <v>1</v>
      </c>
      <c r="Y15" s="162" t="s">
        <v>982</v>
      </c>
      <c r="Z15" s="162" t="s">
        <v>1002</v>
      </c>
      <c r="AA15" s="165">
        <v>45253</v>
      </c>
      <c r="AB15" s="2" t="s">
        <v>987</v>
      </c>
      <c r="AC15" s="162" t="s">
        <v>989</v>
      </c>
      <c r="AD15" s="168" t="s">
        <v>44</v>
      </c>
      <c r="AE15" s="160">
        <v>45258</v>
      </c>
      <c r="AF15" s="162" t="s">
        <v>1005</v>
      </c>
      <c r="AG15" s="160">
        <v>45259</v>
      </c>
    </row>
    <row r="16" spans="1:33" x14ac:dyDescent="0.25">
      <c r="A16" s="1">
        <v>13</v>
      </c>
      <c r="B16" s="128" t="s">
        <v>195</v>
      </c>
      <c r="C16" s="50" t="s">
        <v>196</v>
      </c>
      <c r="D16" s="50" t="s">
        <v>176</v>
      </c>
      <c r="E16" s="50" t="s">
        <v>40</v>
      </c>
      <c r="F16" s="50" t="s">
        <v>177</v>
      </c>
      <c r="G16" s="4" t="s">
        <v>188</v>
      </c>
      <c r="H16" s="1" t="s">
        <v>1039</v>
      </c>
      <c r="I16" s="127" t="s">
        <v>494</v>
      </c>
      <c r="J16" s="160">
        <v>45279</v>
      </c>
      <c r="K16" s="3" t="s">
        <v>1050</v>
      </c>
      <c r="L16" s="50" t="s">
        <v>1033</v>
      </c>
      <c r="N16" s="162">
        <v>12</v>
      </c>
      <c r="O16" s="2" t="s">
        <v>31</v>
      </c>
      <c r="P16" s="2" t="s">
        <v>35</v>
      </c>
      <c r="Q16" s="2" t="s">
        <v>219</v>
      </c>
      <c r="R16" s="164" t="s">
        <v>716</v>
      </c>
      <c r="S16" s="2" t="s">
        <v>220</v>
      </c>
      <c r="T16" s="2" t="s">
        <v>176</v>
      </c>
      <c r="U16" s="2" t="s">
        <v>40</v>
      </c>
      <c r="V16" s="162" t="str">
        <f>VLOOKUP(T16:T19,'Master data'!$M$2:$O$117,3,)</f>
        <v>Ravikant D</v>
      </c>
      <c r="W16" s="2" t="s">
        <v>1042</v>
      </c>
      <c r="X16" s="2">
        <v>1</v>
      </c>
      <c r="Y16" s="162" t="s">
        <v>978</v>
      </c>
      <c r="Z16" s="162" t="s">
        <v>1003</v>
      </c>
      <c r="AA16" s="165">
        <v>45253</v>
      </c>
      <c r="AB16" s="2" t="s">
        <v>43</v>
      </c>
      <c r="AC16" s="2">
        <v>244</v>
      </c>
      <c r="AD16" s="168" t="s">
        <v>44</v>
      </c>
      <c r="AE16" s="160">
        <v>45255</v>
      </c>
      <c r="AF16" s="162" t="s">
        <v>1005</v>
      </c>
      <c r="AG16" s="160">
        <v>45255</v>
      </c>
    </row>
    <row r="17" spans="1:33" x14ac:dyDescent="0.25">
      <c r="A17" s="1">
        <v>14</v>
      </c>
      <c r="B17" s="4" t="s">
        <v>954</v>
      </c>
      <c r="C17" s="4" t="s">
        <v>955</v>
      </c>
      <c r="D17" s="129" t="s">
        <v>92</v>
      </c>
      <c r="E17" s="129" t="s">
        <v>40</v>
      </c>
      <c r="F17" s="50" t="s">
        <v>974</v>
      </c>
      <c r="G17" s="4" t="s">
        <v>976</v>
      </c>
      <c r="H17" s="4" t="s">
        <v>975</v>
      </c>
      <c r="I17" s="127" t="s">
        <v>494</v>
      </c>
      <c r="J17" s="160">
        <v>45247</v>
      </c>
      <c r="K17" s="3" t="s">
        <v>506</v>
      </c>
      <c r="L17" s="4"/>
      <c r="N17" s="162">
        <v>13</v>
      </c>
      <c r="O17" s="2" t="s">
        <v>31</v>
      </c>
      <c r="P17" s="2" t="s">
        <v>35</v>
      </c>
      <c r="Q17" s="2" t="s">
        <v>219</v>
      </c>
      <c r="R17" s="164" t="s">
        <v>716</v>
      </c>
      <c r="S17" s="2" t="s">
        <v>220</v>
      </c>
      <c r="T17" s="2" t="s">
        <v>176</v>
      </c>
      <c r="U17" s="2" t="s">
        <v>40</v>
      </c>
      <c r="V17" s="162" t="str">
        <f>VLOOKUP(T17:T19,'Master data'!$M$2:$O$117,3,)</f>
        <v>Ravikant D</v>
      </c>
      <c r="W17" s="2" t="s">
        <v>572</v>
      </c>
      <c r="X17" s="2">
        <v>1</v>
      </c>
      <c r="Y17" s="162" t="s">
        <v>978</v>
      </c>
      <c r="Z17" s="162" t="s">
        <v>1003</v>
      </c>
      <c r="AA17" s="165">
        <v>45253</v>
      </c>
      <c r="AB17" s="2" t="s">
        <v>43</v>
      </c>
      <c r="AC17" s="2">
        <v>244</v>
      </c>
      <c r="AD17" s="168" t="s">
        <v>44</v>
      </c>
      <c r="AE17" s="160">
        <v>45255</v>
      </c>
      <c r="AF17" s="162" t="s">
        <v>1005</v>
      </c>
      <c r="AG17" s="160">
        <v>45255</v>
      </c>
    </row>
    <row r="18" spans="1:33" x14ac:dyDescent="0.25">
      <c r="A18" s="1">
        <v>15</v>
      </c>
      <c r="B18" s="3" t="s">
        <v>219</v>
      </c>
      <c r="C18" s="3" t="s">
        <v>220</v>
      </c>
      <c r="D18" s="3" t="s">
        <v>176</v>
      </c>
      <c r="E18" s="50" t="s">
        <v>40</v>
      </c>
      <c r="F18" s="50" t="s">
        <v>177</v>
      </c>
      <c r="G18" s="5" t="s">
        <v>221</v>
      </c>
      <c r="H18" s="3" t="s">
        <v>1037</v>
      </c>
      <c r="I18" s="127" t="s">
        <v>494</v>
      </c>
      <c r="J18" s="160">
        <v>45272</v>
      </c>
      <c r="K18" s="3" t="s">
        <v>506</v>
      </c>
      <c r="L18" s="50" t="s">
        <v>1032</v>
      </c>
      <c r="N18" s="162">
        <v>14</v>
      </c>
      <c r="O18" s="2" t="s">
        <v>31</v>
      </c>
      <c r="P18" s="2" t="s">
        <v>35</v>
      </c>
      <c r="Q18" s="2" t="s">
        <v>155</v>
      </c>
      <c r="R18" s="164" t="s">
        <v>711</v>
      </c>
      <c r="S18" s="2" t="s">
        <v>148</v>
      </c>
      <c r="T18" s="2" t="s">
        <v>149</v>
      </c>
      <c r="U18" s="2" t="s">
        <v>40</v>
      </c>
      <c r="V18" s="162" t="str">
        <f>VLOOKUP(T18:T19,'Master data'!$M$2:$O$117,3,)</f>
        <v>Jakindra P</v>
      </c>
      <c r="W18" s="2" t="s">
        <v>1043</v>
      </c>
      <c r="X18" s="2">
        <v>1</v>
      </c>
      <c r="Y18" s="162" t="s">
        <v>986</v>
      </c>
      <c r="Z18" s="162" t="s">
        <v>1004</v>
      </c>
      <c r="AA18" s="165">
        <v>45253</v>
      </c>
      <c r="AB18" s="2" t="s">
        <v>43</v>
      </c>
      <c r="AC18" s="2">
        <v>245</v>
      </c>
      <c r="AD18" s="168" t="s">
        <v>44</v>
      </c>
      <c r="AE18" s="160">
        <v>45256</v>
      </c>
      <c r="AF18" s="162" t="s">
        <v>1005</v>
      </c>
      <c r="AG18" s="160">
        <v>45257</v>
      </c>
    </row>
    <row r="19" spans="1:33" x14ac:dyDescent="0.25">
      <c r="A19" s="1">
        <v>16</v>
      </c>
      <c r="B19" s="3" t="s">
        <v>155</v>
      </c>
      <c r="C19" s="3" t="s">
        <v>148</v>
      </c>
      <c r="D19" s="3" t="s">
        <v>149</v>
      </c>
      <c r="E19" s="50" t="s">
        <v>40</v>
      </c>
      <c r="F19" s="50" t="s">
        <v>535</v>
      </c>
      <c r="G19" s="170" t="s">
        <v>156</v>
      </c>
      <c r="H19" s="171" t="s">
        <v>1037</v>
      </c>
      <c r="I19" s="171" t="s">
        <v>589</v>
      </c>
      <c r="J19" s="172" t="s">
        <v>1030</v>
      </c>
      <c r="K19" s="173" t="s">
        <v>1030</v>
      </c>
      <c r="L19" s="4" t="s">
        <v>1030</v>
      </c>
      <c r="N19" s="162">
        <v>15</v>
      </c>
      <c r="O19" s="2" t="s">
        <v>31</v>
      </c>
      <c r="P19" s="2" t="s">
        <v>35</v>
      </c>
      <c r="Q19" s="2" t="s">
        <v>155</v>
      </c>
      <c r="R19" s="164" t="s">
        <v>711</v>
      </c>
      <c r="S19" s="2" t="s">
        <v>148</v>
      </c>
      <c r="T19" s="2" t="s">
        <v>149</v>
      </c>
      <c r="U19" s="2" t="s">
        <v>40</v>
      </c>
      <c r="V19" s="162" t="str">
        <f>VLOOKUP(T19:T19,'Master data'!$M$2:$O$117,3,)</f>
        <v>Jakindra P</v>
      </c>
      <c r="W19" s="2" t="s">
        <v>572</v>
      </c>
      <c r="X19" s="2">
        <v>1</v>
      </c>
      <c r="Y19" s="162" t="s">
        <v>986</v>
      </c>
      <c r="Z19" s="162" t="s">
        <v>1004</v>
      </c>
      <c r="AA19" s="165">
        <v>45253</v>
      </c>
      <c r="AB19" s="2" t="s">
        <v>43</v>
      </c>
      <c r="AC19" s="2">
        <v>245</v>
      </c>
      <c r="AD19" s="168" t="s">
        <v>44</v>
      </c>
      <c r="AE19" s="160">
        <v>45256</v>
      </c>
      <c r="AF19" s="162" t="s">
        <v>1005</v>
      </c>
      <c r="AG19" s="160">
        <v>45257</v>
      </c>
    </row>
    <row r="20" spans="1:33" x14ac:dyDescent="0.25">
      <c r="A20" s="1">
        <v>17</v>
      </c>
      <c r="B20" s="3" t="s">
        <v>132</v>
      </c>
      <c r="C20" s="3" t="s">
        <v>133</v>
      </c>
      <c r="D20" s="3" t="s">
        <v>134</v>
      </c>
      <c r="E20" s="3" t="s">
        <v>40</v>
      </c>
      <c r="F20" s="4" t="s">
        <v>135</v>
      </c>
      <c r="G20" s="133" t="s">
        <v>138</v>
      </c>
      <c r="H20" s="3" t="s">
        <v>1037</v>
      </c>
      <c r="I20" s="50" t="s">
        <v>494</v>
      </c>
      <c r="J20" s="160">
        <v>45271</v>
      </c>
      <c r="K20" s="4" t="s">
        <v>506</v>
      </c>
      <c r="L20" s="4" t="s">
        <v>1040</v>
      </c>
      <c r="N20" s="162">
        <v>16</v>
      </c>
      <c r="O20" s="2" t="s">
        <v>31</v>
      </c>
      <c r="P20" s="2" t="s">
        <v>35</v>
      </c>
      <c r="Q20" s="2" t="s">
        <v>954</v>
      </c>
      <c r="R20" s="164" t="s">
        <v>957</v>
      </c>
      <c r="S20" s="168" t="s">
        <v>955</v>
      </c>
      <c r="T20" s="166" t="s">
        <v>92</v>
      </c>
      <c r="U20" s="2" t="s">
        <v>40</v>
      </c>
      <c r="V20" s="2" t="s">
        <v>93</v>
      </c>
      <c r="W20" s="162" t="s">
        <v>1029</v>
      </c>
      <c r="X20" s="2">
        <v>1</v>
      </c>
      <c r="Y20" s="2" t="s">
        <v>1020</v>
      </c>
      <c r="Z20" s="47" t="s">
        <v>1018</v>
      </c>
      <c r="AA20" s="47">
        <v>45266</v>
      </c>
      <c r="AB20" s="2" t="s">
        <v>1019</v>
      </c>
      <c r="AC20" s="162" t="s">
        <v>95</v>
      </c>
      <c r="AD20" s="168" t="s">
        <v>44</v>
      </c>
      <c r="AE20" s="47">
        <v>45266</v>
      </c>
      <c r="AF20" s="162" t="s">
        <v>1005</v>
      </c>
      <c r="AG20" s="47">
        <v>45267</v>
      </c>
    </row>
    <row r="21" spans="1:33" x14ac:dyDescent="0.25">
      <c r="A21" s="1">
        <v>18</v>
      </c>
      <c r="B21" s="1" t="s">
        <v>421</v>
      </c>
      <c r="C21" s="3" t="s">
        <v>422</v>
      </c>
      <c r="D21" s="3" t="s">
        <v>423</v>
      </c>
      <c r="E21" s="3" t="s">
        <v>40</v>
      </c>
      <c r="F21" s="4" t="s">
        <v>424</v>
      </c>
      <c r="G21" s="5" t="s">
        <v>426</v>
      </c>
      <c r="H21" s="3" t="s">
        <v>1037</v>
      </c>
      <c r="I21" s="50" t="s">
        <v>494</v>
      </c>
      <c r="J21" s="160">
        <v>45273</v>
      </c>
      <c r="K21" s="4">
        <v>150</v>
      </c>
      <c r="L21" s="50" t="s">
        <v>1031</v>
      </c>
      <c r="N21" s="162">
        <v>17</v>
      </c>
      <c r="O21" s="2" t="s">
        <v>31</v>
      </c>
      <c r="P21" s="2" t="s">
        <v>35</v>
      </c>
      <c r="Q21" s="2" t="s">
        <v>408</v>
      </c>
      <c r="R21" s="164" t="s">
        <v>673</v>
      </c>
      <c r="S21" s="2" t="s">
        <v>409</v>
      </c>
      <c r="T21" s="166" t="s">
        <v>92</v>
      </c>
      <c r="U21" s="2" t="s">
        <v>40</v>
      </c>
      <c r="V21" s="2" t="s">
        <v>1047</v>
      </c>
      <c r="W21" s="2" t="s">
        <v>977</v>
      </c>
      <c r="X21" s="2">
        <v>2</v>
      </c>
      <c r="Y21" s="2" t="s">
        <v>1046</v>
      </c>
      <c r="Z21" s="2" t="s">
        <v>1048</v>
      </c>
      <c r="AA21" s="47">
        <v>45274</v>
      </c>
      <c r="AB21" s="2" t="s">
        <v>987</v>
      </c>
      <c r="AC21" s="162" t="s">
        <v>1049</v>
      </c>
      <c r="AD21" s="168" t="s">
        <v>44</v>
      </c>
      <c r="AE21" s="47">
        <v>45276</v>
      </c>
      <c r="AF21" s="261" t="s">
        <v>1511</v>
      </c>
      <c r="AG21" s="262"/>
    </row>
    <row r="22" spans="1:33" x14ac:dyDescent="0.25">
      <c r="A22" s="4">
        <v>20</v>
      </c>
      <c r="B22" s="4" t="s">
        <v>954</v>
      </c>
      <c r="C22" s="4" t="s">
        <v>955</v>
      </c>
      <c r="D22" s="129" t="s">
        <v>92</v>
      </c>
      <c r="E22" s="129" t="s">
        <v>40</v>
      </c>
      <c r="F22" s="50" t="s">
        <v>974</v>
      </c>
      <c r="G22" s="4" t="s">
        <v>1029</v>
      </c>
      <c r="H22" s="4" t="s">
        <v>975</v>
      </c>
      <c r="I22" s="127" t="s">
        <v>494</v>
      </c>
      <c r="J22" s="160">
        <v>45271</v>
      </c>
      <c r="K22" s="3" t="s">
        <v>506</v>
      </c>
      <c r="L22" s="4" t="s">
        <v>95</v>
      </c>
      <c r="N22" s="4">
        <v>18</v>
      </c>
      <c r="O22" s="1" t="s">
        <v>31</v>
      </c>
      <c r="P22" s="1" t="s">
        <v>35</v>
      </c>
      <c r="Q22" s="1" t="s">
        <v>408</v>
      </c>
      <c r="R22" s="131" t="s">
        <v>673</v>
      </c>
      <c r="S22" s="1" t="s">
        <v>409</v>
      </c>
      <c r="T22" s="51" t="s">
        <v>92</v>
      </c>
      <c r="U22" s="50" t="s">
        <v>40</v>
      </c>
      <c r="V22" s="50" t="s">
        <v>1047</v>
      </c>
      <c r="W22" s="1" t="s">
        <v>1070</v>
      </c>
      <c r="X22" s="3">
        <v>1</v>
      </c>
      <c r="Y22" s="3" t="s">
        <v>1046</v>
      </c>
      <c r="Z22" s="3"/>
      <c r="AA22" s="169">
        <v>45300</v>
      </c>
      <c r="AB22" s="3"/>
      <c r="AC22" s="4"/>
      <c r="AD22" s="126"/>
      <c r="AE22" s="46"/>
      <c r="AF22" s="4"/>
      <c r="AG22" s="4"/>
    </row>
    <row r="23" spans="1:33" x14ac:dyDescent="0.25">
      <c r="A23" s="1">
        <v>21</v>
      </c>
      <c r="B23" s="3" t="s">
        <v>316</v>
      </c>
      <c r="C23" s="3" t="s">
        <v>317</v>
      </c>
      <c r="D23" s="3" t="s">
        <v>207</v>
      </c>
      <c r="E23" s="3" t="s">
        <v>40</v>
      </c>
      <c r="F23" s="50" t="s">
        <v>177</v>
      </c>
      <c r="G23" s="4" t="s">
        <v>188</v>
      </c>
      <c r="H23" s="3" t="s">
        <v>1038</v>
      </c>
      <c r="I23" s="127" t="s">
        <v>494</v>
      </c>
      <c r="J23" s="160">
        <v>45272</v>
      </c>
      <c r="K23" s="3" t="s">
        <v>506</v>
      </c>
      <c r="L23" s="50" t="s">
        <v>1032</v>
      </c>
      <c r="M23" s="130"/>
      <c r="X23" s="152"/>
      <c r="Z23" s="8"/>
      <c r="AA23" s="153"/>
      <c r="AD23" s="154"/>
      <c r="AE23" s="8"/>
      <c r="AF23" s="8"/>
    </row>
    <row r="24" spans="1:33" x14ac:dyDescent="0.25">
      <c r="A24" s="1">
        <v>22</v>
      </c>
      <c r="B24" s="3" t="s">
        <v>408</v>
      </c>
      <c r="C24" s="1" t="s">
        <v>409</v>
      </c>
      <c r="D24" s="50" t="s">
        <v>92</v>
      </c>
      <c r="E24" s="3" t="s">
        <v>40</v>
      </c>
      <c r="F24" s="50" t="s">
        <v>1047</v>
      </c>
      <c r="G24" s="4" t="s">
        <v>188</v>
      </c>
      <c r="H24" s="3" t="s">
        <v>1038</v>
      </c>
      <c r="I24" s="261" t="s">
        <v>1511</v>
      </c>
      <c r="J24" s="263"/>
      <c r="K24" s="262"/>
      <c r="L24" s="24"/>
      <c r="X24" s="152"/>
      <c r="Z24" s="8"/>
      <c r="AA24" s="153"/>
      <c r="AD24" s="154"/>
      <c r="AE24" s="8"/>
      <c r="AF24" s="8"/>
    </row>
  </sheetData>
  <autoFilter ref="N2:AG22" xr:uid="{1C3C9D8B-40B1-4F20-A293-4A894763D4A4}"/>
  <sortState xmlns:xlrd2="http://schemas.microsoft.com/office/spreadsheetml/2017/richdata2" ref="N3:W14">
    <sortCondition ref="W14"/>
  </sortState>
  <mergeCells count="3">
    <mergeCell ref="R1:AC1"/>
    <mergeCell ref="AF21:AG21"/>
    <mergeCell ref="I24:K24"/>
  </mergeCells>
  <conditionalFormatting sqref="B3:B4">
    <cfRule type="duplicateValues" dxfId="127" priority="113"/>
    <cfRule type="duplicateValues" dxfId="126" priority="114"/>
  </conditionalFormatting>
  <conditionalFormatting sqref="B12">
    <cfRule type="duplicateValues" dxfId="125" priority="110"/>
    <cfRule type="duplicateValues" dxfId="124" priority="111"/>
  </conditionalFormatting>
  <conditionalFormatting sqref="B15">
    <cfRule type="duplicateValues" dxfId="123" priority="61"/>
    <cfRule type="duplicateValues" dxfId="122" priority="62"/>
  </conditionalFormatting>
  <conditionalFormatting sqref="B16">
    <cfRule type="duplicateValues" dxfId="121" priority="120"/>
    <cfRule type="duplicateValues" dxfId="120" priority="121"/>
  </conditionalFormatting>
  <conditionalFormatting sqref="B19">
    <cfRule type="duplicateValues" dxfId="119" priority="32"/>
    <cfRule type="duplicateValues" dxfId="118" priority="33"/>
  </conditionalFormatting>
  <conditionalFormatting sqref="B21">
    <cfRule type="duplicateValues" dxfId="117" priority="29"/>
    <cfRule type="duplicateValues" dxfId="116" priority="30"/>
  </conditionalFormatting>
  <conditionalFormatting sqref="C3:C4">
    <cfRule type="duplicateValues" dxfId="115" priority="115"/>
  </conditionalFormatting>
  <conditionalFormatting sqref="C12">
    <cfRule type="duplicateValues" dxfId="114" priority="112"/>
  </conditionalFormatting>
  <conditionalFormatting sqref="C15">
    <cfRule type="duplicateValues" dxfId="113" priority="60"/>
  </conditionalFormatting>
  <conditionalFormatting sqref="C16">
    <cfRule type="duplicateValues" dxfId="112" priority="122"/>
  </conditionalFormatting>
  <conditionalFormatting sqref="C19">
    <cfRule type="duplicateValues" dxfId="111" priority="31"/>
  </conditionalFormatting>
  <conditionalFormatting sqref="C21">
    <cfRule type="duplicateValues" dxfId="110" priority="28"/>
  </conditionalFormatting>
  <conditionalFormatting sqref="C24">
    <cfRule type="duplicateValues" dxfId="109" priority="18"/>
  </conditionalFormatting>
  <conditionalFormatting sqref="N2">
    <cfRule type="duplicateValues" dxfId="108" priority="43"/>
    <cfRule type="duplicateValues" dxfId="107" priority="44"/>
    <cfRule type="duplicateValues" dxfId="106" priority="45"/>
    <cfRule type="duplicateValues" dxfId="105" priority="46"/>
    <cfRule type="duplicateValues" dxfId="104" priority="47"/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5D19F-E952-4DFD-BB71-C5D84DA2C841}">
  <dimension ref="A1:J105"/>
  <sheetViews>
    <sheetView topLeftCell="D1" workbookViewId="0">
      <selection activeCell="I2" sqref="I2"/>
    </sheetView>
  </sheetViews>
  <sheetFormatPr defaultRowHeight="15" x14ac:dyDescent="0.25"/>
  <cols>
    <col min="3" max="3" width="15.42578125" bestFit="1" customWidth="1"/>
    <col min="4" max="4" width="11.7109375" bestFit="1" customWidth="1"/>
    <col min="6" max="6" width="129.5703125" bestFit="1" customWidth="1"/>
  </cols>
  <sheetData>
    <row r="1" spans="1:10" ht="15.75" thickBot="1" x14ac:dyDescent="0.3">
      <c r="A1" s="61"/>
    </row>
    <row r="2" spans="1:10" ht="16.5" thickBot="1" x14ac:dyDescent="0.3">
      <c r="A2" s="62" t="s">
        <v>595</v>
      </c>
      <c r="B2" s="63" t="s">
        <v>596</v>
      </c>
      <c r="C2" s="63" t="s">
        <v>597</v>
      </c>
      <c r="D2" s="64" t="s">
        <v>598</v>
      </c>
      <c r="E2" s="63" t="s">
        <v>599</v>
      </c>
      <c r="F2" s="63" t="s">
        <v>12</v>
      </c>
      <c r="G2" s="63" t="s">
        <v>13</v>
      </c>
      <c r="H2" s="65" t="s">
        <v>600</v>
      </c>
      <c r="I2" s="65" t="s">
        <v>601</v>
      </c>
      <c r="J2" s="66" t="s">
        <v>602</v>
      </c>
    </row>
    <row r="3" spans="1:10" ht="15.75" thickBot="1" x14ac:dyDescent="0.3">
      <c r="A3" s="67">
        <v>1</v>
      </c>
      <c r="B3" s="68"/>
      <c r="C3" s="69" t="s">
        <v>198</v>
      </c>
      <c r="D3" s="70" t="s">
        <v>603</v>
      </c>
      <c r="E3" s="71" t="s">
        <v>604</v>
      </c>
      <c r="F3" s="71" t="s">
        <v>199</v>
      </c>
      <c r="G3" s="71" t="s">
        <v>123</v>
      </c>
      <c r="H3" s="71" t="s">
        <v>605</v>
      </c>
      <c r="I3" s="71" t="s">
        <v>606</v>
      </c>
      <c r="J3" s="71" t="s">
        <v>46</v>
      </c>
    </row>
    <row r="4" spans="1:10" ht="15.75" thickBot="1" x14ac:dyDescent="0.3">
      <c r="A4" s="67">
        <v>2</v>
      </c>
      <c r="B4" s="68"/>
      <c r="C4" s="69" t="s">
        <v>236</v>
      </c>
      <c r="D4" s="70" t="s">
        <v>607</v>
      </c>
      <c r="E4" s="71" t="s">
        <v>604</v>
      </c>
      <c r="F4" s="71" t="s">
        <v>237</v>
      </c>
      <c r="G4" s="71" t="s">
        <v>123</v>
      </c>
      <c r="H4" s="71" t="s">
        <v>605</v>
      </c>
      <c r="I4" s="71" t="s">
        <v>606</v>
      </c>
      <c r="J4" s="71" t="s">
        <v>46</v>
      </c>
    </row>
    <row r="5" spans="1:10" ht="15.75" thickBot="1" x14ac:dyDescent="0.3">
      <c r="A5" s="67">
        <v>3</v>
      </c>
      <c r="B5" s="68"/>
      <c r="C5" s="69" t="s">
        <v>307</v>
      </c>
      <c r="D5" s="70" t="s">
        <v>608</v>
      </c>
      <c r="E5" s="71" t="s">
        <v>604</v>
      </c>
      <c r="F5" s="71" t="s">
        <v>308</v>
      </c>
      <c r="G5" s="71" t="s">
        <v>224</v>
      </c>
      <c r="H5" s="71" t="s">
        <v>605</v>
      </c>
      <c r="I5" s="71" t="s">
        <v>606</v>
      </c>
      <c r="J5" s="71" t="s">
        <v>46</v>
      </c>
    </row>
    <row r="6" spans="1:10" ht="15.75" thickBot="1" x14ac:dyDescent="0.3">
      <c r="A6" s="67">
        <v>4</v>
      </c>
      <c r="B6" s="68"/>
      <c r="C6" s="69" t="s">
        <v>141</v>
      </c>
      <c r="D6" s="70" t="s">
        <v>609</v>
      </c>
      <c r="E6" s="71" t="s">
        <v>604</v>
      </c>
      <c r="F6" s="71" t="s">
        <v>142</v>
      </c>
      <c r="G6" s="71" t="s">
        <v>123</v>
      </c>
      <c r="H6" s="71" t="s">
        <v>605</v>
      </c>
      <c r="I6" s="71" t="s">
        <v>606</v>
      </c>
      <c r="J6" s="71" t="s">
        <v>46</v>
      </c>
    </row>
    <row r="7" spans="1:10" ht="15.75" thickBot="1" x14ac:dyDescent="0.3">
      <c r="A7" s="67">
        <v>5</v>
      </c>
      <c r="B7" s="68"/>
      <c r="C7" s="69" t="s">
        <v>284</v>
      </c>
      <c r="D7" s="70" t="s">
        <v>610</v>
      </c>
      <c r="E7" s="71" t="s">
        <v>604</v>
      </c>
      <c r="F7" s="71" t="s">
        <v>285</v>
      </c>
      <c r="G7" s="71" t="s">
        <v>123</v>
      </c>
      <c r="H7" s="71" t="s">
        <v>605</v>
      </c>
      <c r="I7" s="71" t="s">
        <v>606</v>
      </c>
      <c r="J7" s="71" t="s">
        <v>46</v>
      </c>
    </row>
    <row r="8" spans="1:10" ht="15.75" thickBot="1" x14ac:dyDescent="0.3">
      <c r="A8" s="67">
        <v>6</v>
      </c>
      <c r="B8" s="68"/>
      <c r="C8" s="69" t="s">
        <v>145</v>
      </c>
      <c r="D8" s="70" t="s">
        <v>611</v>
      </c>
      <c r="E8" s="71" t="s">
        <v>604</v>
      </c>
      <c r="F8" s="71" t="s">
        <v>142</v>
      </c>
      <c r="G8" s="71" t="s">
        <v>123</v>
      </c>
      <c r="H8" s="71" t="s">
        <v>605</v>
      </c>
      <c r="I8" s="71" t="s">
        <v>606</v>
      </c>
      <c r="J8" s="71" t="s">
        <v>46</v>
      </c>
    </row>
    <row r="9" spans="1:10" ht="15.75" thickBot="1" x14ac:dyDescent="0.3">
      <c r="A9" s="67">
        <v>7</v>
      </c>
      <c r="B9" s="68"/>
      <c r="C9" s="69" t="s">
        <v>222</v>
      </c>
      <c r="D9" s="70" t="s">
        <v>612</v>
      </c>
      <c r="E9" s="71" t="s">
        <v>604</v>
      </c>
      <c r="F9" s="71" t="s">
        <v>223</v>
      </c>
      <c r="G9" s="71" t="s">
        <v>224</v>
      </c>
      <c r="H9" s="71" t="s">
        <v>605</v>
      </c>
      <c r="I9" s="71" t="s">
        <v>606</v>
      </c>
      <c r="J9" s="71" t="s">
        <v>46</v>
      </c>
    </row>
    <row r="10" spans="1:10" ht="15.75" thickBot="1" x14ac:dyDescent="0.3">
      <c r="A10" s="67">
        <v>8</v>
      </c>
      <c r="B10" s="68"/>
      <c r="C10" s="69" t="s">
        <v>295</v>
      </c>
      <c r="D10" s="70" t="s">
        <v>613</v>
      </c>
      <c r="E10" s="71" t="s">
        <v>604</v>
      </c>
      <c r="F10" s="71" t="s">
        <v>614</v>
      </c>
      <c r="G10" s="71" t="s">
        <v>123</v>
      </c>
      <c r="H10" s="71" t="s">
        <v>605</v>
      </c>
      <c r="I10" s="71" t="s">
        <v>606</v>
      </c>
      <c r="J10" s="71" t="s">
        <v>46</v>
      </c>
    </row>
    <row r="11" spans="1:10" ht="15.75" thickBot="1" x14ac:dyDescent="0.3">
      <c r="A11" s="67">
        <v>9</v>
      </c>
      <c r="B11" s="68"/>
      <c r="C11" s="69" t="s">
        <v>121</v>
      </c>
      <c r="D11" s="70" t="s">
        <v>615</v>
      </c>
      <c r="E11" s="71" t="s">
        <v>604</v>
      </c>
      <c r="F11" s="71" t="s">
        <v>122</v>
      </c>
      <c r="G11" s="71" t="s">
        <v>123</v>
      </c>
      <c r="H11" s="71" t="s">
        <v>605</v>
      </c>
      <c r="I11" s="71" t="s">
        <v>606</v>
      </c>
      <c r="J11" s="71" t="s">
        <v>46</v>
      </c>
    </row>
    <row r="12" spans="1:10" ht="15.75" thickBot="1" x14ac:dyDescent="0.3">
      <c r="A12" s="67">
        <v>10</v>
      </c>
      <c r="B12" s="68"/>
      <c r="C12" s="69" t="s">
        <v>320</v>
      </c>
      <c r="D12" s="70" t="s">
        <v>616</v>
      </c>
      <c r="E12" s="71" t="s">
        <v>604</v>
      </c>
      <c r="F12" s="71" t="s">
        <v>321</v>
      </c>
      <c r="G12" s="71" t="s">
        <v>224</v>
      </c>
      <c r="H12" s="71" t="s">
        <v>605</v>
      </c>
      <c r="I12" s="71" t="s">
        <v>617</v>
      </c>
      <c r="J12" s="71" t="s">
        <v>46</v>
      </c>
    </row>
    <row r="13" spans="1:10" ht="15.75" thickBot="1" x14ac:dyDescent="0.3">
      <c r="A13" s="67">
        <v>11</v>
      </c>
      <c r="B13" s="68"/>
      <c r="C13" s="69" t="s">
        <v>130</v>
      </c>
      <c r="D13" s="70" t="s">
        <v>618</v>
      </c>
      <c r="E13" s="71" t="s">
        <v>604</v>
      </c>
      <c r="F13" s="71" t="s">
        <v>122</v>
      </c>
      <c r="G13" s="71" t="s">
        <v>123</v>
      </c>
      <c r="H13" s="71" t="s">
        <v>605</v>
      </c>
      <c r="I13" s="71" t="s">
        <v>606</v>
      </c>
      <c r="J13" s="71" t="s">
        <v>46</v>
      </c>
    </row>
    <row r="14" spans="1:10" ht="15.75" thickBot="1" x14ac:dyDescent="0.3">
      <c r="A14" s="67">
        <v>12</v>
      </c>
      <c r="B14" s="68"/>
      <c r="C14" s="69" t="s">
        <v>181</v>
      </c>
      <c r="D14" s="70" t="s">
        <v>619</v>
      </c>
      <c r="E14" s="71" t="s">
        <v>604</v>
      </c>
      <c r="F14" s="71" t="s">
        <v>182</v>
      </c>
      <c r="G14" s="71" t="s">
        <v>123</v>
      </c>
      <c r="H14" s="71" t="s">
        <v>605</v>
      </c>
      <c r="I14" s="71" t="s">
        <v>620</v>
      </c>
      <c r="J14" s="71" t="s">
        <v>46</v>
      </c>
    </row>
    <row r="15" spans="1:10" ht="15.75" thickBot="1" x14ac:dyDescent="0.3">
      <c r="A15" s="67">
        <v>13</v>
      </c>
      <c r="B15" s="68"/>
      <c r="C15" s="69" t="s">
        <v>239</v>
      </c>
      <c r="D15" s="70" t="s">
        <v>621</v>
      </c>
      <c r="E15" s="71" t="s">
        <v>604</v>
      </c>
      <c r="F15" s="71" t="s">
        <v>622</v>
      </c>
      <c r="G15" s="71" t="s">
        <v>123</v>
      </c>
      <c r="H15" s="71" t="s">
        <v>605</v>
      </c>
      <c r="I15" s="71" t="s">
        <v>606</v>
      </c>
      <c r="J15" s="71" t="s">
        <v>46</v>
      </c>
    </row>
    <row r="16" spans="1:10" ht="15.75" thickBot="1" x14ac:dyDescent="0.3">
      <c r="A16" s="67">
        <v>14</v>
      </c>
      <c r="B16" s="68"/>
      <c r="C16" s="69" t="s">
        <v>264</v>
      </c>
      <c r="D16" s="70" t="s">
        <v>623</v>
      </c>
      <c r="E16" s="71" t="s">
        <v>604</v>
      </c>
      <c r="F16" s="71" t="s">
        <v>265</v>
      </c>
      <c r="G16" s="71" t="s">
        <v>224</v>
      </c>
      <c r="H16" s="71" t="s">
        <v>605</v>
      </c>
      <c r="I16" s="71" t="s">
        <v>617</v>
      </c>
      <c r="J16" s="71" t="s">
        <v>46</v>
      </c>
    </row>
    <row r="17" spans="1:10" ht="15.75" thickBot="1" x14ac:dyDescent="0.3">
      <c r="A17" s="67">
        <v>15</v>
      </c>
      <c r="B17" s="68"/>
      <c r="C17" s="69" t="s">
        <v>216</v>
      </c>
      <c r="D17" s="70" t="s">
        <v>624</v>
      </c>
      <c r="E17" s="71" t="s">
        <v>604</v>
      </c>
      <c r="F17" s="71" t="s">
        <v>217</v>
      </c>
      <c r="G17" s="71" t="s">
        <v>123</v>
      </c>
      <c r="H17" s="71" t="s">
        <v>605</v>
      </c>
      <c r="I17" s="71" t="s">
        <v>606</v>
      </c>
      <c r="J17" s="71" t="s">
        <v>46</v>
      </c>
    </row>
    <row r="18" spans="1:10" ht="15.75" thickBot="1" x14ac:dyDescent="0.3">
      <c r="A18" s="67">
        <v>16</v>
      </c>
      <c r="B18" s="68"/>
      <c r="C18" s="69" t="s">
        <v>242</v>
      </c>
      <c r="D18" s="70" t="s">
        <v>625</v>
      </c>
      <c r="E18" s="71" t="s">
        <v>604</v>
      </c>
      <c r="F18" s="71" t="s">
        <v>243</v>
      </c>
      <c r="G18" s="71" t="s">
        <v>224</v>
      </c>
      <c r="H18" s="71" t="s">
        <v>605</v>
      </c>
      <c r="I18" s="71" t="s">
        <v>606</v>
      </c>
      <c r="J18" s="71" t="s">
        <v>46</v>
      </c>
    </row>
    <row r="19" spans="1:10" ht="15.75" thickBot="1" x14ac:dyDescent="0.3">
      <c r="A19" s="67">
        <v>17</v>
      </c>
      <c r="B19" s="68"/>
      <c r="C19" s="72" t="s">
        <v>257</v>
      </c>
      <c r="D19" s="70" t="s">
        <v>626</v>
      </c>
      <c r="E19" s="73" t="s">
        <v>604</v>
      </c>
      <c r="F19" s="73" t="s">
        <v>258</v>
      </c>
      <c r="G19" s="73" t="s">
        <v>627</v>
      </c>
      <c r="H19" s="71" t="s">
        <v>628</v>
      </c>
      <c r="I19" s="71" t="s">
        <v>606</v>
      </c>
      <c r="J19" s="71" t="s">
        <v>46</v>
      </c>
    </row>
    <row r="20" spans="1:10" ht="15.75" thickBot="1" x14ac:dyDescent="0.3">
      <c r="A20" s="67">
        <v>18</v>
      </c>
      <c r="B20" s="68"/>
      <c r="C20" s="69" t="s">
        <v>261</v>
      </c>
      <c r="D20" s="70" t="s">
        <v>629</v>
      </c>
      <c r="E20" s="71" t="s">
        <v>604</v>
      </c>
      <c r="F20" s="71" t="s">
        <v>262</v>
      </c>
      <c r="G20" s="71" t="s">
        <v>224</v>
      </c>
      <c r="H20" s="71" t="s">
        <v>605</v>
      </c>
      <c r="I20" s="71" t="s">
        <v>606</v>
      </c>
      <c r="J20" s="71" t="s">
        <v>46</v>
      </c>
    </row>
    <row r="21" spans="1:10" ht="15.75" thickBot="1" x14ac:dyDescent="0.3">
      <c r="A21" s="67">
        <v>19</v>
      </c>
      <c r="B21" s="68"/>
      <c r="C21" s="69" t="s">
        <v>245</v>
      </c>
      <c r="D21" s="70" t="s">
        <v>630</v>
      </c>
      <c r="E21" s="71" t="s">
        <v>604</v>
      </c>
      <c r="F21" s="71" t="s">
        <v>243</v>
      </c>
      <c r="G21" s="71" t="s">
        <v>224</v>
      </c>
      <c r="H21" s="71" t="s">
        <v>605</v>
      </c>
      <c r="I21" s="71" t="s">
        <v>606</v>
      </c>
      <c r="J21" s="71" t="s">
        <v>46</v>
      </c>
    </row>
    <row r="22" spans="1:10" ht="15.75" thickBot="1" x14ac:dyDescent="0.3">
      <c r="A22" s="67">
        <v>20</v>
      </c>
      <c r="B22" s="68"/>
      <c r="C22" s="69" t="s">
        <v>313</v>
      </c>
      <c r="D22" s="70" t="s">
        <v>631</v>
      </c>
      <c r="E22" s="71" t="s">
        <v>604</v>
      </c>
      <c r="F22" s="71" t="s">
        <v>314</v>
      </c>
      <c r="G22" s="71" t="s">
        <v>252</v>
      </c>
      <c r="H22" s="71" t="s">
        <v>605</v>
      </c>
      <c r="I22" s="71" t="s">
        <v>617</v>
      </c>
      <c r="J22" s="71" t="s">
        <v>46</v>
      </c>
    </row>
    <row r="23" spans="1:10" ht="15.75" thickBot="1" x14ac:dyDescent="0.3">
      <c r="A23" s="67">
        <v>21</v>
      </c>
      <c r="B23" s="68"/>
      <c r="C23" s="69" t="s">
        <v>267</v>
      </c>
      <c r="D23" s="70" t="s">
        <v>632</v>
      </c>
      <c r="E23" s="71" t="s">
        <v>604</v>
      </c>
      <c r="F23" s="71" t="s">
        <v>268</v>
      </c>
      <c r="G23" s="71" t="s">
        <v>252</v>
      </c>
      <c r="H23" s="71" t="s">
        <v>605</v>
      </c>
      <c r="I23" s="71" t="s">
        <v>617</v>
      </c>
      <c r="J23" s="71" t="s">
        <v>46</v>
      </c>
    </row>
    <row r="24" spans="1:10" ht="15.75" thickBot="1" x14ac:dyDescent="0.3">
      <c r="A24" s="67">
        <v>22</v>
      </c>
      <c r="B24" s="68"/>
      <c r="C24" s="72" t="s">
        <v>250</v>
      </c>
      <c r="D24" s="70" t="s">
        <v>633</v>
      </c>
      <c r="E24" s="71" t="s">
        <v>604</v>
      </c>
      <c r="F24" s="71" t="s">
        <v>251</v>
      </c>
      <c r="G24" s="71" t="s">
        <v>252</v>
      </c>
      <c r="H24" s="71" t="s">
        <v>605</v>
      </c>
      <c r="I24" s="71" t="s">
        <v>606</v>
      </c>
      <c r="J24" s="71" t="s">
        <v>46</v>
      </c>
    </row>
    <row r="25" spans="1:10" ht="15.75" thickBot="1" x14ac:dyDescent="0.3">
      <c r="A25" s="67">
        <v>23</v>
      </c>
      <c r="B25" s="68"/>
      <c r="C25" s="69" t="s">
        <v>366</v>
      </c>
      <c r="D25" s="70" t="s">
        <v>634</v>
      </c>
      <c r="E25" s="71" t="s">
        <v>635</v>
      </c>
      <c r="F25" s="71" t="s">
        <v>367</v>
      </c>
      <c r="G25" s="71" t="s">
        <v>636</v>
      </c>
      <c r="H25" s="71" t="s">
        <v>605</v>
      </c>
      <c r="I25" s="71" t="s">
        <v>606</v>
      </c>
      <c r="J25" s="71" t="s">
        <v>46</v>
      </c>
    </row>
    <row r="26" spans="1:10" ht="15.75" thickBot="1" x14ac:dyDescent="0.3">
      <c r="A26" s="67">
        <v>24</v>
      </c>
      <c r="B26" s="68"/>
      <c r="C26" s="69" t="s">
        <v>447</v>
      </c>
      <c r="D26" s="70" t="s">
        <v>637</v>
      </c>
      <c r="E26" s="71" t="s">
        <v>635</v>
      </c>
      <c r="F26" s="71" t="s">
        <v>448</v>
      </c>
      <c r="G26" s="71" t="s">
        <v>638</v>
      </c>
      <c r="H26" s="71" t="s">
        <v>605</v>
      </c>
      <c r="I26" s="71" t="s">
        <v>606</v>
      </c>
      <c r="J26" s="71" t="s">
        <v>46</v>
      </c>
    </row>
    <row r="27" spans="1:10" ht="15.75" thickBot="1" x14ac:dyDescent="0.3">
      <c r="A27" s="67">
        <v>25</v>
      </c>
      <c r="B27" s="68"/>
      <c r="C27" s="69" t="s">
        <v>363</v>
      </c>
      <c r="D27" s="70" t="s">
        <v>639</v>
      </c>
      <c r="E27" s="71" t="s">
        <v>635</v>
      </c>
      <c r="F27" s="71" t="s">
        <v>364</v>
      </c>
      <c r="G27" s="71" t="s">
        <v>640</v>
      </c>
      <c r="H27" s="71" t="s">
        <v>605</v>
      </c>
      <c r="I27" s="71" t="s">
        <v>617</v>
      </c>
      <c r="J27" s="71" t="s">
        <v>46</v>
      </c>
    </row>
    <row r="28" spans="1:10" ht="15.75" thickBot="1" x14ac:dyDescent="0.3">
      <c r="A28" s="67">
        <v>26</v>
      </c>
      <c r="B28" s="68"/>
      <c r="C28" s="69" t="s">
        <v>373</v>
      </c>
      <c r="D28" s="70" t="s">
        <v>641</v>
      </c>
      <c r="E28" s="71" t="s">
        <v>635</v>
      </c>
      <c r="F28" s="71" t="s">
        <v>374</v>
      </c>
      <c r="G28" s="71" t="s">
        <v>642</v>
      </c>
      <c r="H28" s="71" t="s">
        <v>605</v>
      </c>
      <c r="I28" s="71" t="s">
        <v>620</v>
      </c>
      <c r="J28" s="71" t="s">
        <v>46</v>
      </c>
    </row>
    <row r="29" spans="1:10" ht="15.75" thickBot="1" x14ac:dyDescent="0.3">
      <c r="A29" s="67">
        <v>27</v>
      </c>
      <c r="B29" s="68"/>
      <c r="C29" s="69" t="s">
        <v>61</v>
      </c>
      <c r="D29" s="70" t="s">
        <v>643</v>
      </c>
      <c r="E29" s="71" t="s">
        <v>644</v>
      </c>
      <c r="F29" s="71" t="s">
        <v>62</v>
      </c>
      <c r="G29" s="71" t="s">
        <v>50</v>
      </c>
      <c r="H29" s="71" t="s">
        <v>605</v>
      </c>
      <c r="I29" s="71" t="s">
        <v>606</v>
      </c>
      <c r="J29" s="71" t="s">
        <v>46</v>
      </c>
    </row>
    <row r="30" spans="1:10" ht="15.75" thickBot="1" x14ac:dyDescent="0.3">
      <c r="A30" s="67">
        <v>28</v>
      </c>
      <c r="B30" s="68"/>
      <c r="C30" s="69" t="s">
        <v>79</v>
      </c>
      <c r="D30" s="70" t="s">
        <v>645</v>
      </c>
      <c r="E30" s="71" t="s">
        <v>644</v>
      </c>
      <c r="F30" s="71" t="s">
        <v>80</v>
      </c>
      <c r="G30" s="71" t="s">
        <v>50</v>
      </c>
      <c r="H30" s="71" t="s">
        <v>605</v>
      </c>
      <c r="I30" s="71" t="s">
        <v>617</v>
      </c>
      <c r="J30" s="71" t="s">
        <v>46</v>
      </c>
    </row>
    <row r="31" spans="1:10" ht="15.75" thickBot="1" x14ac:dyDescent="0.3">
      <c r="A31" s="67">
        <v>29</v>
      </c>
      <c r="B31" s="68"/>
      <c r="C31" s="69" t="s">
        <v>83</v>
      </c>
      <c r="D31" s="70" t="s">
        <v>646</v>
      </c>
      <c r="E31" s="71" t="s">
        <v>644</v>
      </c>
      <c r="F31" s="71" t="s">
        <v>84</v>
      </c>
      <c r="G31" s="71" t="s">
        <v>647</v>
      </c>
      <c r="H31" s="71" t="s">
        <v>605</v>
      </c>
      <c r="I31" s="71" t="s">
        <v>606</v>
      </c>
      <c r="J31" s="71" t="s">
        <v>46</v>
      </c>
    </row>
    <row r="32" spans="1:10" ht="15.75" thickBot="1" x14ac:dyDescent="0.3">
      <c r="A32" s="67">
        <v>30</v>
      </c>
      <c r="B32" s="68"/>
      <c r="C32" s="69" t="s">
        <v>66</v>
      </c>
      <c r="D32" s="70" t="s">
        <v>648</v>
      </c>
      <c r="E32" s="71" t="s">
        <v>644</v>
      </c>
      <c r="F32" s="71" t="s">
        <v>67</v>
      </c>
      <c r="G32" s="71" t="s">
        <v>649</v>
      </c>
      <c r="H32" s="71" t="s">
        <v>605</v>
      </c>
      <c r="I32" s="71" t="s">
        <v>620</v>
      </c>
      <c r="J32" s="71" t="s">
        <v>46</v>
      </c>
    </row>
    <row r="33" spans="1:10" ht="15.75" thickBot="1" x14ac:dyDescent="0.3">
      <c r="A33" s="67">
        <v>31</v>
      </c>
      <c r="B33" s="68"/>
      <c r="C33" s="69" t="s">
        <v>48</v>
      </c>
      <c r="D33" s="70" t="s">
        <v>650</v>
      </c>
      <c r="E33" s="71" t="s">
        <v>644</v>
      </c>
      <c r="F33" s="71" t="s">
        <v>49</v>
      </c>
      <c r="G33" s="71" t="s">
        <v>651</v>
      </c>
      <c r="H33" s="71" t="s">
        <v>605</v>
      </c>
      <c r="I33" s="71" t="s">
        <v>606</v>
      </c>
      <c r="J33" s="71" t="s">
        <v>46</v>
      </c>
    </row>
    <row r="34" spans="1:10" ht="15.75" thickBot="1" x14ac:dyDescent="0.3">
      <c r="A34" s="67">
        <v>32</v>
      </c>
      <c r="B34" s="68"/>
      <c r="C34" s="69" t="s">
        <v>412</v>
      </c>
      <c r="D34" s="70" t="s">
        <v>652</v>
      </c>
      <c r="E34" s="71" t="s">
        <v>653</v>
      </c>
      <c r="F34" s="71" t="s">
        <v>413</v>
      </c>
      <c r="G34" s="71" t="s">
        <v>414</v>
      </c>
      <c r="H34" s="71" t="s">
        <v>605</v>
      </c>
      <c r="I34" s="71" t="s">
        <v>617</v>
      </c>
      <c r="J34" s="71" t="s">
        <v>46</v>
      </c>
    </row>
    <row r="35" spans="1:10" ht="15.75" thickBot="1" x14ac:dyDescent="0.3">
      <c r="A35" s="67">
        <v>33</v>
      </c>
      <c r="B35" s="68"/>
      <c r="C35" s="69" t="s">
        <v>417</v>
      </c>
      <c r="D35" s="70" t="s">
        <v>654</v>
      </c>
      <c r="E35" s="71" t="s">
        <v>653</v>
      </c>
      <c r="F35" s="71" t="s">
        <v>418</v>
      </c>
      <c r="G35" s="71" t="s">
        <v>414</v>
      </c>
      <c r="H35" s="71" t="s">
        <v>605</v>
      </c>
      <c r="I35" s="71" t="s">
        <v>617</v>
      </c>
      <c r="J35" s="71" t="s">
        <v>46</v>
      </c>
    </row>
    <row r="36" spans="1:10" ht="15.75" thickBot="1" x14ac:dyDescent="0.3">
      <c r="A36" s="67">
        <v>34</v>
      </c>
      <c r="B36" s="68"/>
      <c r="C36" s="69" t="s">
        <v>435</v>
      </c>
      <c r="D36" s="70" t="s">
        <v>655</v>
      </c>
      <c r="E36" s="71" t="s">
        <v>653</v>
      </c>
      <c r="F36" s="71" t="s">
        <v>436</v>
      </c>
      <c r="G36" s="71" t="s">
        <v>414</v>
      </c>
      <c r="H36" s="71" t="s">
        <v>605</v>
      </c>
      <c r="I36" s="71" t="s">
        <v>617</v>
      </c>
      <c r="J36" s="71" t="s">
        <v>46</v>
      </c>
    </row>
    <row r="37" spans="1:10" ht="15.75" thickBot="1" x14ac:dyDescent="0.3">
      <c r="A37" s="67">
        <v>35</v>
      </c>
      <c r="B37" s="68"/>
      <c r="C37" s="69" t="s">
        <v>427</v>
      </c>
      <c r="D37" s="70" t="s">
        <v>656</v>
      </c>
      <c r="E37" s="71" t="s">
        <v>653</v>
      </c>
      <c r="F37" s="71" t="s">
        <v>428</v>
      </c>
      <c r="G37" s="71" t="s">
        <v>657</v>
      </c>
      <c r="H37" s="71" t="s">
        <v>605</v>
      </c>
      <c r="I37" s="71" t="s">
        <v>606</v>
      </c>
      <c r="J37" s="71" t="s">
        <v>46</v>
      </c>
    </row>
    <row r="38" spans="1:10" ht="15.75" thickBot="1" x14ac:dyDescent="0.3">
      <c r="A38" s="67">
        <v>36</v>
      </c>
      <c r="B38" s="68"/>
      <c r="C38" s="69" t="s">
        <v>323</v>
      </c>
      <c r="D38" s="70" t="s">
        <v>658</v>
      </c>
      <c r="E38" s="71" t="s">
        <v>653</v>
      </c>
      <c r="F38" s="71" t="s">
        <v>324</v>
      </c>
      <c r="G38" s="71" t="s">
        <v>657</v>
      </c>
      <c r="H38" s="71" t="s">
        <v>628</v>
      </c>
      <c r="I38" s="71" t="s">
        <v>617</v>
      </c>
      <c r="J38" s="71" t="s">
        <v>46</v>
      </c>
    </row>
    <row r="39" spans="1:10" ht="15.75" thickBot="1" x14ac:dyDescent="0.3">
      <c r="A39" s="67">
        <v>37</v>
      </c>
      <c r="B39" s="68"/>
      <c r="C39" s="69" t="s">
        <v>421</v>
      </c>
      <c r="D39" s="70" t="s">
        <v>659</v>
      </c>
      <c r="E39" s="71" t="s">
        <v>653</v>
      </c>
      <c r="F39" s="71" t="s">
        <v>422</v>
      </c>
      <c r="G39" s="71" t="s">
        <v>660</v>
      </c>
      <c r="H39" s="71" t="s">
        <v>628</v>
      </c>
      <c r="I39" s="71" t="s">
        <v>617</v>
      </c>
      <c r="J39" s="71" t="s">
        <v>46</v>
      </c>
    </row>
    <row r="40" spans="1:10" ht="15.75" thickBot="1" x14ac:dyDescent="0.3">
      <c r="A40" s="67">
        <v>38</v>
      </c>
      <c r="B40" s="68"/>
      <c r="C40" s="69" t="s">
        <v>408</v>
      </c>
      <c r="D40" s="70" t="s">
        <v>661</v>
      </c>
      <c r="E40" s="71" t="s">
        <v>653</v>
      </c>
      <c r="F40" s="71" t="s">
        <v>409</v>
      </c>
      <c r="G40" s="71" t="s">
        <v>662</v>
      </c>
      <c r="H40" s="71" t="s">
        <v>628</v>
      </c>
      <c r="I40" s="71" t="s">
        <v>606</v>
      </c>
      <c r="J40" s="71" t="s">
        <v>46</v>
      </c>
    </row>
    <row r="41" spans="1:10" ht="15.75" thickBot="1" x14ac:dyDescent="0.3">
      <c r="A41" s="67">
        <v>39</v>
      </c>
      <c r="B41" s="68"/>
      <c r="C41" s="69" t="s">
        <v>332</v>
      </c>
      <c r="D41" s="70" t="s">
        <v>663</v>
      </c>
      <c r="E41" s="71" t="s">
        <v>653</v>
      </c>
      <c r="F41" s="71" t="s">
        <v>324</v>
      </c>
      <c r="G41" s="71" t="s">
        <v>657</v>
      </c>
      <c r="H41" s="71" t="s">
        <v>628</v>
      </c>
      <c r="I41" s="71" t="s">
        <v>620</v>
      </c>
      <c r="J41" s="71" t="s">
        <v>46</v>
      </c>
    </row>
    <row r="42" spans="1:10" ht="15.75" thickBot="1" x14ac:dyDescent="0.3">
      <c r="A42" s="67">
        <v>40</v>
      </c>
      <c r="B42" s="68"/>
      <c r="C42" s="69" t="s">
        <v>383</v>
      </c>
      <c r="D42" s="70" t="s">
        <v>664</v>
      </c>
      <c r="E42" s="71" t="s">
        <v>665</v>
      </c>
      <c r="F42" s="71" t="s">
        <v>384</v>
      </c>
      <c r="G42" s="71" t="s">
        <v>666</v>
      </c>
      <c r="H42" s="71" t="s">
        <v>605</v>
      </c>
      <c r="I42" s="71" t="s">
        <v>606</v>
      </c>
      <c r="J42" s="71" t="s">
        <v>46</v>
      </c>
    </row>
    <row r="43" spans="1:10" ht="15.75" thickBot="1" x14ac:dyDescent="0.3">
      <c r="A43" s="67">
        <v>41</v>
      </c>
      <c r="B43" s="68"/>
      <c r="C43" s="69" t="s">
        <v>463</v>
      </c>
      <c r="D43" s="70" t="s">
        <v>667</v>
      </c>
      <c r="E43" s="71" t="s">
        <v>665</v>
      </c>
      <c r="F43" s="71" t="s">
        <v>464</v>
      </c>
      <c r="G43" s="71" t="s">
        <v>666</v>
      </c>
      <c r="H43" s="71" t="s">
        <v>605</v>
      </c>
      <c r="I43" s="71" t="s">
        <v>606</v>
      </c>
      <c r="J43" s="71" t="s">
        <v>46</v>
      </c>
    </row>
    <row r="44" spans="1:10" ht="15.75" thickBot="1" x14ac:dyDescent="0.3">
      <c r="A44" s="67">
        <v>42</v>
      </c>
      <c r="B44" s="68"/>
      <c r="C44" s="69" t="s">
        <v>348</v>
      </c>
      <c r="D44" s="70" t="s">
        <v>668</v>
      </c>
      <c r="E44" s="71" t="s">
        <v>665</v>
      </c>
      <c r="F44" s="71" t="s">
        <v>349</v>
      </c>
      <c r="G44" s="71" t="s">
        <v>666</v>
      </c>
      <c r="H44" s="71" t="s">
        <v>628</v>
      </c>
      <c r="I44" s="71" t="s">
        <v>606</v>
      </c>
      <c r="J44" s="71" t="s">
        <v>46</v>
      </c>
    </row>
    <row r="45" spans="1:10" ht="15.75" thickBot="1" x14ac:dyDescent="0.3">
      <c r="A45" s="67">
        <v>43</v>
      </c>
      <c r="B45" s="68"/>
      <c r="C45" s="69" t="s">
        <v>387</v>
      </c>
      <c r="D45" s="70" t="s">
        <v>669</v>
      </c>
      <c r="E45" s="71" t="s">
        <v>665</v>
      </c>
      <c r="F45" s="71" t="s">
        <v>388</v>
      </c>
      <c r="G45" s="71" t="s">
        <v>666</v>
      </c>
      <c r="H45" s="71" t="s">
        <v>605</v>
      </c>
      <c r="I45" s="71" t="s">
        <v>606</v>
      </c>
      <c r="J45" s="71" t="s">
        <v>46</v>
      </c>
    </row>
    <row r="46" spans="1:10" ht="15.75" thickBot="1" x14ac:dyDescent="0.3">
      <c r="A46" s="67">
        <v>44</v>
      </c>
      <c r="B46" s="68"/>
      <c r="C46" s="69" t="s">
        <v>456</v>
      </c>
      <c r="D46" s="70" t="s">
        <v>670</v>
      </c>
      <c r="E46" s="71" t="s">
        <v>665</v>
      </c>
      <c r="F46" s="71" t="s">
        <v>457</v>
      </c>
      <c r="G46" s="71" t="s">
        <v>666</v>
      </c>
      <c r="H46" s="71" t="s">
        <v>628</v>
      </c>
      <c r="I46" s="71" t="s">
        <v>606</v>
      </c>
      <c r="J46" s="71" t="s">
        <v>46</v>
      </c>
    </row>
    <row r="47" spans="1:10" ht="15.75" thickBot="1" x14ac:dyDescent="0.3">
      <c r="A47" s="67">
        <v>45</v>
      </c>
      <c r="B47" s="68"/>
      <c r="C47" s="69" t="s">
        <v>376</v>
      </c>
      <c r="D47" s="70" t="s">
        <v>671</v>
      </c>
      <c r="E47" s="71" t="s">
        <v>665</v>
      </c>
      <c r="F47" s="71" t="s">
        <v>377</v>
      </c>
      <c r="G47" s="71" t="s">
        <v>378</v>
      </c>
      <c r="H47" s="71" t="s">
        <v>605</v>
      </c>
      <c r="I47" s="71" t="s">
        <v>606</v>
      </c>
      <c r="J47" s="71" t="s">
        <v>46</v>
      </c>
    </row>
    <row r="48" spans="1:10" ht="15.75" thickBot="1" x14ac:dyDescent="0.3">
      <c r="A48" s="67">
        <v>46</v>
      </c>
      <c r="B48" s="68"/>
      <c r="C48" s="69" t="s">
        <v>404</v>
      </c>
      <c r="D48" s="70" t="s">
        <v>672</v>
      </c>
      <c r="E48" s="71" t="s">
        <v>665</v>
      </c>
      <c r="F48" s="71" t="s">
        <v>405</v>
      </c>
      <c r="G48" s="71" t="s">
        <v>337</v>
      </c>
      <c r="H48" s="71" t="s">
        <v>628</v>
      </c>
      <c r="I48" s="71" t="s">
        <v>617</v>
      </c>
      <c r="J48" s="71" t="s">
        <v>46</v>
      </c>
    </row>
    <row r="49" spans="1:10" ht="15.75" thickBot="1" x14ac:dyDescent="0.3">
      <c r="A49" s="67">
        <v>47</v>
      </c>
      <c r="B49" s="68"/>
      <c r="C49" s="69" t="s">
        <v>341</v>
      </c>
      <c r="D49" s="70" t="s">
        <v>673</v>
      </c>
      <c r="E49" s="71" t="s">
        <v>665</v>
      </c>
      <c r="F49" s="71" t="s">
        <v>336</v>
      </c>
      <c r="G49" s="71" t="s">
        <v>337</v>
      </c>
      <c r="H49" s="71" t="s">
        <v>628</v>
      </c>
      <c r="I49" s="71" t="s">
        <v>606</v>
      </c>
      <c r="J49" s="71" t="s">
        <v>46</v>
      </c>
    </row>
    <row r="50" spans="1:10" ht="15.75" thickBot="1" x14ac:dyDescent="0.3">
      <c r="A50" s="67">
        <v>48</v>
      </c>
      <c r="B50" s="68"/>
      <c r="C50" s="69" t="s">
        <v>443</v>
      </c>
      <c r="D50" s="70" t="s">
        <v>674</v>
      </c>
      <c r="E50" s="71" t="s">
        <v>665</v>
      </c>
      <c r="F50" s="71" t="s">
        <v>444</v>
      </c>
      <c r="G50" s="71" t="s">
        <v>675</v>
      </c>
      <c r="H50" s="71" t="s">
        <v>628</v>
      </c>
      <c r="I50" s="71" t="s">
        <v>617</v>
      </c>
      <c r="J50" s="71" t="s">
        <v>46</v>
      </c>
    </row>
    <row r="51" spans="1:10" ht="15.75" thickBot="1" x14ac:dyDescent="0.3">
      <c r="A51" s="67">
        <v>49</v>
      </c>
      <c r="B51" s="68"/>
      <c r="C51" s="69" t="s">
        <v>391</v>
      </c>
      <c r="D51" s="70" t="s">
        <v>676</v>
      </c>
      <c r="E51" s="71" t="s">
        <v>665</v>
      </c>
      <c r="F51" s="71" t="s">
        <v>392</v>
      </c>
      <c r="G51" s="71" t="s">
        <v>677</v>
      </c>
      <c r="H51" s="71" t="s">
        <v>605</v>
      </c>
      <c r="I51" s="71" t="s">
        <v>606</v>
      </c>
      <c r="J51" s="71" t="s">
        <v>46</v>
      </c>
    </row>
    <row r="52" spans="1:10" ht="15.75" thickBot="1" x14ac:dyDescent="0.3">
      <c r="A52" s="67">
        <v>50</v>
      </c>
      <c r="B52" s="68"/>
      <c r="C52" s="69" t="s">
        <v>439</v>
      </c>
      <c r="D52" s="70" t="s">
        <v>678</v>
      </c>
      <c r="E52" s="71" t="s">
        <v>665</v>
      </c>
      <c r="F52" s="71" t="s">
        <v>440</v>
      </c>
      <c r="G52" s="71" t="s">
        <v>378</v>
      </c>
      <c r="H52" s="71" t="s">
        <v>628</v>
      </c>
      <c r="I52" s="71" t="s">
        <v>606</v>
      </c>
      <c r="J52" s="71" t="s">
        <v>46</v>
      </c>
    </row>
    <row r="53" spans="1:10" ht="15.75" thickBot="1" x14ac:dyDescent="0.3">
      <c r="A53" s="67">
        <v>51</v>
      </c>
      <c r="B53" s="68"/>
      <c r="C53" s="69" t="s">
        <v>400</v>
      </c>
      <c r="D53" s="70" t="s">
        <v>679</v>
      </c>
      <c r="E53" s="71" t="s">
        <v>665</v>
      </c>
      <c r="F53" s="71" t="s">
        <v>401</v>
      </c>
      <c r="G53" s="71" t="s">
        <v>677</v>
      </c>
      <c r="H53" s="71" t="s">
        <v>605</v>
      </c>
      <c r="I53" s="71" t="s">
        <v>606</v>
      </c>
      <c r="J53" s="71" t="s">
        <v>46</v>
      </c>
    </row>
    <row r="54" spans="1:10" ht="15.75" thickBot="1" x14ac:dyDescent="0.3">
      <c r="A54" s="67">
        <v>52</v>
      </c>
      <c r="B54" s="68"/>
      <c r="C54" s="77" t="s">
        <v>73</v>
      </c>
      <c r="D54" s="70" t="s">
        <v>680</v>
      </c>
      <c r="E54" s="71" t="s">
        <v>681</v>
      </c>
      <c r="F54" s="71" t="s">
        <v>74</v>
      </c>
      <c r="G54" s="71" t="s">
        <v>39</v>
      </c>
      <c r="H54" s="71" t="s">
        <v>605</v>
      </c>
      <c r="I54" s="71" t="s">
        <v>617</v>
      </c>
      <c r="J54" s="71" t="s">
        <v>46</v>
      </c>
    </row>
    <row r="55" spans="1:10" ht="15.75" thickBot="1" x14ac:dyDescent="0.3">
      <c r="A55" s="67">
        <v>53</v>
      </c>
      <c r="B55" s="68"/>
      <c r="C55" s="69" t="s">
        <v>36</v>
      </c>
      <c r="D55" s="70" t="s">
        <v>682</v>
      </c>
      <c r="E55" s="71" t="s">
        <v>681</v>
      </c>
      <c r="F55" s="71" t="s">
        <v>38</v>
      </c>
      <c r="G55" s="71" t="s">
        <v>39</v>
      </c>
      <c r="H55" s="71" t="s">
        <v>605</v>
      </c>
      <c r="I55" s="71" t="s">
        <v>606</v>
      </c>
      <c r="J55" s="71" t="s">
        <v>46</v>
      </c>
    </row>
    <row r="56" spans="1:10" ht="15.75" thickBot="1" x14ac:dyDescent="0.3">
      <c r="A56" s="67">
        <v>54</v>
      </c>
      <c r="B56" s="68"/>
      <c r="C56" s="69" t="s">
        <v>87</v>
      </c>
      <c r="D56" s="70" t="s">
        <v>683</v>
      </c>
      <c r="E56" s="71" t="s">
        <v>681</v>
      </c>
      <c r="F56" s="71" t="s">
        <v>88</v>
      </c>
      <c r="G56" s="71" t="s">
        <v>39</v>
      </c>
      <c r="H56" s="71" t="s">
        <v>605</v>
      </c>
      <c r="I56" s="71" t="s">
        <v>620</v>
      </c>
      <c r="J56" s="71" t="s">
        <v>46</v>
      </c>
    </row>
    <row r="57" spans="1:10" ht="15.75" thickBot="1" x14ac:dyDescent="0.3">
      <c r="A57" s="67">
        <v>55</v>
      </c>
      <c r="B57" s="68"/>
      <c r="C57" s="69" t="s">
        <v>70</v>
      </c>
      <c r="D57" s="70" t="s">
        <v>684</v>
      </c>
      <c r="E57" s="71" t="s">
        <v>681</v>
      </c>
      <c r="F57" s="71" t="s">
        <v>71</v>
      </c>
      <c r="G57" s="71" t="s">
        <v>39</v>
      </c>
      <c r="H57" s="71" t="s">
        <v>605</v>
      </c>
      <c r="I57" s="71" t="s">
        <v>606</v>
      </c>
      <c r="J57" s="71" t="s">
        <v>46</v>
      </c>
    </row>
    <row r="58" spans="1:10" ht="15.75" thickBot="1" x14ac:dyDescent="0.3">
      <c r="A58" s="67">
        <v>56</v>
      </c>
      <c r="B58" s="68"/>
      <c r="C58" s="69" t="s">
        <v>157</v>
      </c>
      <c r="D58" s="70" t="s">
        <v>685</v>
      </c>
      <c r="E58" s="71" t="s">
        <v>681</v>
      </c>
      <c r="F58" s="71" t="s">
        <v>158</v>
      </c>
      <c r="G58" s="71" t="s">
        <v>134</v>
      </c>
      <c r="H58" s="71" t="s">
        <v>628</v>
      </c>
      <c r="I58" s="71" t="s">
        <v>620</v>
      </c>
      <c r="J58" s="71" t="s">
        <v>46</v>
      </c>
    </row>
    <row r="59" spans="1:10" ht="15.75" thickBot="1" x14ac:dyDescent="0.3">
      <c r="A59" s="67">
        <v>57</v>
      </c>
      <c r="B59" s="68"/>
      <c r="C59" s="69" t="s">
        <v>160</v>
      </c>
      <c r="D59" s="70" t="s">
        <v>686</v>
      </c>
      <c r="E59" s="71" t="s">
        <v>681</v>
      </c>
      <c r="F59" s="71" t="s">
        <v>161</v>
      </c>
      <c r="G59" s="71" t="s">
        <v>687</v>
      </c>
      <c r="H59" s="71" t="s">
        <v>605</v>
      </c>
      <c r="I59" s="71" t="s">
        <v>606</v>
      </c>
      <c r="J59" s="71" t="s">
        <v>46</v>
      </c>
    </row>
    <row r="60" spans="1:10" ht="15.75" thickBot="1" x14ac:dyDescent="0.3">
      <c r="A60" s="67">
        <v>58</v>
      </c>
      <c r="B60" s="68"/>
      <c r="C60" s="69" t="s">
        <v>132</v>
      </c>
      <c r="D60" s="70" t="s">
        <v>688</v>
      </c>
      <c r="E60" s="71" t="s">
        <v>681</v>
      </c>
      <c r="F60" s="71" t="s">
        <v>133</v>
      </c>
      <c r="G60" s="71" t="s">
        <v>134</v>
      </c>
      <c r="H60" s="71" t="s">
        <v>628</v>
      </c>
      <c r="I60" s="71" t="s">
        <v>620</v>
      </c>
      <c r="J60" s="71" t="s">
        <v>46</v>
      </c>
    </row>
    <row r="61" spans="1:10" ht="15.75" thickBot="1" x14ac:dyDescent="0.3">
      <c r="A61" s="67">
        <v>59</v>
      </c>
      <c r="B61" s="68"/>
      <c r="C61" s="69" t="s">
        <v>139</v>
      </c>
      <c r="D61" s="70" t="s">
        <v>689</v>
      </c>
      <c r="E61" s="71" t="s">
        <v>681</v>
      </c>
      <c r="F61" s="71" t="s">
        <v>133</v>
      </c>
      <c r="G61" s="71" t="s">
        <v>134</v>
      </c>
      <c r="H61" s="71" t="s">
        <v>628</v>
      </c>
      <c r="I61" s="71" t="s">
        <v>620</v>
      </c>
      <c r="J61" s="71" t="s">
        <v>46</v>
      </c>
    </row>
    <row r="62" spans="1:10" ht="15.75" thickBot="1" x14ac:dyDescent="0.3">
      <c r="A62" s="67">
        <v>60</v>
      </c>
      <c r="B62" s="68"/>
      <c r="C62" s="69" t="s">
        <v>164</v>
      </c>
      <c r="D62" s="70" t="s">
        <v>690</v>
      </c>
      <c r="E62" s="71" t="s">
        <v>681</v>
      </c>
      <c r="F62" s="71" t="s">
        <v>165</v>
      </c>
      <c r="G62" s="71" t="s">
        <v>134</v>
      </c>
      <c r="H62" s="71" t="s">
        <v>628</v>
      </c>
      <c r="I62" s="71" t="s">
        <v>620</v>
      </c>
      <c r="J62" s="71" t="s">
        <v>46</v>
      </c>
    </row>
    <row r="63" spans="1:10" ht="15.75" thickBot="1" x14ac:dyDescent="0.3">
      <c r="A63" s="67">
        <v>61</v>
      </c>
      <c r="B63" s="68"/>
      <c r="C63" s="69" t="s">
        <v>270</v>
      </c>
      <c r="D63" s="70" t="s">
        <v>691</v>
      </c>
      <c r="E63" s="71" t="s">
        <v>681</v>
      </c>
      <c r="F63" s="71" t="s">
        <v>271</v>
      </c>
      <c r="G63" s="71" t="s">
        <v>169</v>
      </c>
      <c r="H63" s="71" t="s">
        <v>605</v>
      </c>
      <c r="I63" s="71" t="s">
        <v>606</v>
      </c>
      <c r="J63" s="71" t="s">
        <v>46</v>
      </c>
    </row>
    <row r="64" spans="1:10" ht="15.75" thickBot="1" x14ac:dyDescent="0.3">
      <c r="A64" s="67">
        <v>62</v>
      </c>
      <c r="B64" s="68"/>
      <c r="C64" s="69" t="s">
        <v>304</v>
      </c>
      <c r="D64" s="70" t="s">
        <v>692</v>
      </c>
      <c r="E64" s="71" t="s">
        <v>681</v>
      </c>
      <c r="F64" s="71" t="s">
        <v>305</v>
      </c>
      <c r="G64" s="71" t="s">
        <v>169</v>
      </c>
      <c r="H64" s="71" t="s">
        <v>605</v>
      </c>
      <c r="I64" s="71" t="s">
        <v>606</v>
      </c>
      <c r="J64" s="71" t="s">
        <v>46</v>
      </c>
    </row>
    <row r="65" spans="1:10" ht="15.75" thickBot="1" x14ac:dyDescent="0.3">
      <c r="A65" s="67">
        <v>63</v>
      </c>
      <c r="B65" s="68"/>
      <c r="C65" s="69" t="s">
        <v>279</v>
      </c>
      <c r="D65" s="70" t="s">
        <v>693</v>
      </c>
      <c r="E65" s="71" t="s">
        <v>681</v>
      </c>
      <c r="F65" s="71" t="s">
        <v>280</v>
      </c>
      <c r="G65" s="71" t="s">
        <v>39</v>
      </c>
      <c r="H65" s="71" t="s">
        <v>605</v>
      </c>
      <c r="I65" s="71" t="s">
        <v>606</v>
      </c>
      <c r="J65" s="71" t="s">
        <v>46</v>
      </c>
    </row>
    <row r="66" spans="1:10" ht="15.75" thickBot="1" x14ac:dyDescent="0.3">
      <c r="A66" s="67">
        <v>64</v>
      </c>
      <c r="B66" s="68"/>
      <c r="C66" s="69" t="s">
        <v>452</v>
      </c>
      <c r="D66" s="70" t="s">
        <v>694</v>
      </c>
      <c r="E66" s="71" t="s">
        <v>681</v>
      </c>
      <c r="F66" s="71" t="s">
        <v>453</v>
      </c>
      <c r="G66" s="71" t="s">
        <v>169</v>
      </c>
      <c r="H66" s="71" t="s">
        <v>605</v>
      </c>
      <c r="I66" s="71" t="s">
        <v>620</v>
      </c>
      <c r="J66" s="71" t="s">
        <v>46</v>
      </c>
    </row>
    <row r="67" spans="1:10" ht="15.75" thickBot="1" x14ac:dyDescent="0.3">
      <c r="A67" s="67">
        <v>65</v>
      </c>
      <c r="B67" s="68"/>
      <c r="C67" s="69" t="s">
        <v>167</v>
      </c>
      <c r="D67" s="70" t="s">
        <v>695</v>
      </c>
      <c r="E67" s="71" t="s">
        <v>681</v>
      </c>
      <c r="F67" s="71" t="s">
        <v>168</v>
      </c>
      <c r="G67" s="71" t="s">
        <v>169</v>
      </c>
      <c r="H67" s="71" t="s">
        <v>628</v>
      </c>
      <c r="I67" s="71" t="s">
        <v>606</v>
      </c>
      <c r="J67" s="71" t="s">
        <v>46</v>
      </c>
    </row>
    <row r="68" spans="1:10" ht="15.75" thickBot="1" x14ac:dyDescent="0.3">
      <c r="A68" s="67">
        <v>66</v>
      </c>
      <c r="B68" s="68"/>
      <c r="C68" s="69" t="s">
        <v>171</v>
      </c>
      <c r="D68" s="70" t="s">
        <v>696</v>
      </c>
      <c r="E68" s="71" t="s">
        <v>681</v>
      </c>
      <c r="F68" s="71" t="s">
        <v>172</v>
      </c>
      <c r="G68" s="71" t="s">
        <v>169</v>
      </c>
      <c r="H68" s="71" t="s">
        <v>628</v>
      </c>
      <c r="I68" s="71" t="s">
        <v>606</v>
      </c>
      <c r="J68" s="71" t="s">
        <v>46</v>
      </c>
    </row>
    <row r="69" spans="1:10" ht="15.75" thickBot="1" x14ac:dyDescent="0.3">
      <c r="A69" s="67">
        <v>67</v>
      </c>
      <c r="B69" s="68"/>
      <c r="C69" s="69" t="s">
        <v>233</v>
      </c>
      <c r="D69" s="70" t="s">
        <v>697</v>
      </c>
      <c r="E69" s="71" t="s">
        <v>681</v>
      </c>
      <c r="F69" s="71" t="s">
        <v>234</v>
      </c>
      <c r="G69" s="71" t="s">
        <v>169</v>
      </c>
      <c r="H69" s="71" t="s">
        <v>605</v>
      </c>
      <c r="I69" s="71" t="s">
        <v>606</v>
      </c>
      <c r="J69" s="71" t="s">
        <v>46</v>
      </c>
    </row>
    <row r="70" spans="1:10" ht="15.75" thickBot="1" x14ac:dyDescent="0.3">
      <c r="A70" s="67">
        <v>68</v>
      </c>
      <c r="B70" s="68"/>
      <c r="C70" s="69" t="s">
        <v>202</v>
      </c>
      <c r="D70" s="70" t="s">
        <v>698</v>
      </c>
      <c r="E70" s="71" t="s">
        <v>681</v>
      </c>
      <c r="F70" s="71" t="s">
        <v>203</v>
      </c>
      <c r="G70" s="71" t="s">
        <v>169</v>
      </c>
      <c r="H70" s="71" t="s">
        <v>628</v>
      </c>
      <c r="I70" s="71" t="s">
        <v>606</v>
      </c>
      <c r="J70" s="71" t="s">
        <v>46</v>
      </c>
    </row>
    <row r="71" spans="1:10" ht="15.75" thickBot="1" x14ac:dyDescent="0.3">
      <c r="A71" s="67">
        <v>69</v>
      </c>
      <c r="B71" s="68"/>
      <c r="C71" s="69" t="s">
        <v>247</v>
      </c>
      <c r="D71" s="70" t="s">
        <v>699</v>
      </c>
      <c r="E71" s="71" t="s">
        <v>681</v>
      </c>
      <c r="F71" s="71" t="s">
        <v>248</v>
      </c>
      <c r="G71" s="71" t="s">
        <v>169</v>
      </c>
      <c r="H71" s="71" t="s">
        <v>605</v>
      </c>
      <c r="I71" s="71" t="s">
        <v>606</v>
      </c>
      <c r="J71" s="71" t="s">
        <v>46</v>
      </c>
    </row>
    <row r="72" spans="1:10" ht="15.75" thickBot="1" x14ac:dyDescent="0.3">
      <c r="A72" s="67">
        <v>70</v>
      </c>
      <c r="B72" s="68" t="s">
        <v>700</v>
      </c>
      <c r="C72" s="69" t="s">
        <v>298</v>
      </c>
      <c r="D72" s="70" t="s">
        <v>701</v>
      </c>
      <c r="E72" s="71" t="s">
        <v>702</v>
      </c>
      <c r="F72" s="71" t="s">
        <v>299</v>
      </c>
      <c r="G72" s="71" t="s">
        <v>275</v>
      </c>
      <c r="H72" s="71" t="s">
        <v>628</v>
      </c>
      <c r="I72" s="71" t="s">
        <v>606</v>
      </c>
      <c r="J72" s="71" t="s">
        <v>46</v>
      </c>
    </row>
    <row r="73" spans="1:10" ht="15.75" thickBot="1" x14ac:dyDescent="0.3">
      <c r="A73" s="67">
        <v>71</v>
      </c>
      <c r="B73" s="68" t="s">
        <v>703</v>
      </c>
      <c r="C73" s="69" t="s">
        <v>273</v>
      </c>
      <c r="D73" s="70" t="s">
        <v>704</v>
      </c>
      <c r="E73" s="71" t="s">
        <v>702</v>
      </c>
      <c r="F73" s="71" t="s">
        <v>274</v>
      </c>
      <c r="G73" s="71" t="s">
        <v>275</v>
      </c>
      <c r="H73" s="71" t="s">
        <v>628</v>
      </c>
      <c r="I73" s="71" t="s">
        <v>606</v>
      </c>
      <c r="J73" s="71" t="s">
        <v>46</v>
      </c>
    </row>
    <row r="74" spans="1:10" ht="15.75" thickBot="1" x14ac:dyDescent="0.3">
      <c r="A74" s="67">
        <v>72</v>
      </c>
      <c r="B74" s="68" t="s">
        <v>705</v>
      </c>
      <c r="C74" s="69" t="s">
        <v>301</v>
      </c>
      <c r="D74" s="70" t="s">
        <v>706</v>
      </c>
      <c r="E74" s="71" t="s">
        <v>702</v>
      </c>
      <c r="F74" s="71" t="s">
        <v>302</v>
      </c>
      <c r="G74" s="71" t="s">
        <v>275</v>
      </c>
      <c r="H74" s="71" t="s">
        <v>628</v>
      </c>
      <c r="I74" s="71" t="s">
        <v>606</v>
      </c>
      <c r="J74" s="71" t="s">
        <v>46</v>
      </c>
    </row>
    <row r="75" spans="1:10" ht="15.75" thickBot="1" x14ac:dyDescent="0.3">
      <c r="A75" s="67">
        <v>73</v>
      </c>
      <c r="B75" s="68" t="s">
        <v>707</v>
      </c>
      <c r="C75" s="69" t="s">
        <v>289</v>
      </c>
      <c r="D75" s="70" t="s">
        <v>708</v>
      </c>
      <c r="E75" s="71" t="s">
        <v>702</v>
      </c>
      <c r="F75" s="71" t="s">
        <v>290</v>
      </c>
      <c r="G75" s="71" t="s">
        <v>275</v>
      </c>
      <c r="H75" s="71" t="s">
        <v>628</v>
      </c>
      <c r="I75" s="71" t="s">
        <v>620</v>
      </c>
      <c r="J75" s="71" t="s">
        <v>46</v>
      </c>
    </row>
    <row r="76" spans="1:10" ht="15.75" thickBot="1" x14ac:dyDescent="0.3">
      <c r="A76" s="67">
        <v>74</v>
      </c>
      <c r="B76" s="68" t="s">
        <v>709</v>
      </c>
      <c r="C76" s="69" t="s">
        <v>287</v>
      </c>
      <c r="D76" s="70" t="s">
        <v>710</v>
      </c>
      <c r="E76" s="71" t="s">
        <v>702</v>
      </c>
      <c r="F76" s="71" t="s">
        <v>274</v>
      </c>
      <c r="G76" s="71" t="s">
        <v>275</v>
      </c>
      <c r="H76" s="71" t="s">
        <v>628</v>
      </c>
      <c r="I76" s="71" t="s">
        <v>606</v>
      </c>
      <c r="J76" s="71" t="s">
        <v>46</v>
      </c>
    </row>
    <row r="77" spans="1:10" ht="15.75" thickBot="1" x14ac:dyDescent="0.3">
      <c r="A77" s="67">
        <v>75</v>
      </c>
      <c r="B77" s="68"/>
      <c r="C77" s="69" t="s">
        <v>155</v>
      </c>
      <c r="D77" s="70" t="s">
        <v>711</v>
      </c>
      <c r="E77" s="71" t="s">
        <v>702</v>
      </c>
      <c r="F77" s="71" t="s">
        <v>148</v>
      </c>
      <c r="G77" s="71" t="s">
        <v>149</v>
      </c>
      <c r="H77" s="71" t="s">
        <v>605</v>
      </c>
      <c r="I77" s="71" t="s">
        <v>606</v>
      </c>
      <c r="J77" s="71" t="s">
        <v>46</v>
      </c>
    </row>
    <row r="78" spans="1:10" ht="15.75" thickBot="1" x14ac:dyDescent="0.3">
      <c r="A78" s="67">
        <v>76</v>
      </c>
      <c r="B78" s="68"/>
      <c r="C78" s="69" t="s">
        <v>292</v>
      </c>
      <c r="D78" s="70" t="s">
        <v>712</v>
      </c>
      <c r="E78" s="71" t="s">
        <v>702</v>
      </c>
      <c r="F78" s="71" t="s">
        <v>293</v>
      </c>
      <c r="G78" s="71" t="s">
        <v>149</v>
      </c>
      <c r="H78" s="71" t="s">
        <v>605</v>
      </c>
      <c r="I78" s="71" t="s">
        <v>606</v>
      </c>
      <c r="J78" s="71" t="s">
        <v>46</v>
      </c>
    </row>
    <row r="79" spans="1:10" ht="15.75" thickBot="1" x14ac:dyDescent="0.3">
      <c r="A79" s="67">
        <v>77</v>
      </c>
      <c r="B79" s="68"/>
      <c r="C79" s="69" t="s">
        <v>310</v>
      </c>
      <c r="D79" s="70" t="s">
        <v>713</v>
      </c>
      <c r="E79" s="71" t="s">
        <v>702</v>
      </c>
      <c r="F79" s="71" t="s">
        <v>311</v>
      </c>
      <c r="G79" s="71" t="s">
        <v>149</v>
      </c>
      <c r="H79" s="71" t="s">
        <v>605</v>
      </c>
      <c r="I79" s="71" t="s">
        <v>606</v>
      </c>
      <c r="J79" s="71" t="s">
        <v>46</v>
      </c>
    </row>
    <row r="80" spans="1:10" ht="15.75" thickBot="1" x14ac:dyDescent="0.3">
      <c r="A80" s="67">
        <v>78</v>
      </c>
      <c r="B80" s="68"/>
      <c r="C80" s="69" t="s">
        <v>316</v>
      </c>
      <c r="D80" s="70" t="s">
        <v>714</v>
      </c>
      <c r="E80" s="71" t="s">
        <v>715</v>
      </c>
      <c r="F80" s="71" t="s">
        <v>317</v>
      </c>
      <c r="G80" s="71" t="s">
        <v>207</v>
      </c>
      <c r="H80" s="71" t="s">
        <v>628</v>
      </c>
      <c r="I80" s="71" t="s">
        <v>620</v>
      </c>
      <c r="J80" s="71" t="s">
        <v>46</v>
      </c>
    </row>
    <row r="81" spans="1:10" ht="15.75" thickBot="1" x14ac:dyDescent="0.3">
      <c r="A81" s="67">
        <v>79</v>
      </c>
      <c r="B81" s="68"/>
      <c r="C81" s="69" t="s">
        <v>219</v>
      </c>
      <c r="D81" s="70" t="s">
        <v>716</v>
      </c>
      <c r="E81" s="71" t="s">
        <v>715</v>
      </c>
      <c r="F81" s="71" t="s">
        <v>220</v>
      </c>
      <c r="G81" s="71" t="s">
        <v>717</v>
      </c>
      <c r="H81" s="71" t="s">
        <v>628</v>
      </c>
      <c r="I81" s="71" t="s">
        <v>620</v>
      </c>
      <c r="J81" s="71" t="s">
        <v>46</v>
      </c>
    </row>
    <row r="82" spans="1:10" ht="15.75" thickBot="1" x14ac:dyDescent="0.3">
      <c r="A82" s="67">
        <v>80</v>
      </c>
      <c r="B82" s="68"/>
      <c r="C82" s="69" t="s">
        <v>229</v>
      </c>
      <c r="D82" s="70" t="s">
        <v>718</v>
      </c>
      <c r="E82" s="71" t="s">
        <v>715</v>
      </c>
      <c r="F82" s="71" t="s">
        <v>230</v>
      </c>
      <c r="G82" s="71" t="s">
        <v>719</v>
      </c>
      <c r="H82" s="71" t="s">
        <v>628</v>
      </c>
      <c r="I82" s="71" t="s">
        <v>606</v>
      </c>
      <c r="J82" s="71" t="s">
        <v>46</v>
      </c>
    </row>
    <row r="83" spans="1:10" ht="15.75" thickBot="1" x14ac:dyDescent="0.3">
      <c r="A83" s="67">
        <v>81</v>
      </c>
      <c r="B83" s="68"/>
      <c r="C83" s="69" t="s">
        <v>195</v>
      </c>
      <c r="D83" s="70" t="s">
        <v>720</v>
      </c>
      <c r="E83" s="71" t="s">
        <v>715</v>
      </c>
      <c r="F83" s="71" t="s">
        <v>196</v>
      </c>
      <c r="G83" s="71" t="s">
        <v>207</v>
      </c>
      <c r="H83" s="71" t="s">
        <v>628</v>
      </c>
      <c r="I83" s="71" t="s">
        <v>606</v>
      </c>
      <c r="J83" s="71" t="s">
        <v>46</v>
      </c>
    </row>
    <row r="84" spans="1:10" ht="15.75" thickBot="1" x14ac:dyDescent="0.3">
      <c r="A84" s="67">
        <v>82</v>
      </c>
      <c r="B84" s="68"/>
      <c r="C84" s="69" t="s">
        <v>174</v>
      </c>
      <c r="D84" s="70" t="s">
        <v>721</v>
      </c>
      <c r="E84" s="71" t="s">
        <v>715</v>
      </c>
      <c r="F84" s="71" t="s">
        <v>175</v>
      </c>
      <c r="G84" s="71" t="s">
        <v>722</v>
      </c>
      <c r="H84" s="71" t="s">
        <v>628</v>
      </c>
      <c r="I84" s="71" t="s">
        <v>606</v>
      </c>
      <c r="J84" s="71" t="s">
        <v>46</v>
      </c>
    </row>
    <row r="85" spans="1:10" ht="15.75" thickBot="1" x14ac:dyDescent="0.3">
      <c r="A85" s="67">
        <v>83</v>
      </c>
      <c r="B85" s="68"/>
      <c r="C85" s="69" t="s">
        <v>226</v>
      </c>
      <c r="D85" s="70" t="s">
        <v>723</v>
      </c>
      <c r="E85" s="71" t="s">
        <v>715</v>
      </c>
      <c r="F85" s="71" t="s">
        <v>227</v>
      </c>
      <c r="G85" s="71" t="s">
        <v>724</v>
      </c>
      <c r="H85" s="71" t="s">
        <v>628</v>
      </c>
      <c r="I85" s="71" t="s">
        <v>606</v>
      </c>
      <c r="J85" s="71" t="s">
        <v>46</v>
      </c>
    </row>
    <row r="86" spans="1:10" ht="15.75" thickBot="1" x14ac:dyDescent="0.3">
      <c r="A86" s="67">
        <v>84</v>
      </c>
      <c r="B86" s="68"/>
      <c r="C86" s="69" t="s">
        <v>184</v>
      </c>
      <c r="D86" s="70" t="s">
        <v>725</v>
      </c>
      <c r="E86" s="71" t="s">
        <v>715</v>
      </c>
      <c r="F86" s="71" t="s">
        <v>175</v>
      </c>
      <c r="G86" s="71" t="s">
        <v>722</v>
      </c>
      <c r="H86" s="71" t="s">
        <v>628</v>
      </c>
      <c r="I86" s="71" t="s">
        <v>606</v>
      </c>
      <c r="J86" s="71" t="s">
        <v>46</v>
      </c>
    </row>
    <row r="87" spans="1:10" ht="15.75" thickBot="1" x14ac:dyDescent="0.3">
      <c r="A87" s="67">
        <v>85</v>
      </c>
      <c r="B87" s="68"/>
      <c r="C87" s="69" t="s">
        <v>213</v>
      </c>
      <c r="D87" s="70" t="s">
        <v>726</v>
      </c>
      <c r="E87" s="71" t="s">
        <v>715</v>
      </c>
      <c r="F87" s="71" t="s">
        <v>214</v>
      </c>
      <c r="G87" s="71" t="s">
        <v>722</v>
      </c>
      <c r="H87" s="71" t="s">
        <v>628</v>
      </c>
      <c r="I87" s="71" t="s">
        <v>620</v>
      </c>
      <c r="J87" s="71" t="s">
        <v>46</v>
      </c>
    </row>
    <row r="88" spans="1:10" ht="15.75" thickBot="1" x14ac:dyDescent="0.3">
      <c r="A88" s="67">
        <v>86</v>
      </c>
      <c r="B88" s="68"/>
      <c r="C88" s="69" t="s">
        <v>205</v>
      </c>
      <c r="D88" s="70" t="s">
        <v>727</v>
      </c>
      <c r="E88" s="71" t="s">
        <v>715</v>
      </c>
      <c r="F88" s="71" t="s">
        <v>206</v>
      </c>
      <c r="G88" s="71" t="s">
        <v>207</v>
      </c>
      <c r="H88" s="71" t="s">
        <v>628</v>
      </c>
      <c r="I88" s="71" t="s">
        <v>606</v>
      </c>
      <c r="J88" s="71" t="s">
        <v>46</v>
      </c>
    </row>
    <row r="89" spans="1:10" ht="15.75" thickBot="1" x14ac:dyDescent="0.3">
      <c r="A89" s="67">
        <v>87</v>
      </c>
      <c r="B89" s="68"/>
      <c r="C89" s="69" t="s">
        <v>467</v>
      </c>
      <c r="D89" s="70" t="s">
        <v>728</v>
      </c>
      <c r="E89" s="71" t="s">
        <v>729</v>
      </c>
      <c r="F89" s="71" t="s">
        <v>468</v>
      </c>
      <c r="G89" s="71" t="s">
        <v>730</v>
      </c>
      <c r="H89" s="71" t="s">
        <v>605</v>
      </c>
      <c r="I89" s="71" t="s">
        <v>617</v>
      </c>
      <c r="J89" s="71" t="s">
        <v>46</v>
      </c>
    </row>
    <row r="90" spans="1:10" ht="15.75" thickBot="1" x14ac:dyDescent="0.3">
      <c r="A90" s="67">
        <v>88</v>
      </c>
      <c r="B90" s="68"/>
      <c r="C90" s="69" t="s">
        <v>90</v>
      </c>
      <c r="D90" s="70" t="s">
        <v>731</v>
      </c>
      <c r="E90" s="71" t="s">
        <v>729</v>
      </c>
      <c r="F90" s="71" t="s">
        <v>91</v>
      </c>
      <c r="G90" s="71" t="s">
        <v>730</v>
      </c>
      <c r="H90" s="71" t="s">
        <v>605</v>
      </c>
      <c r="I90" s="71" t="s">
        <v>617</v>
      </c>
      <c r="J90" s="71" t="s">
        <v>46</v>
      </c>
    </row>
    <row r="91" spans="1:10" ht="15.75" thickBot="1" x14ac:dyDescent="0.3">
      <c r="A91" s="67">
        <v>89</v>
      </c>
      <c r="B91" s="68"/>
      <c r="C91" s="69" t="s">
        <v>97</v>
      </c>
      <c r="D91" s="70" t="s">
        <v>732</v>
      </c>
      <c r="E91" s="71" t="s">
        <v>729</v>
      </c>
      <c r="F91" s="71" t="s">
        <v>98</v>
      </c>
      <c r="G91" s="71" t="s">
        <v>730</v>
      </c>
      <c r="H91" s="71" t="s">
        <v>605</v>
      </c>
      <c r="I91" s="71" t="s">
        <v>617</v>
      </c>
      <c r="J91" s="71" t="s">
        <v>46</v>
      </c>
    </row>
    <row r="92" spans="1:10" ht="15.75" thickBot="1" x14ac:dyDescent="0.3">
      <c r="A92" s="67">
        <v>90</v>
      </c>
      <c r="B92" s="68"/>
      <c r="C92" s="69" t="s">
        <v>101</v>
      </c>
      <c r="D92" s="70" t="s">
        <v>733</v>
      </c>
      <c r="E92" s="71" t="s">
        <v>729</v>
      </c>
      <c r="F92" s="71" t="s">
        <v>102</v>
      </c>
      <c r="G92" s="71" t="s">
        <v>730</v>
      </c>
      <c r="H92" s="71" t="s">
        <v>605</v>
      </c>
      <c r="I92" s="71" t="s">
        <v>606</v>
      </c>
      <c r="J92" s="71" t="s">
        <v>46</v>
      </c>
    </row>
    <row r="93" spans="1:10" ht="15.75" thickBot="1" x14ac:dyDescent="0.3">
      <c r="A93" s="67">
        <v>91</v>
      </c>
      <c r="B93" s="68"/>
      <c r="C93" s="69" t="s">
        <v>104</v>
      </c>
      <c r="D93" s="70" t="s">
        <v>734</v>
      </c>
      <c r="E93" s="71" t="s">
        <v>729</v>
      </c>
      <c r="F93" s="71" t="s">
        <v>105</v>
      </c>
      <c r="G93" s="71" t="s">
        <v>730</v>
      </c>
      <c r="H93" s="71" t="s">
        <v>605</v>
      </c>
      <c r="I93" s="71" t="s">
        <v>620</v>
      </c>
      <c r="J93" s="71" t="s">
        <v>46</v>
      </c>
    </row>
    <row r="94" spans="1:10" ht="15.75" thickBot="1" x14ac:dyDescent="0.3">
      <c r="A94" s="67">
        <v>92</v>
      </c>
      <c r="B94" s="68"/>
      <c r="C94" s="69" t="s">
        <v>108</v>
      </c>
      <c r="D94" s="70" t="s">
        <v>735</v>
      </c>
      <c r="E94" s="71" t="s">
        <v>729</v>
      </c>
      <c r="F94" s="71" t="s">
        <v>109</v>
      </c>
      <c r="G94" s="71" t="s">
        <v>730</v>
      </c>
      <c r="H94" s="71" t="s">
        <v>605</v>
      </c>
      <c r="I94" s="71" t="s">
        <v>606</v>
      </c>
      <c r="J94" s="71" t="s">
        <v>46</v>
      </c>
    </row>
    <row r="95" spans="1:10" ht="15.75" thickBot="1" x14ac:dyDescent="0.3">
      <c r="A95" s="67">
        <v>93</v>
      </c>
      <c r="B95" s="68"/>
      <c r="C95" s="69" t="s">
        <v>111</v>
      </c>
      <c r="D95" s="70" t="s">
        <v>736</v>
      </c>
      <c r="E95" s="71" t="s">
        <v>729</v>
      </c>
      <c r="F95" s="71" t="s">
        <v>737</v>
      </c>
      <c r="G95" s="71" t="s">
        <v>730</v>
      </c>
      <c r="H95" s="71" t="s">
        <v>605</v>
      </c>
      <c r="I95" s="71" t="s">
        <v>617</v>
      </c>
      <c r="J95" s="71" t="s">
        <v>46</v>
      </c>
    </row>
    <row r="96" spans="1:10" ht="15.75" thickBot="1" x14ac:dyDescent="0.3">
      <c r="A96" s="67">
        <v>94</v>
      </c>
      <c r="B96" s="68"/>
      <c r="C96" s="69" t="s">
        <v>113</v>
      </c>
      <c r="D96" s="70" t="s">
        <v>738</v>
      </c>
      <c r="E96" s="71" t="s">
        <v>729</v>
      </c>
      <c r="F96" s="71" t="s">
        <v>114</v>
      </c>
      <c r="G96" s="71" t="s">
        <v>730</v>
      </c>
      <c r="H96" s="71" t="s">
        <v>605</v>
      </c>
      <c r="I96" s="71" t="s">
        <v>620</v>
      </c>
      <c r="J96" s="71" t="s">
        <v>46</v>
      </c>
    </row>
    <row r="97" spans="1:10" ht="15.75" thickBot="1" x14ac:dyDescent="0.3">
      <c r="A97" s="67">
        <v>95</v>
      </c>
      <c r="B97" s="68"/>
      <c r="C97" s="69" t="s">
        <v>116</v>
      </c>
      <c r="D97" s="70" t="s">
        <v>739</v>
      </c>
      <c r="E97" s="71" t="s">
        <v>729</v>
      </c>
      <c r="F97" s="71" t="s">
        <v>109</v>
      </c>
      <c r="G97" s="71" t="s">
        <v>730</v>
      </c>
      <c r="H97" s="71" t="s">
        <v>605</v>
      </c>
      <c r="I97" s="71" t="s">
        <v>606</v>
      </c>
      <c r="J97" s="71" t="s">
        <v>46</v>
      </c>
    </row>
    <row r="98" spans="1:10" ht="15.75" thickBot="1" x14ac:dyDescent="0.3">
      <c r="A98" s="67">
        <v>96</v>
      </c>
      <c r="B98" s="68"/>
      <c r="C98" s="69" t="s">
        <v>118</v>
      </c>
      <c r="D98" s="70" t="s">
        <v>740</v>
      </c>
      <c r="E98" s="71" t="s">
        <v>729</v>
      </c>
      <c r="F98" s="71" t="s">
        <v>119</v>
      </c>
      <c r="G98" s="71" t="s">
        <v>730</v>
      </c>
      <c r="H98" s="71" t="s">
        <v>605</v>
      </c>
      <c r="I98" s="71" t="s">
        <v>617</v>
      </c>
      <c r="J98" s="71" t="s">
        <v>46</v>
      </c>
    </row>
    <row r="99" spans="1:10" ht="16.5" thickBot="1" x14ac:dyDescent="0.3">
      <c r="A99" s="67">
        <v>97</v>
      </c>
      <c r="B99" s="71" t="s">
        <v>596</v>
      </c>
      <c r="C99" s="69" t="s">
        <v>500</v>
      </c>
      <c r="D99" s="70" t="s">
        <v>741</v>
      </c>
      <c r="E99" s="71" t="s">
        <v>742</v>
      </c>
      <c r="F99" s="74" t="s">
        <v>504</v>
      </c>
      <c r="G99" s="71" t="s">
        <v>50</v>
      </c>
      <c r="H99" s="71" t="s">
        <v>605</v>
      </c>
      <c r="I99" s="71" t="s">
        <v>606</v>
      </c>
      <c r="J99" s="71" t="s">
        <v>46</v>
      </c>
    </row>
    <row r="100" spans="1:10" ht="16.5" thickBot="1" x14ac:dyDescent="0.3">
      <c r="A100" s="67">
        <v>98</v>
      </c>
      <c r="B100" s="71" t="s">
        <v>596</v>
      </c>
      <c r="C100" s="69" t="s">
        <v>501</v>
      </c>
      <c r="D100" s="70" t="s">
        <v>743</v>
      </c>
      <c r="E100" s="71" t="s">
        <v>742</v>
      </c>
      <c r="F100" s="74" t="s">
        <v>504</v>
      </c>
      <c r="G100" s="71" t="s">
        <v>50</v>
      </c>
      <c r="H100" s="71" t="s">
        <v>605</v>
      </c>
      <c r="I100" s="71" t="s">
        <v>606</v>
      </c>
      <c r="J100" s="71" t="s">
        <v>46</v>
      </c>
    </row>
    <row r="101" spans="1:10" ht="16.5" thickBot="1" x14ac:dyDescent="0.3">
      <c r="A101" s="67">
        <v>99</v>
      </c>
      <c r="B101" s="71" t="s">
        <v>596</v>
      </c>
      <c r="C101" s="69" t="s">
        <v>502</v>
      </c>
      <c r="D101" s="70" t="s">
        <v>744</v>
      </c>
      <c r="E101" s="71" t="s">
        <v>665</v>
      </c>
      <c r="F101" s="75" t="s">
        <v>505</v>
      </c>
      <c r="G101" s="71" t="s">
        <v>337</v>
      </c>
      <c r="H101" s="71" t="s">
        <v>628</v>
      </c>
      <c r="I101" s="71" t="s">
        <v>617</v>
      </c>
      <c r="J101" s="71" t="s">
        <v>46</v>
      </c>
    </row>
    <row r="103" spans="1:10" x14ac:dyDescent="0.25">
      <c r="A103" s="61"/>
    </row>
    <row r="104" spans="1:10" x14ac:dyDescent="0.25">
      <c r="A104" s="61"/>
    </row>
    <row r="105" spans="1:10" x14ac:dyDescent="0.25">
      <c r="A105" s="76" t="s">
        <v>745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4043-F094-4EE4-89E1-FE958A5B4257}">
  <dimension ref="B4:I23"/>
  <sheetViews>
    <sheetView topLeftCell="A3" workbookViewId="0">
      <selection activeCell="G19" sqref="G19:I23"/>
    </sheetView>
  </sheetViews>
  <sheetFormatPr defaultRowHeight="15" x14ac:dyDescent="0.25"/>
  <cols>
    <col min="2" max="2" width="5.7109375" bestFit="1" customWidth="1"/>
    <col min="3" max="3" width="29.140625" bestFit="1" customWidth="1"/>
    <col min="4" max="4" width="4.28515625" bestFit="1" customWidth="1"/>
    <col min="7" max="7" width="5.7109375" bestFit="1" customWidth="1"/>
    <col min="8" max="8" width="17.7109375" bestFit="1" customWidth="1"/>
  </cols>
  <sheetData>
    <row r="4" spans="2:9" ht="15.75" thickBot="1" x14ac:dyDescent="0.3"/>
    <row r="5" spans="2:9" x14ac:dyDescent="0.25">
      <c r="B5" s="43" t="s">
        <v>0</v>
      </c>
      <c r="C5" s="44" t="s">
        <v>576</v>
      </c>
      <c r="D5" s="44" t="s">
        <v>570</v>
      </c>
      <c r="G5" s="43" t="s">
        <v>0</v>
      </c>
      <c r="H5" s="44" t="s">
        <v>576</v>
      </c>
      <c r="I5" s="44" t="s">
        <v>570</v>
      </c>
    </row>
    <row r="6" spans="2:9" x14ac:dyDescent="0.25">
      <c r="B6" s="45">
        <v>1</v>
      </c>
      <c r="C6" s="45" t="s">
        <v>571</v>
      </c>
      <c r="D6" s="45">
        <v>50</v>
      </c>
      <c r="G6" s="45">
        <v>1</v>
      </c>
      <c r="H6" s="45" t="s">
        <v>571</v>
      </c>
      <c r="I6" s="45">
        <v>1</v>
      </c>
    </row>
    <row r="7" spans="2:9" x14ac:dyDescent="0.25">
      <c r="B7" s="45">
        <v>2</v>
      </c>
      <c r="C7" s="45" t="s">
        <v>965</v>
      </c>
      <c r="D7" s="45">
        <v>50</v>
      </c>
      <c r="G7" s="45">
        <v>2</v>
      </c>
      <c r="H7" s="45" t="s">
        <v>965</v>
      </c>
      <c r="I7" s="45">
        <v>1</v>
      </c>
    </row>
    <row r="8" spans="2:9" x14ac:dyDescent="0.25">
      <c r="B8" s="45">
        <v>3</v>
      </c>
      <c r="C8" s="45" t="s">
        <v>591</v>
      </c>
      <c r="D8" s="45">
        <v>50</v>
      </c>
      <c r="G8" s="45">
        <v>3</v>
      </c>
      <c r="H8" s="45" t="s">
        <v>592</v>
      </c>
      <c r="I8" s="45">
        <v>2</v>
      </c>
    </row>
    <row r="9" spans="2:9" x14ac:dyDescent="0.25">
      <c r="B9" s="45">
        <v>4</v>
      </c>
      <c r="C9" s="45" t="s">
        <v>592</v>
      </c>
      <c r="D9" s="45">
        <v>50</v>
      </c>
      <c r="G9" s="45">
        <v>4</v>
      </c>
      <c r="H9" s="45" t="s">
        <v>966</v>
      </c>
      <c r="I9" s="45">
        <v>1</v>
      </c>
    </row>
    <row r="10" spans="2:9" x14ac:dyDescent="0.25">
      <c r="B10" s="45">
        <v>5</v>
      </c>
      <c r="C10" s="45" t="s">
        <v>593</v>
      </c>
      <c r="D10" s="45">
        <v>50</v>
      </c>
      <c r="G10" s="45"/>
      <c r="H10" s="45"/>
      <c r="I10" s="45"/>
    </row>
    <row r="12" spans="2:9" ht="15.75" thickBot="1" x14ac:dyDescent="0.3"/>
    <row r="13" spans="2:9" x14ac:dyDescent="0.25">
      <c r="B13" s="43" t="s">
        <v>0</v>
      </c>
      <c r="C13" s="44" t="s">
        <v>576</v>
      </c>
      <c r="D13" s="44" t="s">
        <v>570</v>
      </c>
    </row>
    <row r="14" spans="2:9" x14ac:dyDescent="0.25">
      <c r="B14" s="45">
        <v>1</v>
      </c>
      <c r="C14" s="45" t="s">
        <v>965</v>
      </c>
      <c r="D14" s="45">
        <v>1</v>
      </c>
    </row>
    <row r="15" spans="2:9" x14ac:dyDescent="0.25">
      <c r="B15" s="45">
        <v>2</v>
      </c>
      <c r="C15" s="45" t="s">
        <v>592</v>
      </c>
      <c r="D15" s="45">
        <v>2</v>
      </c>
    </row>
    <row r="16" spans="2:9" x14ac:dyDescent="0.25">
      <c r="B16" s="45">
        <v>3</v>
      </c>
      <c r="C16" s="45" t="s">
        <v>966</v>
      </c>
      <c r="D16" s="45">
        <v>1</v>
      </c>
    </row>
    <row r="18" spans="2:9" ht="15.75" thickBot="1" x14ac:dyDescent="0.3"/>
    <row r="19" spans="2:9" x14ac:dyDescent="0.25">
      <c r="B19" s="43" t="s">
        <v>0</v>
      </c>
      <c r="C19" s="44" t="s">
        <v>576</v>
      </c>
      <c r="D19" s="44" t="s">
        <v>570</v>
      </c>
      <c r="G19" s="43" t="s">
        <v>0</v>
      </c>
      <c r="H19" s="44" t="s">
        <v>576</v>
      </c>
      <c r="I19" s="44" t="s">
        <v>570</v>
      </c>
    </row>
    <row r="20" spans="2:9" x14ac:dyDescent="0.25">
      <c r="B20" s="45">
        <v>1</v>
      </c>
      <c r="C20" s="45" t="s">
        <v>571</v>
      </c>
      <c r="D20" s="45">
        <v>1</v>
      </c>
      <c r="G20" s="45">
        <v>1</v>
      </c>
      <c r="H20" s="45" t="s">
        <v>571</v>
      </c>
      <c r="I20" s="45">
        <v>1</v>
      </c>
    </row>
    <row r="21" spans="2:9" x14ac:dyDescent="0.25">
      <c r="B21" s="45">
        <v>2</v>
      </c>
      <c r="C21" s="45" t="s">
        <v>572</v>
      </c>
      <c r="D21" s="45">
        <v>1</v>
      </c>
      <c r="G21" s="45">
        <v>2</v>
      </c>
      <c r="H21" s="45" t="s">
        <v>572</v>
      </c>
      <c r="I21" s="45">
        <v>1</v>
      </c>
    </row>
    <row r="22" spans="2:9" x14ac:dyDescent="0.25">
      <c r="B22" s="45">
        <v>3</v>
      </c>
      <c r="C22" s="45" t="s">
        <v>966</v>
      </c>
      <c r="D22" s="45">
        <v>1</v>
      </c>
      <c r="G22" s="45">
        <v>3</v>
      </c>
      <c r="H22" s="45" t="s">
        <v>966</v>
      </c>
      <c r="I22" s="45">
        <v>1</v>
      </c>
    </row>
    <row r="23" spans="2:9" x14ac:dyDescent="0.25">
      <c r="G23" s="45">
        <v>4</v>
      </c>
      <c r="H23" s="45" t="s">
        <v>1362</v>
      </c>
      <c r="I23" s="45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d a f 6 7 0 5 - 4 7 9 8 - 4 5 4 c - 9 5 8 7 - 5 0 7 7 f 6 f f c f 4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h T S U R B V H h e 7 X 0 H d 1 t H l u Z F J s G c S T G I I p V F y b J k y b Z k t 9 3 u 7 k m 9 c 3 Z 2 4 p l w 5 p y d O X t m f s b + p N m z p 9 s 9 P W t J V s u W r J w z K W a K O Y E g M v Z + t 6 o e H k A w C h I f S H 5 k o c J 7 A B 6 q 6 q t 7 6 1 Z y / e a H 2 2 n a A 9 V V l d P 5 Y w d o Z n q W v F 4 X J e J x C s W 8 d G + s n N L p N P 3 8 U J Q 8 b p L w x M Q k l V d W 0 9 T E G C U S S f J 4 P N T a u k 9 8 g z S 5 6 M X Q I s V D U x S a e 0 s l J S W 0 s L B I x 4 8 f p f n 5 B f L 5 v N T U 1 E R v 3 v R T a b C U P 9 t D b W 2 t 5 H K 5 9 C e 8 G 8 J L S + T 3 + 8 n r 8 + k U 9 e z J Z I J / X y Y t G o 3 y c y 1 Q L B a X 7 1 6 Y n + f f V k G x a I y f c 5 6 f 9 x i V l p b K v b h u X C Q S o Y q K C k o k k 3 T v 9 Q j N h c J y z 2 7 H H q E Y X 5 3 p o Z f j H j r W s M Q V L s U k i V O S i X K 1 v 1 I q I R B M D F N j p Y 9 S y 5 N c I T 3 U 3 n G A 2 B P g n k e P H l N P z 4 k s Q i B 9 c G C Q J q e m + T M T k u b z e a i s r J z i 8 Q R X e B 8 d O X J Y 0 g u J V C p F 8 V i M A k z i 1 T A 3 O 0 P V N b U 6 p m B / 9 l y Y a 9 l + m t z c E I C 4 k 7 M h u v t 6 U K 7 t Z j C h 7 u x a Q n l Z o h w 9 1 E O D k y n a H x i g 2 b k 5 W l 5 e p k O H D t H k 9 D w 9 n W 9 V h O L K 0 1 q V p E M N c f K y l A I M 0 Q y S 3 F K P j o 7 R 0 l J I 3 g 9 p h b S b N 2 / T 5 5 9 / K v f f v X u f 2 t t b q b G x U d 4 T 4 0 p / 6 / Y d u n j h c 4 m / K + I s V X 0 2 i Q T g G U A u V P o Q P 1 t Z W R m T A D / C x c + U o h Q 3 I M l U U p 6 v p E R J I i A f u c L 8 f h e / F 9 e C w T L x 4 f B 5 I L E / E K A r 9 1 5 S j B u j 3 Q r X b 3 7 c n Y Q q 8 w e o t O Y o T S 1 C I i X o Q j v I F K a 5 u X l W Z c r J X d p A t 4 d U 5 a w v S 9 J H + 6 A S r S R S L n B 9 Z m a G X r 5 8 R R 0 d H U w s F x N 1 n q q r q q i m p o b G x s Y o t L h E k e i y E A A S 8 e T J H q q u r t a f 8 G 5 A x T Y V f T 3 g W a O s u p V o l Q 7 k Q 0 M Q 4 U Y F 7 4 e E g w 8 1 E Q R E e D k c 5 v u R 7 p b 0 Q C B z D w j 5 d m K a 5 u J E w + z v R r h + u w s J 1 b K v i 9 4 u V E g F g v t i / w J L l i V 6 8 v g J 9 Z x k t c 1 f T T 8 N + v X d x P 2 n C M 2 z i v T 2 7 T i F u U K h 0 h 4 7 d p T K y 8 v 1 H Q q h 0 B J f S 0 r f A l A V 1 M s V T q L U 2 9 s r p I K z V / h b t 2 5 L f 6 q l p Z l m Z + e 4 k v q 5 T + W m c v 0 5 A L 5 T S R a F 6 a k p q q u v 1 z F F j j k m c j w e o / r G p q x 7 N w K j A o p q y p + F v t f C w j x V V l b J d Z C s N B i U M F T i a I T 7 l E w + k H F g z k d d d S m 5 h t + P P m a 6 5 g i 9 e n V f 0 n Y T d h 2 h K q o P U 1 2 F j 4 L e O N W U J s j t S n E l n q W n T 5 9 R c 1 M z D Y w v U K L u v L 6 b K 8 / y P J 1 r C 1 F t b X Z / Y 3 J y g h 4 / f k Y / / / l X Q s b h 4 R H q 7 N z P Z A j o O 1 b i 5 s 1 b d O 7 c J x a Z j E Q A G Y a G R l g V r B f i B L n i Q n 0 E w e z E W w 8 w R A R Z p d s q I K F L S x V p A K i / U B W N s c U 8 i 1 E t 8 d x P 3 3 p p P O S n g D d N X 3 T F + T f e p K N H D 9 O z h T b y c B 8 x M n V X 3 r N b w I S 6 u y s I 5 f G 4 y V / 9 E V 3 o C E l F R s V F h Z g P M 6 H C L u q o V d k Q i r r o 1 m C A K 0 + a j j f F q K F c t b y 5 w P s f P 3 l C s W i c e n q O i x V v N a A C j j D h W v a 1 W I S b m p q m + v o 6 C d s B C T E 4 M E B d 3 d 0 6 Z e O I R J a z + k G b B S x 3 5 n e g 3 w U p B R I Z 6 W i k m J 3 k s I a m X A H 6 w x v 1 u 3 C t q y 5 J t S y 8 H 4 6 V 8 u / 1 U m L 2 P q U 4 r 3 c D u I f J r z v c B f x e + v j o s R V k m p i Y o N 4 X j 6 i 9 J l P Y 5 Q G Y y C P 0 V X f E I l M o l q 0 + 4 b 0 w M J w 6 e Z I + + e T M m m T C v V e u X K X 2 j v Y s 6 b W 4 G L I s f 3 a g Q o 6 N T + r Y 5 g A y K X U s o l P y A 8 8 U i 0 Y l H w x A e h h p Q C r A x 5 I J z w I j S 1 I / p 7 E K 4 v 1 w I m G 9 X v J 7 U / T F g Q j 9 / G C E p X 6 S + q Y 9 V O F L U J m P n y X K W k D V a X J B y u U p m 5 3 m N q d o F y F K A q X 0 8 9 N H K O C K S Q W A e / X q t V T o e u 6 D + L y w W u m b G a a y 2 F H u z 5 Z S T 5 8 + p T N n T u v Y 6 o A V 7 + W L l / S r X / 3 C U p s M W l u b 6 b e / + Z a m p z O d d 3 z v t 7 / 7 P R 0 7 e k S n b B 4 Y Y 7 K b y 0 E U E E c Z F j I A Y S B 1 o t G I E B v P J w Y H f i / y y O Q B V D v c a 7 A w P 2 c 1 B H h / a H F R w l D 5 3 C z V y w O q s b r 8 O i B j W q 2 V U R n j c p e f 4 m f L f M 5 O h T u H Y D v O f X 2 q i w u U W + N 4 m A Y G B q W y o K 9 T V h Y U A 8 O R I 5 n K m 0 u k 1 Q B L 4 F q d f v Q 9 b t + + Q 7 d u 3 q a D h w 7 p 1 G z A w P H V 1 z + j u r q M 2 g e J 8 O s / + x O 6 d + + + D L g W A i A E n h X G E f w + 9 J N A H A B k g p X O y 1 I G 3 1 1 R p Q w Q p l + H Z 0 i n s v O k r B y G E p t E r 1 D G n c W F e X n P y B z M 8 V q C e S u p P h i n E 0 0 R R e z S 4 2 J s y V d O O 8 Z 9 e / 3 e x m p R k Q G d 6 a 9 O d U t f 4 P L T C H 1 5 W E k I G C A q K 6 s p n o h x a + K S y g S g A m w E a O 1 / g n H h k 7 P W e w 3 C X F m f w b j R 0 k K t + / b p 1 J W A E e P R o 0 f 0 6 a e f S k X O B S T A q 9 e 9 Q v h S r v C 1 d T U y d r U W i b c K Q 6 r 1 E A 4 v C d H Q Z w K p 7 O 9 L Q 4 X G H 2 c h 7 u m d 9 l H / j C I p 3 D e H o v T 4 b Y B m I z 5 W K 9 3 k i 7 6 k W L w w D Y b T 4 P r 2 x s 4 j F C p e R 3 s P 9 U 1 w f 4 l b z 5 8 f X J Z W d H x 8 X M z T w N z c L N / n Y X J l Z k N s F H 1 9 f T L G l E u o q 9 9 f p Z 9 9 9 T M d y w + M U b 1 9 + 5 a O H T u W l 0 w G s C L i s U A k E A x S q + t A J 9 X U 1 r 4 X Y m 0 E y E s 3 S M X P k 2 m I M O 6 l V E f 0 4 Z D P e L 7 X U z 4 a m M 2 Q q o y 1 v e W E m 0 r 8 L C 3 5 Z 8 d D T + X 9 O w 0 7 s g 8 V q D 5 F b y Z T l G I p d L C 0 T 9 Q r k M a Q C a i q q q Z + V g E 3 S y a o c j B r 4 3 2 Q I C A I T O 7 P n 7 + g i 1 9 c 1 H f l x / D w M I 2 O j t L x 4 8 f X J B N w 7 9 4 D q / + D y g t z O / p G N 2 7 8 J I P D u L Y Z 4 F k h W Z 8 8 e c r P + 1 y n K h g V c D V A T Y R U 5 Y d m w i Q s I w U A M g E g G / q M I B P M 9 4 c a E l R V q v p T c E s x 5 S c S K e p p i d G X J w 7 I + 3 Y a d p y E K q k 9 z a o X F z o X c N n s N a q q K B N p g s F S O 9 A / Q E s L c m w G I E 5 z c 5 P 0 T a D e Q L V c S 2 L g e 3 A v x q k q K y s 2 P C N C K u F S i P 5 w 7 T o d P 3 a E 1 b 4 6 q t A D y b D E P X v 2 X L 4 X s z p g S M D c Q P R t p q d n a I k J c u h g t 0 h f X P v x x x t 0 4 c J n 1 n N i 8 B i f A U 7 D M I M p R V H u Z z Y 0 Z B o c O + w S C S o f p B Q a B O R x r p Q 2 w H 0 w Z l z r 9 V A 0 h R k n e p o S u 6 p S 7 t t 5 0 9 R V G 6 f 7 v W / U G 3 Y I X L + 7 c X / H E K q k 9 j i F I 2 6 p A I 2 + S a r 2 z l F 5 W b l U n l B o k Q 4 c U K 0 i K s K t h 3 0 0 7 + u m 0 t I S + r J r 4 / o 8 Z i I 8 e f K M u r o 6 r V k E q + H B g 4 f y + Z g / B + P D W u b 1 1 Q B i Q R r B o A K H h q G t r Y 0 b i X a L I J A M 3 3 1 3 m R Y X F u m / / 8 W f W 5 a 6 S 5 e u i F Q + d a p H J B 0 k d Y Q J 3 r m / g 4 a G h u j h w 8 f c O D T T i R P H p G F B f 9 N u 0 U N j E I 0 s U y V L c 1 j 3 Y C I v w V Q j / l 5 7 I 4 L x L 7 y 3 g v N j c W G B / U p J x 3 O B 6 D + N 1 o k Z w x C q q R J W U z f N L 7 s o k Y y R N 9 4 v 9 + 8 E 7 B h C 1 b R / x O q X m p d X 4 1 u g 7 h o 1 6 s / l J 0 A f 5 M S J 4 1 I 5 Y Z h 4 t q Q G T m H m / O b Q 2 u M 2 u R g f n x D V Z 9 8 a h o f J y U k K s e p z o L N T p x Q O a C A G B g d p e m p a J A S W g r x 8 2 U u H D n W z B K y S Q W N I B K h h H q + H z p 4 9 Q 6 9 7 + + j w o Y P c s I R Y b b w p k g 3 v x b U H 9 x / Q q Y 9 O W V I H k h e Y n p q g 6 h p l h c T v 9 f v V O B q m F 0 G t K 6 9 Q x D G w E x J q J K Y q 4 T P f T H u p l x 2 A O N z p 1 g Q 9 H G P J x X 0 w P 3 e q X N F X c r 3 Y 4 f r d T 8 V P q E B 5 H U X T r V Q T i F J r x R K l I v N i l U K F R w s P o L U E k d A S o 2 U O 1 X w p q g s I d b Y t J v r + R o D P u X / / I R 1 j N c z M 2 c s H f O 9 v f v O t j E G t N R 2 p E I D 0 w e D x y Z M n R L X E H M N D T J 5 8 G O L r t T X V I j U N B g a G q K W l S d R X Y H J i n B o a m y Q P Z R z K l 6 0 u A 7 P T U 1 R T l 5 l L C G D c q V K b 3 g F j x A C 5 v 3 u l p D P I Z H x I O e R T O p W g E t c U u V I L c q 2 Y 4 f m n / / X v / 1 u H i x b 1 N R 1 U F U j Q 0 Y Y o P b p / l y t 6 m a g y h k w A W l 1 U I l S a 5 n 1 t N D S n K g n u G F 3 w U C z J e n / S R Q 9 G / f R i w k s e Z l p 1 D s m g 2 s z M z N L R o 0 d k q Y I W f j S 3 7 K Z o w k U l v s z 3 o c I 0 N N S L E c I + 1 v Q + g O 8 K B k v p H h P 9 1 K m T L L 2 G 6 U 3 f G 7 E m h p f C V M L X / E w M E O / R g 8 f U e W C / p b J h z A x G F Y z N m c q O 9 V r G a o f x K 8 y 8 y O 0 r Q f r g H n u 6 5 I n + D C D C 1 x V x P D S j 8 w g w 9 2 A p D B Z i c k F R I h 0 g H 8 1 L e j H D 9 Z 9 F L q F + e e 4 k J W P L o u p B X Y H e D 9 L Y y Q T k x o f m P E y c 7 L V D Q C S 8 w A X u k U m m G P X H L I n q 0 j T N h t 3 0 + v E N q u m 6 Y F U M O 3 D v / p o k t V Q m 1 b N w 5 Y V a 9 N v f / o 7 + 8 R / / X t / 1 / g A L I s i B g e Q + V q + 6 6 x L y H F D 1 m p s a q Y o l B / L g + o 8 / 0 Y W L n 1 m V + t k z k K n T W p W b D z C N c 1 W x 3 m N M 5 Y u L y C u X 5 L d R B z H A i 7 4 U A A K D u N F 4 i n 7 o D y r y a O B 9 W A G d S i M t z d I s Q a 5 0 k s r c Q + q G I g U T 6 k H R E g q r Z g / W K C P E 4 A z G N 5 L U V J G Z N m O Q G w c u s w r S y Z W u d y r T w o I M 8 3 3 X K F T L 6 q C t 0 7 1 R l L K E W p z o I 1 9 k g F o a a m Q x I V p 5 q E 0 f A l D 7 P v v 8 U 3 o 2 W U 4 f t c b o 0 n e X R T V F h Y d k H R 4 Z o Z M 9 J 6 w F j g C m P g 0 O D p H P 6 6 M T P a u b 8 2 d n p r X E 8 o g k W g 3 o a 0 G q 2 Y H J F p c 4 v 3 M / 2 5 A q T W 4 h V C o Z p 4 A n Q n 6 a 0 n c U H 1 z / e b M 4 C Y U K / / n h V i l g t I S / f + 6 n j 1 u j V B t U Y x 8 G + c g E / N e 9 e X I H 6 y n N 0 g i A e t d d P i 6 V / 8 Z o d t 9 g M 8 B i x N O t c U p o b d G s 8 P 0 Q E J P 5 U k i G C W A I C E S H 6 M H D h z I D u m N / B + 1 r 3 U d V 2 g J n B 6 Q 6 3 g v j R k N D g 0 5 d C Z A F k i l f Y 4 O x K c y W w F x C k + d 2 A l 1 + X c J S O z s N Q B w O 7 w G h 0 v w d l f 5 R f b X 4 8 A G L u 7 D 4 x Z l j U v l B J h Q G X G X J x s g E f H 6 I + 0 3 z I 3 S + I y Y z y 8 + 0 R m h 0 b E w 6 9 L 8 4 p G Z O y 0 T H T W J q y U P f v S y h J 2 / 9 W W R a i G z h w z a J q q p K M a 3 j d 9 e X p + j 5 0 g H a f / r X M t M d G 6 6 U r m K 2 h 9 F k 3 7 4 W m p y c V g O 4 G p D 8 s C g u L i 5 y X / C t j G d h h j 7 y P B c w q W N j F 8 B O E q i h k y G P k M n v T V N d M L M 8 H t z y e 1 T Z q f e 4 R S 1 c i D X r O 4 o P R U m o 9 s Y 6 W l 5 a l D 4 T C m M q p C q r x 7 U x M g E w U F T E X t H E 8 C s a e P O a H j 1 8 R M e P H Z N r K G i o I l 9 0 c a d a U j a H E 8 1 x + m i f q l w A + l x v p t + f 2 r c Y c Y t K d b m 3 j G Z K P q Y r v a X 0 0 4 B f V K 3 R B S + V c S M B w q y n e l Z V V c i y F E g s m N e h Q m I g G 7 s 1 Y f z t 0 0 / P y w w T 7 J O B v M + F W d F r A J K g b 9 Y / q 6 y p M c 4 H 5 A v K B j P T U U R R P e l C + m n I e H b g a z y 1 u Q F 3 p 4 B / Z / H 9 H W y u F l U P B Q P X O + V h a b A 2 g X K B w k Y F 2 c + q U H t 7 O 6 t o K / t e k T h a z M 3 j 8 V s f v V 1 U q i Q q 9 c 1 B P 5 X m L A E p J L B c H 9 + D 3 1 R W V S f S w I 6 b L 5 e o o b F B r q + F 1 t Z W u n j x c 5 l e 9 R / / 8 X 9 l z K 6 8 v E w k H / I J f T E M V G N B J Z b z 2 / M L 4 0 7 m 8 9 G A Q C o N z n n o N f d R 5 5 e 5 j 6 R v N Y + g j B E K 5 n O k d D G V i W 8 K x 4 K 6 t I v s 7 / c 3 H 2 Z y p Q h w / n g 3 N 3 V q z z m o H n C X X g W k E v 3 y s B q g z S X G R o B Z D R 9 9 d E r H i E I x F 9 3 o L 9 z 4 E a Q W j B 6 F x p s Z b 5 Z h Z T X U c B / x T F v M q t C r A Z I J 4 3 Q Y G n B z c 4 u x t q t X r 1 F 3 9 w H Z w 6 J M S y G Q 7 d s 7 s 1 R S 1 U q V Q T e d a 4 9 Q K O q h y S U 3 a w x u C n N j Z E h k R 1 N F i t V i 9 4 r + F M I o t z Q 3 b O i r Y R 6 m z x 1 j N b 6 4 x q a K b n F K k P V w 6 P w g 0 s N R V Z G k c C S 0 N W A W O m Z R G A z O e A p K J q D Q Z L r 2 J i C L + D Z C J m C W p Q Q G V 4 2 x J B f 9 / Q O y U 9 O l 7 6 7 I p p 3 o S 2 H e I T Q B 7 J u B 8 O V L l z l d T a T 9 Y a C C g r U d M n C L b Q P G Q 1 6 6 N e S X Z R t Y 4 Z y P T M D 4 o q p y u b A a Q S a W E I 0 l V T T B U l 6 X e 7 G 4 o u p D f X P m u B Q o y A T d + 1 h D V G Z 7 J x N x O t K o Z l 9 v V j p h N g B M y m a A E k s O X k 4 V v r 8 z O q 9 U w E L g C a u U k b i L G x K U 4 u Z w d 9 j P 6 l T 2 + 5 C f 6 C t B r f u z X / + J z B P E 7 r b f X / 2 D v k P 1 j z A X E n M A x x Y 8 K 4 j 5 Y t x H J d z Y b Q R 4 r 5 j L 8 5 a V r X a y m 1 p Y a Z V 0 M q C w s u d 8 F 8 T Y R z I m k 0 P H R s f o 4 f 0 7 N D g 0 K K P 6 H q + P 2 q p X 9 o H W A r Y f v n b t B 7 F k Y U s w g 0 H u Q L 8 P V A R W E Q 2 b A H 7 d d Z a c q N B b x Q I m D + c 8 C i Q 0 p m R B j U b D A g m B f h J I B b I B K A V I I 1 j z v O 7 s D 6 g r S 8 o + H F 9 s Y p K x 6 e f l K z O z m S a k F e 5 L p 9 H u Z 9 c H p z q x D B e D + + x 4 l 5 i E U f j o Y J 8 9 8 z E d 6 N x P 4 2 F l C n 4 + s b 7 q g 3 U 9 G N y 8 f O m K F N g X X 1 y 0 Z o z H k i 6 x l O W b B V E I P B h b O R 9 u M 0 C 1 + 5 5 V v K U c 6 b I V v J j M l s C Y k Q 7 L n i G P A a r x / f s P R B X 8 8 c f r t B R a o n 0 t T b Q w 0 Z t l B B L j D U f n w h t T e M C V 1 S D X 8 N E c M A a K y X k Y K F Q 9 c L o r m j 6 U K 4 3 Z 3 S 0 y 8 G g G F t G 6 Y W U o M L K G S o U 5 b X f u 3 G V C R a i R 3 x 8 s C 2 Z N b I U 5 9 w 9 9 3 C 9 b 2 V g W D K U b V I f y Y Z o 7 8 R j b S m x B x c u H p W h 2 x V + M e e m z z 8 7 T 3 b v 3 s i Q G 9 g X s 7 u 6 i 9 v Y 2 O n P m j B h t 7 t 5 9 Q D X c n z p W M W i N 0 4 H k 6 J / d Z n V y I 8 g V S t l S C o X N / 8 I s 5 Z J i w r S i j n Y b a 1 K 2 G c 2 B N M 3 N z U k L i s y 3 H F 8 z q s N q P w S t K 3 Z q x T I F b F Y J t Q a r V w 1 g 3 r 3 K Z M o t 5 E J j n l W t z Q L P N M w N B S b s F h I 1 t s F V T A S + N e i n h L e K D h 8 + J L P V D c 5 + c l b m A G I s C e Z z z K T A V C Y 0 a H D 1 i a 0 v Y 4 e E q + B y z Q e R T F w 7 j d q H w d 7 x 2 c L m w f u C 4 w m F X X L S y b g U a n Z L p h A J h y Q d r S V 8 9 I 0 w K 2 B m d k Z I i A 5 2 7 v I J E A w z F / 4 f t / o P R g t v g M g H N L J Y U L d R X H v j l 1 b / O X f 2 C y 0 5 M S 5 0 Z 8 h P r y a 9 N D S n V O V 7 L F 0 w 2 P 3 0 y d O 8 g 7 Y G G J M a G h o W T c G T i t C B 8 q 3 N u 8 M 4 F A x J Z X 7 1 4 0 z Z w g e R D J k M u e L v S R U v N P h p 8 a D O d f u b 6 q 2 V r s h s k / E A 9 o T D s g U g z p L q 9 e t e M f e i L L y y b R Y 2 f 8 y e b h P h g h l 1 n 6 K b g 4 U 1 i 2 8 E Q / M b M 3 G j H 4 d + y f s C + o s w o 8 O i a Q D S L o b C V F F Z L q b y 1 Y C 1 U W i k Y G b H 2 V G p p T H 6 c v / m l 1 3 g + 0 C m c x 0 r D R m q j F H + G p B S T E C s x r b X D S c 6 r E i W C u h U d 6 C l R g 4 i s x M J Y U y H g U V q X 5 V K h z o I S 1 V L S 4 s Y G r C f Q k 3 N y v 0 b f n w T I H / J 1 r c r f h e 8 X f B s a E 4 f 5 r x t B / q m X N x f 6 t C x 1 Y G 8 x Z 4 W A J b j Y w X z u Y 7 M V K u N A B o F p h / Z 5 z t a Z Q x f y l 9 V A v z h f 2 o O E k v V C 6 e 6 9 9 c M F g A 4 2 G x J 7 0 y K z L a T C g v 3 o A Z i X R M A 1 R A D k q t h M u Q W F a / Q 6 t N m k b u t c z 6 o W Q Q 6 U k C s 9 5 k h q r d U 5 V x g k i y 2 E b j 2 w 4 + y 8 x J W L s P q i n G p 5 y 9 e U l V J S s a W N g q U A 4 w s M O P b o U i E f z y s I Z M K 2 4 r f s X A 0 o T 4 7 1 i 0 D t 3 Y y w Y e O f / B g t 4 S N p Q n L N v J h J q y I V O i O / V Y x M L P + G B J a 7 U K M W + U i 4 F m 7 R s a 5 g l f s O 0 2 3 b 9 + V P D Y G H w D T k b q 6 u u j C 5 5 / R + f P n x P X 3 9 8 s 2 A 2 Y 6 0 j H u E 5 n y 2 A h u c z 8 O U s o O V c 7 6 Q 2 y f B a K J c W L K 2 a z i o l P s d 6 L D 1 H 4 s h j N k M u j r e y P 7 k 7 9 4 8 Y L O t 6 i 9 w W t y C I U W E N Y r z A x w E q K J 9 d s w P H t u y 1 0 I Y A H k e h i e 9 1 F d X a 1 I I K x h M g P d s q t R R R m 9 n l b H 2 8 C k / v X X X 8 l y F / R j M R u 9 u T K 5 K Q 1 g O c 7 9 W V a D V 5 O c k s w X l b S S C C 3 J d M 1 M H X G a c 6 y E K g + W 0 O j I S J Z k M s D Z S d g D o b u 7 W 2 Z G 4 7 h O u 4 T C 7 G 4 M 0 m 7 F V P 2 + g V k K o Z x x o F x g C f v 7 A P a + W A + Y z t S 8 / y g 9 e P h I 4 i 8 n f X S F i d X R 2 U k T E 1 N 0 u C F B Q z m z S d S i R F S o z W N c z 8 p v r 0 7 k + Q S d I h 6 / 8 D / q Q T y x C d Z + Y D j W K H G q q 0 0 m Z C I D 7 a S C 8 e H i x Q t i v Y N R A n v O 1 f h D 5 K W E Z Q p / H 6 1 7 I X F j w E + L U f 6 R q 2 B Y m 7 K 3 A 0 n O 6 r S 7 l G b m Q t b M C T Q C L 5 b 2 0 9 P n a q u v 9 p o k L c d c M r v i 5 Y t X 1 N v b t 6 a p f S 3 E k z h P K k G j 8 1 6 q L M 0 Q x Y Q y u Y S Q c k O j 6 n h W J z r H 1 r y A m z u 5 r F r Y J R P Q 1 / t G j B U G G F O 6 d + M K / T A Q X N U U j q N W n A b 0 7 V a D b 5 2 + z l Y g C / p 0 e F 1 E p s h b 3 Z 2 9 1 N 3 l o W j N O a s 8 Z s I u G Q T G Q Q Z f f n n R G p 7 g O r V p T I T c Q u Q l b m Q y V j / 7 0 6 K 2 6 i B D Z k 4 4 F P z 4 e F J n u Y D P J 0 u t 7 Z I J 6 3 T g t 7 a 1 U s S 2 r T c s T d 0 f / 1 L H s o F x j s / 2 R + n i g e 0 7 6 Q G t V j 7 0 r j K j H Q s T c y e v F g L 2 B X 1 r A X l 8 7 + 4 d J l S X T s n A V 1 p F 3 / e W U D S W p P D U a x o b e 0 u P H z 8 V 4 o E Q V 3 s D G y e t B r i B F c f N F a r / 1 V B u J B 2 M E L l Q 9 U N V i 0 x 9 c Z J z p I T q b F a D u S h c O K g e 2 J k H x g i s G L V L n M H B Q Z p 4 d U P H F L D 2 C I s N P + + M E k 4 k f F 8 T X j c C V f g r g c q T e w n 3 P h 7 b + D K I 9 4 F E P E a t + 5 o p 5 c p P e J i 6 L 7 / y 0 S I 1 y O r e L 7 6 4 I H 1 W 7 C K F A e P N w j Q 4 e C / 2 B I H p v a E s K d V T Y e V n I n e m Z z c 3 7 v W h 4 M g + V H N t R d Z U I 6 w O r a 2 t E e t T L n A q x a m P T t K x p r h s u A I i Y X W s H T / o 8 1 + d h h E 9 h g a g o t 4 f h R l Z k e 2 r 7 s J L 1 Y 2 Y t L G / 3 r G e k z q W H 1 6 f n + b S a k l 9 2 u U V a 9 1 W g I b D N I 7 Y 9 7 C R p d P M E s a m U B H k P w u o G w Z T M 9 G s O u M U 5 0 g J h Q 0 P D Z l g v h 0 Z G a V X r 3 r z n l w B 4 g 0 P j 4 q l D y 1 c M e H 5 B L b c U u H b g z 6 Z V Q 4 y H W 1 M S D 8 K u z E V E v i u 9 U i F S h H w u q R h M v P s 8 g H P + X L S K y o g D A t b Q W 1 Z S h Z K A v g m T J Y t Y c E Y U Q e J S F p u z 8 9 o r v Y x M i f B c X 0 o T I a c n 5 u T L a s w U / z 7 7 / 8 g J n I z j c g Q z Y 5 E I i Y b N u a 7 t p 3 q 3 k a A C b B Y m m F m U L j d U F E l y K T i V n w D Y 0 c b h V T Q D X y c G X y G y r w a A W H k G L T N B d w s M N s 8 d 6 H k 3 R G / Z a x B P q g n B p Q v z 8 5 O P P j C L m c 5 x 0 m o 0 o B P V L w j R w 7 L U o t v v v m a S e Y S a 9 5 q 6 O n p Y V I l m X x X 6 e 6 d u 7 I t M Y B W F K P x T g c q i A E W q F W U Z F L O t e P o U h 0 p A P D J a 1 k 9 k W e v p n z W a R n B V X Z r 2 q i R Y z X g F M N c c i N + o D Z B p / b F q b u O 1 f b V H l P S 0 6 y 9 F H a f j k L A c Q s M j z T X y N J r S C T s c Q A L E r a s w i F n q w H 3 N D U 1 0 l d f / Y y O H T 9 K S a 0 P 3 B n 2 b 1 m / 3 y 7 A w p f 7 z K j k h c R G p D Z 2 n k W / 5 n h 9 S N T A Q i O a R 0 3 E q Y f t 1 U n u S 6 W o j V V 4 g 9 y f j 3 e C f L 3 9 8 y v q z 3 Y 7 a f y c 5 B K x i C x k s 2 N 8 f F J I s x 4 g y f r 6 + o W I A N b 9 b B Q f c s v k 9 Y C d g 4 C 5 Z R d d H 9 g + C X v t Z Z R + v H a V O t 1 P q K N y i W K R Z X 3 l 3 Z F v G l S Z L y W L P a P c o E y J 6 q c H 9 X G r 3 K 7 e g 1 d U 3 D h r J b n 1 Z 7 u d 4 1 S + + v o 6 W R 6 A j D R 9 o j N n T m e t s l 0 N 2 L n H b A e G D v 5 m Y M Z + N j L f 7 X 0 D M z 0 w 4 + P 2 U E C O 2 H l f C P r T a w 4 i l 5 a W 0 4 l z v + B 8 f U k L w w + o p 2 H l L P S t A P 0 n j A / m N m K m T w W J 2 M 8 S U h c / A 6 a J 7 O f E u F e + k a r t B v 8 k O 7 + 2 1 0 H C Y M w p V x p h T A r n w u Y z O h h g e Q H 6 X Q Z b n V 1 u 1 K 3 t n F 1 R a B V v N W A 7 s Z 6 W O P U 0 x 2 X 5 R W X u D H c u j 5 l l v 5 z P e 5 x V 6 f b m a l b L N n d Y d j 7 s q 1 T j T a d b Y 1 Y + I z 4 e U o T C n o M H 6 z D O x N d M m R s P D a 0 E l K X P a Y a J n D Z i e x E s w d 4 O a i P L R E K Z u g y J s G H 9 a s A 9 u B + E B I b n P O 9 c K d H P Q C F v Z o 1 P M e L B i F + O A M I C w f P 7 Y 3 S w X p s Y N X D 4 A Q x C W L y J / M U Z W F s F d o R d n h 2 m z l o 1 K I s T T 7 C b L W A 3 g 4 s x i f u / K H o U o 6 o D W L y h C 1 X H 8 R + T w 7 q d A 0 c Z J Y J + i P k 0 3 b 5 z V 2 e i Q i Q S p a G h k b w T M B c 0 0 b C M w A D j O 4 U A C h n O C W r g + w I q 7 6 X X m W 0 C O m v R M O k I A 7 + 8 U L 8 + P X m X x h 7 8 H 5 o c H 5 U d l s Z n w v m t s M I k / c 2 6 H u D V N J J y B Z f 4 b 3 m Z J W Z O P d p O 5 y i j B F 6 x N O P U y R 6 6 f + + B H P o M Y j 1 5 8 o Q a u s / T 9 1 e v C a n e v O m X 8 a m J i U m q r K i w J B O A f b U L D a M G B n c o s V A 5 v + 8 N y H 7 u A I 7 z s U u q + w V a U / b L i y f o b / / 2 r + j 1 6 z 5 R z x 8 P L q 8 Y F E Z 5 m z 8 8 m P w J e 5 R v w v w i X j g c X 1 G P t t N x 7 c u X v D 3 O T d g m L C X H r p w 5 + 7 G Q 6 t K l K x L H M Z M X L 3 w u R M K C N u w V h z N s c 4 H p O + 8 L Y d O / e g + z w b c b q N j Y z 9 1 I A U g q n J E F T I f V R p Y G W 9 n z o o s J 6 v V 4 x O C E a W T Y Y S l Q m W f L A o s 0 8 q / I Y 6 X p s C Y Z H M Y f 8 9 W l 7 X K O 6 i H U B 7 E S t E X C M E x g V a g Z 2 M U 5 t 9 i G G R v X Y 6 d T C C W 7 Z A J g c v 0 Q w B g K L F Q 5 X 7 8 j M G b b M B T 9 R x g s A B g K s C E o c L F z / X m G Q g A G z o P C N K Y u J i i A n X 8 x 8 w U 4 2 5 4 9 w V V I I k z K E A Y f o z 5 J r q i w S m B g F c L 2 r S T I B 0 f 1 o U A i k 5 H A c g Q L y V x i S j c r c g 2 J c L K 4 H X e H f V a B f w j A z I 7 H x N K s Q s 5 k 2 G 4 8 4 / 6 n f T I x l r V f Y A J B g q H B w p J 4 l w u n 4 q 5 u n P B Q n K Z G e y W M Y 3 R Q n r D e w v W / G R D p B K z s m 2 o S 2 c L w X a K 5 I L / 1 d c t B 5 W N C 6 f r j B O c o C V V e l j E s A J F 0 m R x e h q l I u d I A k 2 I N s K / 5 T D i b Y B 8 K 0 D i g J s H 8 m / O I R Y f 6 M t V o o c + I W R I G G K / 6 h v t V W L O E J f H f 3 X h N q a H / p 6 + u R E s V U Z t n g I 7 U z l E s G p Z T P L 7 9 9 j / p 0 u U r V M e N o 3 1 Y x H y n Q P i j y N J c w R K N / a A v S X 6 3 S h M G q Z s k j u 5 B S t K c A 2 5 c n f O n M k s B G X a 4 q 0 l U B S y 1 t g P X 1 I 6 i a g B 3 O 5 e M G 8 D M j q f f z v G r d w U O Q s N 4 F J B 7 C g n q L Q w V B z H H r v Y E p V p / p a + s x O H G J J 3 9 5 A x F 5 0 d o R J 8 8 / 8 d / / C v 6 + q u f y X b P d u A 7 A b 8 n J S d 4 Q B O p K U m w t q H K G c / D 1 J G w 3 f E L O 1 0 X H P T n K A m F P D L A u F J l 0 C c z r y s q 1 A k Z d n g w u 5 J x f 2 T 7 p u b k g 9 N n t 6 8 H b G y D r F 2 M u b K W 6 U N D A N W w v O L r g 7 E V g + 9 2 4 M B u G I 4 O d n f T o U O H q K 6 u T v b / g L P D b u H D r l X Y W G d 6 y S V l r s 5 N T t P o P J 4 H F U N o Z R H K + r N X G g f A W Z N j O Y M M l q K q p c Q 6 o T l a O T E W J 2 k 8 G / f Z 3 r G H Q g H T e r A V N L Z g s 0 / U x b A B + l R 3 h t Y 2 / s x s c N q X 2 a Q U p J h Y 5 P c I U U h O R D R k K Q 8 k O Y 5 5 f k l F L B A I 9 8 F x n 0 w I l V u P t t E 5 S k L Z V T t 3 K i p 6 9 8 v b v 6 N 6 3 4 x O V Y B h I p V K r n m E z R 7 e D a b P + t P A S v J g u t J a c w C x z / x 6 Z Q M e Y E 8 + A A e 4 H W m I C X n O t 8 N U D 7 I o 0 u C A B f S V l m I k 1 5 r K 4 1 T q U 0 T C H 9 8 o n + E U M K F y K L a N z u P L F N 5 C a F k O T j 5 y 7 k 8 o F F q g a C z b x P p 8 Y F a H 9 v A + s K 9 S m b n z b R h T H k h Z S / S x S h q l l 4 v 1 Z q t g H w q z W h d r o G C E + K Q 9 S v e G s Y p Z k Q n O 6 8 I D p A k 7 H U 2 H X V T m T 8 m + f A F v 0 i J d v r q 0 X c 5 R M y V 8 t u 3 B R s e m R O c u L 3 F R 5 / 7 9 d P / e f Z 1 5 C q 6 G c z q 0 h / e B k X k v 7 a 9 J k J + L x E i S X M B C h 0 1 w Y A X M t c K u B 7 z P A K o k y j b E w i n K Z I F E 4 l e u E y n C G s I U z K h 8 / c 2 U m 4 Z m 3 S L R j j f G 5 M R 4 v C + 3 H m 2 n c 5 T K Z x / P q a 0 q I Y / H L Q O D A D Z j w f w v A I v f N l 2 C e 9 g 0 c N w N s v k F 9 r 7 Q a X Z g t j j 2 M 5 c j a f i G q t K M O L O 1 f X l h d o w F c E Y v z s E K G l U O b + b + k e y / x + S S O s B p s A R 2 1 s a p q 4 7 J x H G E 1 / 2 i D w x H G S U W l 7 G T j U t c U / M + G b w 1 g 3 + w K m G E H Y O D S 7 a O 8 h 7 e L 1 B x U a 8 x L S k f Q L i r v S V C u N w F n V j T B Y e x R O y b I Q 0 h I 8 5 S B 2 R R 5 E n R y J y b w s K Z F D e q n I Z r / N d R H a c A k + j R q I d q g w m a C x P 5 W T r B w S B R y X 2 u s j J + L l s d 2 m 7 n K A m 1 H M + 0 N v 6 A n y o q s g d 6 Y X 5 9 + P A R T d p a t 6 0 A v 3 0 P G w P 2 y 4 M Q w D m 6 + U 5 7 x D U Q b i 3 g X C z c g n 0 q + m c 8 c v g 2 v 1 M c 3 t 8 7 7 R F V D y b y m t I E p y l S Y b O Y c E z t Z T 6 5 i O d I 0 / 1 h j z S q 4 j h e V a V m X T g F j h r Y n Q t H R D o B X p Z I P n / 2 6 Y P A k S N H y M M t 1 L u g k D s J 7 S b g P O I f W F L Z c 2 + z J W E O G Q d A E D A K B w V E W X s D o a D i S R + K 0 1 P a z 4 Q V i W 4 P 4 Z h U N Z 2 p o q L E V o O 2 / 8 9 R E i o R 5 9 Z J h 9 0 e F 0 X y 7 G q D n W N j y X d 7 7 N x N U P a w c e C Q A K h 4 B l t Z o m 8 R U v i U l j G m G E s h q H Q l X q a o k A h q n S I T w k j D G y p Y z U t q C Y X r X i d t B s J w V h 8 q l q D Z m V m R U t j S d n E p I 7 E M k K 9 b P T L T f N R O m s y 6 H U A f 6 K c B P 0 0 v e V i q b E 3 9 R j k y V Y Q s 9 4 a x s F R J o P 5 p b P Y J S a T i Z v B W V L x k i g n N 7 2 E i Y c w S x C q v C K 6 o R 9 v p n E V v B n a K N Z i e X 7 k x C 0 i x 1 Y 1 L p J F j r K f z 7 2 F 9 o F G 6 N + K j g V k P f d k V l X E p L K W 3 I 3 v 7 A G R 6 j u M C U U S C b 3 N M F B S S I Z k i l S J Z R A i V F E L N h d M U 8 B d m d X a h w D 9 Z U 8 s h D s f 2 G 6 n U 0 V x F b 2 x H a J r 0 / X p t z R 6 2 D 5 j z V + p P U W N F S o 6 j w c y J k y 1 x I d b X B y M y O x 0 L F O F j n t 7 H b T B 1 C 4 c 0 l 2 x 9 J B B G L y 4 1 B M M 1 N 6 e a t L o g d w c 0 s W D x w 9 j U 4 C w r W D K n M L s O b a d z 1 M A u H D a r B 0 C e J 4 8 e U X i q T 5 Z I 2 F F v O 6 3 w X b C n + r 0 b l m N u U f m w D s 2 c v A F i o V t j 8 h b + 0 c Y 4 9 U 5 5 9 U x 8 J o k Q R U s o k U T K l x l 8 H E a f C s s 2 E m p b I y H X x C I H m V B Q / S Y 5 H I 7 E K O h 1 3 r 5 8 r m t P e / E r H Y O z + + t p Y W G R y s v L q H 9 o n B p q y y k U W r J O 3 k C G o / B w F t E e n A s Q C 6 d p t F S q 2 Q 6 Y f w f y 1 Z c l 6 d 6 Q h 0 o 8 C d p f H a P X k 2 7 q q o 3 Q U j R N H s J x o 0 R j 0 2 E 6 3 Z a m B y N u W X W Q T M T Z J T g c o 2 Q 8 J u f 5 p h I R a q u M U M + F L / U 3 O g O O I x R w s N o n e w 9 g j / L m 5 m Y a G x u T Z R H 7 2 5 q E U A A G D P d Q P F D l B g m U I p 8 L M 8 e T t L i M O X q Y k 5 e U 7 b N T y Q R F l p e o O v K E 5 k p 7 J A 4 i g V A J I R X 8 G C W 4 n 5 1 M s G r 5 9 S k K B p 1 V D x z X h 4 L D 4 k H s e G S O m c Q + E 7 O h 7 H 4 T p q l s B D t 9 X 7 3 i g G o E Q S r 0 f S L x N C 1 G Y H d I 0 Y H a O J 1 v j + r + U Z p O t b t p r u S E i u s + k 5 j I 5 b 3 c r 0 o n 2 U + y n 5 A h l H z 1 Z z u d I 6 s b M g q n F W I 3 W G O I q K t U m 2 C a e E 3 k o W y c u B 6 g h u 9 h e w H h h L K T / h K T A q R S h E l T L 6 t 8 1 / u V 2 R y T Y Z + O u a W M h U g W m T D d i M u a f f S r 8 N 5 4 M l M X n A T H G S X g 0 J 6 1 N D e J / t z X 1 8 c x b s 3 i Y f r 2 9 5 f p 1 s 3 b d O X K 9 9 T Y 2 E A e z / Y v f d / D O g C b t K q n n A n b 0 p h Y I I 8 a s F W S y C 6 h f G 6 c y M E q H 0 s m H x M r 6 I t T a Y k 3 b 9 3 Z b u e s F b v a T Y d i 9 K Z / g N r b 2 y m G z Q U Y G H c 4 8 d E 5 O n f + E 9 a d v 5 J 5 f e j 0 7 s H J Y N L g 1 U g k Q y I Q h 3 1 F H E U m 8 d G P Q p 9 K X x O X T N K R + i i V e x N 0 s D Z K 4 W i a m s p j d K B r X 9 6 6 s 9 3 O k X 2 o s c U o d X d 1 S Q E 0 N z d K x m K r 5 b G 3 U 3 y d 7 9 C i / k D d H q G c D A g n I Q c I w x F D E i G W 9 h W Z 4 H A K f O Y + Q 7 x T L V E x Y M D 1 T a m V 2 j B m d H W 3 8 z e s r D v b 7 R z b Z S 8 p C U j G 4 l x d L N 3 A J p e H u 9 u k X 2 W w 2 u l 6 B j B I 7 O R 9 y Z 0 M I Y 2 N O E I Q Q x j t K y K p d E M s E M a F u K S D S A n Z f h v p k T j u S d B y b O U J L U 6 B Y w k F S x / 6 U M h Y Z O j I y B j 1 P n 9 I r 3 o H 9 R 1 M G G 4 U 1 u q X s h Z B F w 5 k b 0 G 2 h w 8 D Q x j M C l d E U c S x S C T X V J p c 0 2 o h l r w f b Y x I u B n 9 J l Y D 0 b d 6 O 8 + f m U x Q u T 9 B 3 t J K / S 3 O A + a g S q V 0 m u u b i 9 L i Y k g y F A d S d 3 Q e o E / O n a W a q j I h m q X 2 r T E N 6 Z u D E R H E e 6 b z D w s h j C a L I Y 9 I J l t 6 R i I Z X / W d c N Q N Z k B U B G J U F Y h L H w o N a p l f G S W a y 6 L 0 y W c f r a g v T n G O r W o J b r H c z A R k 5 n L C Q + H Q A m c 8 D i q O 0 u x s Z o O W 1 W b v 4 8 c l U v z C w F b C e / g w s J P F k E e c E M f W j z I k 0 j 4 H q L 4 s T p V M H K h 2 n V U R 8 n s U m U A q j D u h n 4 V l H q W l z p 0 l w 9 U R l c 6 Z b i m W p O v X b 9 D 4 5 J w c H D A z M y 0 H B U S j m R n p c U 2 a X H z a E b O 2 u t r q c o 8 9 b A 5 C J p A F a p 4 J C 2 G Q B q e k k E U m k V o q D W p d C 6 t 4 u I Z 9 0 1 N J q H t q 7 Z M h V T u T L B 1 s 5 G 9 a W V e c 4 h y t D M 2 l A r K P R G R h X A o F p n L s c 4 7 j b R R c 1 D + d v R 6 n r T o p p z 1 g q y u D R 2 P O m u K / 8 2 A j U F a f y R g g D L l s 1 8 R X p I I R 4 m g D z t z N G C C I + 9 B C q A Q m y c I l K M D X P / 7 0 j P 5 O Z 8 K R 4 1 B 2 V 1 5 R T k e P H N Q Z n a b l S I S l F F o p d f J e r u z B v m 2 5 O K G P Z N l D o Y H c B 5 l M / y i H T E K c j J o H o h i J p K 6 l Z E L s 6 d Z l K v M p M k E i x W O Z v h N m w 6 g J s g i n m G d c K X L q i J O c I 2 d K 2 N 1 C y k 8 l J a U 0 O z c n h W E / o Y P L j P t K u C s D b C a y A n s a 3 / s B 5 2 t + M i m y Z K S Q S l M k w n 0 Z U l U G E i y h Q L Q E k 4 j T m E Q Y G o F U U o R K i l a C e P f H n + W t I 0 5 y j u 5 D w S 2 n 3 E K m g N 8 v m Y p 5 f j B K Y E e c f M A G j b k w a 3 P 2 U A g o i W S c k T S 5 Z F K q H h N H p 2 c k k 9 I 0 4 G N + X m d t V B G J 7 4 E V D w T y s k p v k Q l D J 3 w d U q q y z t n 9 J z h H 9 6 E M v D 4 / P 6 u L x k b H J G P H 3 o 5 T R P Y 4 V K L H L q W Q F M 6 V U j n R P W w S N g L p L J e w 3 Z p n S S J D J i G R 7 R 6 J q 2 u K V C k 6 z P 2 m N J N F D A + s 0 s m e E c t h D i s V T 1 Q 9 J h U a 0 k D Q W d u F r Y a i I N S c u 1 w y G 0 Y J j E m V l w W p u 4 4 L g w s H L W Y u b u R s c L / H p 3 d D b g 4 b 4 o g T g s B n s r G f I R N 8 u 4 R S 6 V h + g f 7 S g Z o o + T E L A l I J U o i v g T g u t 0 e T S P W d w u G w + D 1 f r H 4 e l Z P g e K O E c Y v L M c n o g Y F B G h 1 9 K 2 G c 2 G B a T L u U 4 o Z x D + 8 F k F C K G E I k G 5 n s p F G + k k L K Y T o R x p q S t L 8 m R s e b I l R X G p d r I p n Y B 5 l A H B N W E i o p U 4 z K a + p W 1 A e n O u 5 e F M d f 2 F / J J E q I l D p + / C h 3 X K P U X I 4 N 4 1 X h 2 u F f 4 6 i V 9 Y C N 6 / d g o N Q 8 4 1 s W O 0 0 g y X v E L U m k y G E n k 5 e l E M h 0 v m O Z z r c v C 5 H Q G O K a 8 R W B E r S 4 s C A + y B R P x M U Y E Y 8 n 6 N i n P 7 P V B G f / F Y X K Z 7 C w E K K S 0 h I u i B R N T U + J 7 t 1 d F 9 G F x 6 2 g l l L J P I O 9 K 1 M y s B s t w r t 8 E 0 w h j s 3 x i w 5 n i K M I k y F N P l K p 9 K T M d v i U y Q S V 3 R g d c E 1 I Z H y Q i P 1 A o E T i I B O k E x p Q H 6 e t X X r O Q l E R K l b Z T K M j M E z E q b a m l l u 0 R W q p i H F h m Y J O C a l w A l / u 7 r B r z e f b U x G z k U s q M y C L s E U W S Y d v 4 u y z U 6 R K C Z H O t k W o h 9 U 7 M T q A T C A J w u z L O J N I I 0 W m G E s j M + Y E F 4 1 G R D q d + c V / 0 0 9 V H C i a P p R x V S 1 t k t E q 0 6 O y f b O 9 V Y Q D f s w 5 L a L O f t r 4 H l a B r W X R Z L J b 5 U Q K W a Z w T t N k M s 6 o e v B P N S + L u i e z x U E e d r g G 0 h j J J N L J + K L m a U J x m U Z Z p a / f 1 5 6 3 D j j Z O X 5 g N 9 e 5 y 2 t V I X D G o 1 D v 9 k N C G V K p C Z R o L b k u Z M 3 z 2 1 v d u z 6 Q Z / K i y S Q S C E 7 y 0 x D H 1 n / i c l D 3 c N 5 z W F 1 X + c 9 6 Q k Y y 4 R o T C 8 Q R 1 Y / L z k g m q H a q L F M U W V 4 W I k H l w w a W h 8 9 + v q L 8 n e 5 Y E c q X 7 G y 3 5 F M G C u j c 1 a n h r A J S h Y f C T d L 3 r / 2 i / g F q k 8 U 9 2 J F F G u 1 E 6 h i H u O U y 5 M m Q S 6 X D N 2 m 4 p 0 s P 1 m b K Q 4 V R L m I O 1 + k i j T i + F A p J G G O N + A x o I B 9 / / a f 8 h P n L 3 8 m u q P p Q F r x + W Z q B Q s C 8 v t Y K 7 v S i Y C 1 J p Q o Z 7 t L L A P 3 U 7 6 N b g 3 s T Z O 0 A m f g F 9 j s J g 0 A i i T Q p L E k P X 6 e Z P D X k U q T T Y S Y I 7 q V 0 Q l n y O G w n k x B I S G T I p H x Y 8 r x e n 2 X V i y L u 8 1 N Z V b V + 0 u J C c R K K E Q n W S e v 2 9 u 0 4 t V Z h 4 0 M 9 o V J L K i G X + E m a j 6 D 1 2 I O C I p D 4 e A W p N J H s h M m E M w 7 9 p 8 w 1 l b c I g z z i c x z b f M F X h g d t x Z N 0 V T Z 4 D x p C M U C w J A o v L W W Z y H H P p 3 / 6 l / K k x Y i i M 0 r Y 3 b K / h i q r q m h 0 Z F Q K C E 5 N s l Q F p + I o 2 M x G 8 7 s V G e L Y f O S J k M P u F D m y w 9 p n g i g f c S W R E B Z f 3 4 O x Q S E U h 9 H g C Y E Q 1 w 0 d D A / G A A E i Y S s 4 E A k u G o 3 T 8 f N f 5 C 3 r Y n F F M 7 C b 7 8 / D f a g k d 5 K C w S D V l 0 a 5 o F j V 0 A U n Z D K + V A o V V x V B k 0 t a 6 h 0 O Q y R N I l H t j J / r k D f i 6 7 D N F 8 L o a x b B 4 D h N x Z V r r e R y 0 A R S E k p Z 7 k R K W T 7 G m U A i I 5 n i F I n F K V h e R g 1 t n b Y S L r 6 / o l X 5 D N K 1 r T I 7 u a N q W c i T x E p P U f 8 Q 1 i S S M M i F s C l 8 V R l U Z V L 9 C X 7 R r p i R + R 3 4 b W q T F I Q N m T Q B 7 P l g 0 u C L F D L p 7 B v C 2 P J O P s O 8 n 3 2 Y x u F j E x W r z 8 T X Q B r 0 l X B N w v C Z P E j D O W D w I a k i L J m w y P D 8 H / + F / I J i R t E T C k j X t m v C K C K p 5 d P w F a l E x + f r q q L A q Y q l 1 B 5 V 2 a Q K 8 o v w q p i h f 4 N S 8 e B U g y G / V 8 I Z Z y e T k E T S b B I J v u S b u d + e h + x 0 n h q V z 6 h 5 U h Z M F i W F 9 P g S p 6 H P p E g E i Z S i h T B f Z 2 K h v C 7 + + d / p H 1 D c c N 3 s H S 7 2 K i Q I h 2 P 0 + N m 0 z F Z 2 s 1 7 u d r P z c J j j G N O A j 4 m W C G O L M g m z j 5 k V G Y d R B B V 2 M k C Q b I B B J q S I p J L w o u L G S V z u A U l s a U I Y F Q a x x N d E k v t A L o Q t c i l n y G f 8 s 2 2 s K T B p j E Z g r H l K z V N k e j x C F G U V z 0 t R C r h i 9 K s / / y O q r G 1 Q P 6 D I g R r E X v G 7 Y D B A 5 U G P k k p c a E b 1 y 1 X 7 V F g V s k g z 3 b q i c i h r l X K q 4 m Q q n B N g P Y 8 Q Q p H A T g y r w q N y W z M a M h V f J I m Q Q f 8 + 7 e Q e V t V U O E M O i z j I K 7 x X f B P X v s 5 D 5 L M r r S S Q S C M 4 k U z K + A A p 9 e x t m u 4 P K j J B 9 X M l Y 9 T V U c t k c v 7 C w Y 0 6 1 6 3 e E W f U l g L h p 1 u D l E y z B I J 0 E k m l p B T i R l J l S S i Y Z S x J l S 2 x + E U + k 2 M S l p h K Y l g B Q e Z a d n p B A M K o g P 6 3 + + x w R e 7 R 6 Z L G M a Q h r H 0 r L t e Y Q C Z N 1 F 5 b X B P T b F K Z i e f 4 I B S H 4 e O e 9 q o o 1 Z S o 4 Q u R T E w 0 q H l L 0 Q Q 9 H X V Z D R 3 I h P O d D j K P v v m r f 5 T n 3 y n Y c Y Q C r v / U T 9 i M y q h 9 U A N h n s 2 o f 4 Z M i k D Z 6 l 9 G 7 T O k A k V W E E w F N K w U W 9 p q y L 0 B F V 4 H 8 0 B d U v d w 9 b b 5 8 i q + p A g R 1 L 0 I q + s m X c d z H L P C F t d h Q y R N G p O G u E g l K 5 y R Z E Z a n d 4 X E Y k l Z n I h V Y L 7 S k l R 8 R B G X y k R x 5 h h j G q C R H / 9 z / + g 8 n U H w X W r b + c R C v j h e h 9 X J y O d N J m Y X B 6 L V J B U T A Q b u c w 2 u i s k F Q g j 1 y S k 7 s G X y D W d Z m A L b h i o 2 3 j J B 1 R o 7 S s v n w 8 C s M 9 O U u F L W K f Z X C a u y W I P C 1 l U X B H H p N m J p E i k y M R p Q q g k N Q T j 1 F w B y 1 2 C Z k I 4 9 4 k 0 u b Q K b r k Y e T 1 u + p d / + 3 s 8 6 Y 4 D E 2 p U y m C n A Z X h 2 g + v u Z e o J J T d S J E r q f K r f 5 o 4 i O M D T R r o I z 6 S N H t w T Y U k L J 6 8 G m T H F D L Z b o X 4 m Q 2 4 K l s X 8 F t 0 S N 8 C X 6 W J z 8 7 c r 9 L V d e u a v p 5 J M 8 R h J 0 R R Y a h v H L D I Y 6 4 p 4 j C B s v p l G Q n V X h W j 6 o A a 0 L 0 3 7 J F B W o z 7 y Z i g q H l M L F b z U q z m c V b T v / 7 7 P 2 X y b o d h x x I K S C R S 9 O P 1 V / w r Q a B s Q l l 9 K i G S I Z Q i E 9 K E J J Z T 6 e C F U A d p K s L A d e U L J F m H N w V U a h 0 E M / A q n g n r i + y r Z P g c w r 9 c U 6 R Q l 0 A E f Y 8 O w z f 3 S J 8 J f y C K d Y + K S / 9 I h 5 G u y A V S 5 S c T V D 0 s b Y 9 z n 0 n i I J G e r S J 9 J U t C x V g 7 c N E / / + v f k d + / c + d V u m 7 v Y E I Z X P 7 + G f 9 S Q y Q v E 0 c R S i Q V k 0 U k l E U q R S h F I J B F h S U u 5 M k Q S K U h y G H t G + g U B N Y H K j x e D L g C i 2 d e z X V J A A G M L w H x V V j 7 O o 4 / + T c k y X I Z a S S + T j N E A u k s 4 w P S Q B a O W 2 F r A F h Z + I R o 6 C c x m a D 2 y Z g g + z C X p 9 h 5 P E y m / / k 3 F C j Z 2 a f 3 7 w p C A Z e / f 8 p 1 C 4 T R R L I k l i K S I h f T w E g p n Q 6 S K B K B I s w O K 8 x g H 4 w R T 6 7 J v x U 2 0 H f n h c p 8 X Q R W S X D l V p 4 t r C 6 C D J J m r k k U 9 3 A A f m 6 Y n T 2 s H E h j 8 y 0 r n y a M p H E Y a f C Z N E I w 8 V U c F j w Q K z M U A c n E 8 V w y J W P k 9 / n o X / / t H / D A O x 6 u 2 2 9 2 B 6 G A 7 y 4 9 4 q p m C K X 8 V S U V S K P J p Z y N X J o w C A t d h C + K N C r N w F x b H 1 y H 8 S p h A J X a A i q 4 C u h / E C A T l u t y v / L N e x V J l I + A u q Y J A 2 c j E u K K T O w 0 q Z Q E U v E s M j G B E F a q H a e J h A K Z M H i L N G 2 A 4 P S S g H / H G i D y g Q k 1 p n J / l + D G j R e 0 G I p q Q k H 9 U 9 J J k S x D K C W h Q A g 7 q Z g d O k 1 x S q c B S F e J K m o L 2 w K r Q B e B 5 d n j O g Y C a F / S z D W J 4 h r C H M k N Z z l F F C t s E Y p 9 I R E I o + I Z A u E + 9 r F 0 w 6 b m i V Q S c o F A 8 E E i h F W f C S c N N j U 3 0 l / + 7 a / x o L s G u 4 5 Q w I P 7 v T Q + s U A E t U 8 T S a y A m l B K Y j E l V p B K + f y i 4 y A K f H x q x l f / E t F Q a W u C K 7 G B h O x x C b O T f 7 s v r 8 q X s E 6 z u U x c E 8 c e 1 + S x E 8 k K C 3 H U P Y p E 7 G s S G U J l y J R R 8 0 A m o h Q d O X q Q v v m j L / F 0 u w q u O 7 u Q U M D c X I i u s 7 R i 1 m Q M F R a Z F L H g Z 0 k q N 1 i h i G Q R C r 4 Q R l 7 F V 5 7 y F c w 1 i e Q F 1 2 U N H Q A X r L A O 6 Z t Q 8 e W q u Q f X r T Q d 1 n 6 2 M 6 R h J w T S c Z D F I p g h l I 1 I F r l A H k 0 o S C P E t W o n L h E j n 9 d L / + O v / 4 w a m + r l W X c b X H f 6 d y e h A F S S / / q v u 1 w Z O C N E U i n V z 6 7 + Z c z q I J D x m R n 2 M E O l 5 Z A K M Z U g c S A T y i C 7 A E A G E z J h k M B K Y Q 9 x d Z P 4 i M s 9 O m x z E s c f C C F p G V 9 I g r D 4 N i L h H h A H a U I g X G M f E s m Q S p N I p B J L J 5 A t W B a k f / 6 X v y E P 9 0 t 3 J 4 j + P x 2 S G 8 C u e M X Q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 G u i d = " 4 9 4 2 2 1 a f - e 6 3 c - 4 f f 5 - b b 6 0 - f 1 4 3 f 6 3 9 0 2 3 f "   R e v = " 1 "   R e v G u i d = " e 2 9 f 8 9 b 1 - 1 2 7 d - 4 c a 4 - 8 e a 2 - 2 5 d a 2 d 6 e 7 f f c " 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8 3 2 C 9 F 6 - 5 7 4 9 - 4 A 8 5 - A 5 4 6 - 7 E 4 7 7 1 3 F 5 7 D 6 } "   T o u r I d = " b f 1 f e 9 e c - 7 e 6 7 - 4 1 d 1 - b 5 b 3 - a f b 0 3 3 4 8 0 d 3 5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D h T S U R B V H h e 7 X 0 H d 1 t H l u Z F J s G c S T G I I p V F y b J k y b Z k t 9 3 u 7 k m 9 c 3 Z 2 4 p l w 5 p y d O X t m f s b + p N m z p 9 s 9 P W t J V s u W r J w z K W a K O Y E g M v Z + t 6 o e H k A w C h I f S H 5 k o c J 7 A B 6 q 6 q t 7 6 1 Z y / e a H 2 2 n a A 9 V V l d P 5 Y w d o Z n q W v F 4 X J e J x C s W 8 d G + s n N L p N P 3 8 U J Q 8 b p L w x M Q k l V d W 0 9 T E G C U S S f J 4 P N T a u k 9 8 g z S 5 6 M X Q I s V D U x S a e 0 s l J S W 0 s L B I x 4 8 f p f n 5 B f L 5 v N T U 1 E R v 3 v R T a b C U P 9 t D b W 2 t 5 H K 5 9 C e 8 G 8 J L S + T 3 + 8 n r 8 + k U 9 e z J Z I J / X y Y t G o 3 y c y 1 Q L B a X 7 1 6 Y n + f f V k G x a I y f c 5 6 f 9 x i V l p b K v b h u X C Q S o Y q K C k o k k 3 T v 9 Q j N h c J y z 2 7 H H q E Y X 5 3 p o Z f j H j r W s M Q V L s U k i V O S i X K 1 v 1 I q I R B M D F N j p Y 9 S y 5 N c I T 3 U 3 n G A 2 B P g n k e P H l N P z 4 k s Q i B 9 c G C Q J q e m + T M T k u b z e a i s r J z i 8 Q R X e B 8 d O X J Y 0 g u J V C p F 8 V i M A k z i 1 T A 3 O 0 P V N b U 6 p m B / 9 l y Y a 9 l + m t z c E I C 4 k 7 M h u v t 6 U K 7 t Z j C h 7 u x a Q n l Z o h w 9 1 E O D k y n a H x i g 2 b k 5 W l 5 e p k O H D t H k 9 D w 9 n W 9 V h O L K 0 1 q V p E M N c f K y l A I M 0 Q y S 3 F K P j o 7 R 0 l J I 3 g 9 p h b S b N 2 / T 5 5 9 / K v f f v X u f 2 t t b q b G x U d 4 T 4 0 p / 6 / Y d u n j h c 4 m / K + I s V X 0 2 i Q T g G U A u V P o Q P 1 t Z W R m T A D / C x c + U o h Q 3 I M l U U p 6 v p E R J I i A f u c L 8 f h e / F 9 e C w T L x 4 f B 5 I L E / E K A r 9 1 5 S j B u j 3 Q r X b 3 7 c n Y Q q 8 w e o t O Y o T S 1 C I i X o Q j v I F K a 5 u X l W Z c r J X d p A t 4 d U 5 a w v S 9 J H + 6 A S r S R S L n B 9 Z m a G X r 5 8 R R 0 d H U w s F x N 1 n q q r q q i m p o b G x s Y o t L h E k e i y E A A S 8 e T J H q q u r t a f 8 G 5 A x T Y V f T 3 g W a O s u p V o l Q 7 k Q 0 M Q 4 U Y F 7 4 e E g w 8 1 E Q R E e D k c 5 v u R 7 p b 0 Q C B z D w j 5 d m K a 5 u J E w + z v R r h + u w s J 1 b K v i 9 4 u V E g F g v t i / w J L l i V 6 8 v g J 9 Z x k t c 1 f T T 8 N + v X d x P 2 n C M 2 z i v T 2 7 T i F u U K h 0 h 4 7 d p T K y 8 v 1 H Q q h 0 B J f S 0 r f A l A V 1 M s V T q L U 2 9 s r p I K z V / h b t 2 5 L f 6 q l p Z l m Z + e 4 k v q 5 T + W m c v 0 5 A L 5 T S R a F 6 a k p q q u v 1 z F F j j k m c j w e o / r G p q x 7 N w K j A o p q y p + F v t f C w j x V V l b J d Z C s N B i U M F T i a I T 7 l E w + k H F g z k d d d S m 5 h t + P P m a 6 5 g i 9 e n V f 0 n Y T d h 2 h K q o P U 1 2 F j 4 L e O N W U J s j t S n E l n q W n T 5 9 R c 1 M z D Y w v U K L u v L 6 b K 8 / y P J 1 r C 1 F t b X Z / Y 3 J y g h 4 / f k Y / / / l X Q s b h 4 R H q 7 N z P Z A j o O 1 b i 5 s 1 b d O 7 c J x a Z j E Q A G Y a G R l g V r B f i B L n i Q n 0 E w e z E W w 8 w R A R Z p d s q I K F L S x V p A K i / U B W N s c U 8 i 1 E t 8 d x P 3 3 p p P O S n g D d N X 3 T F + T f e p K N H D 9 O z h T b y c B 8 x M n V X 3 r N b w I S 6 u y s I 5 f G 4 y V / 9 E V 3 o C E l F R s V F h Z g P M 6 H C L u q o V d k Q i r r o 1 m C A K 0 + a j j f F q K F c t b y 5 w P s f P 3 l C s W i c e n q O i x V v N a A C j j D h W v a 1 W I S b m p q m + v o 6 C d s B C T E 4 M E B d 3 d 0 6 Z e O I R J a z + k G b B S x 3 5 n e g 3 w U p B R I Z 6 W i k m J 3 k s I a m X A H 6 w x v 1 u 3 C t q y 5 J t S y 8 H 4 6 V 8 u / 1 U m L 2 P q U 4 r 3 c D u I f J r z v c B f x e + v j o s R V k m p i Y o N 4 X j 6 i 9 J l P Y 5 Q G Y y C P 0 V X f E I l M o l q 0 + 4 b 0 w M J w 6 e Z I + + e T M m m T C v V e u X K X 2 j v Y s 6 b W 4 G L I s f 3 a g Q o 6 N T + r Y 5 g A y K X U s o l P y A 8 8 U i 0 Y l H w x A e h h p Q C r A x 5 I J z w I j S 1 I / p 7 E K 4 v 1 w I m G 9 X v J 7 U / T F g Q j 9 / G C E p X 6 S + q Y 9 V O F L U J m P n y X K W k D V a X J B y u U p m 5 3 m N q d o F y F K A q X 0 8 9 N H K O C K S Q W A e / X q t V T o e u 6 D + L y w W u m b G a a y 2 F H u z 5 Z S T 5 8 + p T N n T u v Y 6 o A V 7 + W L l / S r X / 3 C U p s M W l u b 6 b e / + Z a m p z O d d 3 z v t 7 / 7 P R 0 7 e k S n b B 4 Y Y 7 K b y 0 E U E E c Z F j I A Y S B 1 o t G I E B v P J w Y H f i / y y O Q B V D v c a 7 A w P 2 c 1 B H h / a H F R w l D 5 3 C z V y w O q s b r 8 O i B j W q 2 V U R n j c p e f 4 m f L f M 5 O h T u H Y D v O f X 2 q i w u U W + N 4 m A Y G B q W y o K 9 T V h Y U A 8 O R I 5 n K m 0 u k 1 Q B L 4 F q d f v Q 9 b t + + Q 7 d u 3 q a D h w 7 p 1 G z A w P H V 1 z + j u r q M 2 g e J 8 O s / + x O 6 d + + + D L g W A i A E n h X G E f w + 9 J N A H A B k g p X O y 1 I G 3 1 1 R p Q w Q p l + H Z 0 i n s v O k r B y G E p t E r 1 D G n c W F e X n P y B z M 8 V q C e S u p P h i n E 0 0 R R e z S 4 2 J s y V d O O 8 Z 9 e / 3 e x m p R k Q G d 6 a 9 O d U t f 4 P L T C H 1 5 W E k I G C A q K 6 s p n o h x a + K S y g S g A m w E a O 1 / g n H h k 7 P W e w 3 C X F m f w b j R 0 k K t + / b p 1 J W A E e P R o 0 f 0 6 a e f S k X O B S T A q 9 e 9 Q v h S r v C 1 d T U y d r U W i b c K Q 6 r 1 E A 4 v C d H Q Z w K p 7 O 9 L Q 4 X G H 2 c h 7 u m d 9 l H / j C I p 3 D e H o v T 4 b Y B m I z 5 W K 9 3 k i 7 6 k W L w w D Y b T 4 P r 2 x s 4 j F C p e R 3 s P 9 U 1 w f 4 l b z 5 8 f X J Z W d H x 8 X M z T w N z c L N / n Y X J l Z k N s F H 1 9 f T L G l E u o q 9 9 f p Z 9 9 9 T M d y w + M U b 1 9 + 5 a O H T u W l 0 w G s C L i s U A k E A x S q + t A J 9 X U 1 r 4 X Y m 0 E y E s 3 S M X P k 2 m I M O 6 l V E f 0 4 Z D P e L 7 X U z 4 a m M 2 Q q o y 1 v e W E m 0 r 8 L C 3 5 Z 8 d D T + X 9 O w 0 7 s g 8 V q D 5 F b y Z T l G I p d L C 0 T 9 Q r k M a Q C a i q q q Z + V g E 3 S y a o c j B r 4 3 2 Q I C A I T O 7 P n 7 + g i 1 9 c 1 H f l x / D w M I 2 O j t L x 4 8 f X J B N w 7 9 4 D q / + D y g t z O / p G N 2 7 8 J I P D u L Y Z 4 F k h W Z 8 8 e c r P + 1 y n K h g V c D V A T Y R U 5 Y d m w i Q s I w U A M g E g G / q M I B P M 9 4 c a E l R V q v p T c E s x 5 S c S K e p p i d G X J w 7 I + 3 Y a d p y E K q k 9 z a o X F z o X c N n s N a q q K B N p g s F S O 9 A / Q E s L c m w G I E 5 z c 5 P 0 T a D e Q L V c S 2 L g e 3 A v x q k q K y s 2 P C N C K u F S i P 5 w 7 T o d P 3 a E 1 b 4 6 q t A D y b D E P X v 2 X L 4 X s z p g S M D c Q P R t p q d n a I k J c u h g t 0 h f X P v x x x t 0 4 c J n 1 n N i 8 B i f A U 7 D M I M p R V H u Z z Y 0 Z B o c O + w S C S o f p B Q a B O R x r p Q 2 w H 0 w Z l z r 9 V A 0 h R k n e p o S u 6 p S 7 t t 5 0 9 R V G 6 f 7 v W / U G 3 Y I X L + 7 c X / H E K q k 9 j i F I 2 6 p A I 2 + S a r 2 z l F 5 W b l U n l B o k Q 4 c U K 0 i K s K t h 3 0 0 7 + u m 0 t I S + r J r 4 / o 8 Z i I 8 e f K M u r o 6 r V k E q + H B g 4 f y + Z g / B + P D W u b 1 1 Q B i Q R r B o A K H h q G t r Y 0 b i X a L I J A M 3 3 1 3 m R Y X F u m / / 8 W f W 5 a 6 S 5 e u i F Q + d a p H J B 0 k d Y Q J 3 r m / g 4 a G h u j h w 8 f c O D T T i R P H p G F B f 9 N u 0 U N j E I 0 s U y V L c 1 j 3 Y C I v w V Q j / l 5 7 I 4 L x L 7 y 3 g v N j c W G B / U p J x 3 O B 6 D + N 1 o k Z w x C q q R J W U z f N L 7 s o k Y y R N 9 4 v 9 + 8 E 7 B h C 1 b R / x O q X m p d X 4 1 u g 7 h o 1 6 s / l J 0 A f 5 M S J 4 1 I 5 Y Z h 4 t q Q G T m H m / O b Q 2 u M 2 u R g f n x D V Z 9 8 a h o f J y U k K s e p z o L N T p x Q O a C A G B g d p e m p a J A S W g r x 8 2 U u H D n W z B K y S Q W N I B K h h H q + H z p 4 9 Q 6 9 7 + + j w o Y P c s I R Y b b w p k g 3 v x b U H 9 x / Q q Y 9 O W V I H k h e Y n p q g 6 h p l h c T v 9 f v V O B q m F 0 G t K 6 9 Q x D G w E x J q J K Y q 4 T P f T H u p l x 2 A O N z p 1 g Q 9 H G P J x X 0 w P 3 e q X N F X c r 3 Y 4 f r d T 8 V P q E B 5 H U X T r V Q T i F J r x R K l I v N i l U K F R w s P o L U E k d A S o 2 U O 1 X w p q g s I d b Y t J v r + R o D P u X / / I R 1 j N c z M 2 c s H f O 9 v f v O t j E G t N R 2 p E I D 0 w e D x y Z M n R L X E H M N D T J 5 8 G O L r t T X V I j U N B g a G q K W l S d R X Y H J i n B o a m y Q P Z R z K l 6 0 u A 7 P T U 1 R T l 5 l L C G D c q V K b 3 g F j x A C 5 v 3 u l p D P I Z H x I O e R T O p W g E t c U u V I L c q 2 Y 4 f m n / / X v / 1 u H i x b 1 N R 1 U F U j Q 0 Y Y o P b p / l y t 6 m a g y h k w A W l 1 U I l S a 5 n 1 t N D S n K g n u G F 3 w U C z J e n / S R Q 9 G / f R i w k s e Z l p 1 D s m g 2 s z M z N L R o 0 d k q Y I W f j S 3 7 K Z o w k U l v s z 3 o c I 0 N N S L E c I + 1 v Q + g O 8 K B k v p H h P 9 1 K m T L L 2 G 6 U 3 f G 7 E m h p f C V M L X / E w M E O / R g 8 f U e W C / p b J h z A x G F Y z N m c q O 9 V r G a o f x K 8 y 8 y O 0 r Q f r g H n u 6 5 I n + D C D C 1 x V x P D S j 8 w g w 9 2 A p D B Z i c k F R I h 0 g H 8 1 L e j H D 9 Z 9 F L q F + e e 4 k J W P L o u p B X Y H e D 9 L Y y Q T k x o f m P E y c 7 L V D Q C S 8 w A X u k U m m G P X H L I n q 0 j T N h t 3 0 + v E N q u m 6 Y F U M O 3 D v / p o k t V Q m 1 b N w 5 Y V a 9 N v f / o 7 + 8 R / / X t / 1 / g A L I s i B g e Q + V q + 6 6 x L y H F D 1 m p s a q Y o l B / L g + o 8 / 0 Y W L n 1 m V + t k z k K n T W p W b D z C N c 1 W x 3 m N M 5 Y u L y C u X 5 L d R B z H A i 7 4 U A A K D u N F 4 i n 7 o D y r y a O B 9 W A G d S i M t z d I s Q a 5 0 k s r c Q + q G I g U T 6 k H R E g q r Z g / W K C P E 4 A z G N 5 L U V J G Z N m O Q G w c u s w r S y Z W u d y r T w o I M 8 3 3 X K F T L 6 q C t 0 7 1 R l L K E W p z o I 1 9 k g F o a a m Q x I V p 5 q E 0 f A l D 7 P v v 8 U 3 o 2 W U 4 f t c b o 0 n e X R T V F h Y d k H R 4 Z o Z M 9 J 6 w F j g C m P g 0 O D p H P 6 6 M T P a u b 8 2 d n p r X E 8 o g k W g 3 o a 0 G q 2 Y H J F p c 4 v 3 M / 2 5 A q T W 4 h V C o Z p 4 A n Q n 6 a 0 n c U H 1 z / e b M 4 C Y U K / / n h V i l g t I S / f + 6 n j 1 u j V B t U Y x 8 G + c g E / N e 9 e X I H 6 y n N 0 g i A e t d d P i 6 V / 8 Z o d t 9 g M 8 B i x N O t c U p o b d G s 8 P 0 Q E J P 5 U k i G C W A I C E S H 6 M H D h z I D u m N / B + 1 r 3 U d V 2 g J n B 6 Q 6 3 g v j R k N D g 0 5 d C Z A F k i l f Y 4 O x K c y W w F x C k + d 2 A l 1 + X c J S O z s N Q B w O 7 w G h 0 v w d l f 5 R f b X 4 8 A G L u 7 D 4 x Z l j U v l B J h Q G X G X J x s g E f H 6 I + 0 3 z I 3 S + I y Y z y 8 + 0 R m h 0 b E w 6 9 L 8 4 p G Z O y 0 T H T W J q y U P f v S y h J 2 / 9 W W R a i G z h w z a J q q p K M a 3 j d 9 e X p + j 5 0 g H a f / r X M t M d G 6 6 U r m K 2 h 9 F k 3 7 4 W m p y c V g O 4 G p D 8 s C g u L i 5 y X / C t j G d h h j 7 y P B c w q W N j F 8 B O E q i h k y G P k M n v T V N d M L M 8 H t z y e 1 T Z q f e 4 R S 1 c i D X r O 4 o P R U m o 9 s Y 6 W l 5 a l D 4 T C m M q p C q r x 7 U x M g E w U F T E X t H E 8 C s a e P O a H j 1 8 R M e P H Z N r K G i o I l 9 0 c a d a U j a H E 8 1 x + m i f q l w A + l x v p t + f 2 r c Y c Y t K d b m 3 j G Z K P q Y r v a X 0 0 4 B f V K 3 R B S + V c S M B w q y n e l Z V V c i y F E g s m N e h Q m I g G 7 s 1 Y f z t 0 0 / P y w w T 7 J O B v M + F W d F r A J K g b 9 Y / q 6 y p M c 4 H 5 A v K B j P T U U R R P e l C + m n I e H b g a z y 1 u Q F 3 p 4 B / Z / H 9 H W y u F l U P B Q P X O + V h a b A 2 g X K B w k Y F 2 c + q U H t 7 O 6 t o K / t e k T h a z M 3 j 8 V s f v V 1 U q i Q q 9 c 1 B P 5 X m L A E p J L B c H 9 + D 3 1 R W V S f S w I 6 b L 5 e o o b F B r q + F 1 t Z W u n j x c 5 l e 9 R / / 8 X 9 l z K 6 8 v E w k H / I J f T E M V G N B J Z b z 2 / M L 4 0 7 m 8 9 G A Q C o N z n n o N f d R 5 5 e 5 j 6 R v N Y + g j B E K 5 n O k d D G V i W 8 K x 4 K 6 t I v s 7 / c 3 H 2 Z y p Q h w / n g 3 N 3 V q z z m o H n C X X g W k E v 3 y s B q g z S X G R o B Z D R 9 9 d E r H i E I x F 9 3 o L 9 z 4 E a Q W j B 6 F x p s Z b 5 Z h Z T X U c B / x T F v M q t C r A Z I J 4 3 Q Y G n B z c 4 u x t q t X r 1 F 3 9 w H Z w 6 J M S y G Q 7 d s 7 s 1 R S 1 U q V Q T e d a 4 9 Q K O q h y S U 3 a w x u C n N j Z E h k R 1 N F i t V i 9 4 r + F M I o t z Q 3 b O i r Y R 6 m z x 1 j N b 6 4 x q a K b n F K k P V w 6 P w g 0 s N R V Z G k c C S 0 N W A W O m Z R G A z O e A p K J q D Q Z L r 2 J i C L + D Z C J m C W p Q Q G V 4 2 x J B f 9 / Q O y U 9 O l 7 6 7 I p p 3 o S 2 H e I T Q B 7 J u B 8 O V L l z l d T a T 9 Y a C C g r U d M n C L b Q P G Q 1 6 6 N e S X Z R t Y 4 Z y P T M D 4 o q p y u b A a Q S a W E I 0 l V T T B U l 6 X e 7 G 4 o u p D f X P m u B Q o y A T d + 1 h D V G Z 7 J x N x O t K o Z l 9 v V j p h N g B M y m a A E k s O X k 4 V v r 8 z O q 9 U w E L g C a u U k b i L G x K U 4 u Z w d 9 j P 6 l T 2 + 5 C f 6 C t B r f u z X / + J z B P E 7 r b f X / 2 D v k P 1 j z A X E n M A x x Y 8 K 4 j 5 Y t x H J d z Y b Q R 4 r 5 j L 8 5 a V r X a y m 1 p Y a Z V 0 M q C w s u d 8 F 8 T Y R z I m k 0 P H R s f o 4 f 0 7 N D g 0 K K P 6 H q + P 2 q p X 9 o H W A r Y f v n b t B 7 F k Y U s w g 0 H u Q L 8 P V A R W E Q 2 b A H 7 d d Z a c q N B b x Q I m D + c 8 C i Q 0 p m R B j U b D A g m B f h J I B b I B K A V I I 1 j z v O 7 s D 6 g r S 8 o + H F 9 s Y p K x 6 e f l K z O z m S a k F e 5 L p 9 H u Z 9 c H p z q x D B e D + + x 4 l 5 i E U f j o Y J 8 9 8 z E d 6 N x P 4 2 F l C n 4 + s b 7 q g 3 U 9 G N y 8 f O m K F N g X X 1 y 0 Z o z H k i 6 x l O W b B V E I P B h b O R 9 u M 0 C 1 + 5 5 V v K U c 6 b I V v J j M l s C Y k Q 7 L n i G P A a r x / f s P R B X 8 8 c f r t B R a o n 0 t T b Q w 0 Z t l B B L j D U f n w h t T e M C V 1 S D X 8 N E c M A a K y X k Y K F Q 9 c L o r m j 6 U K 4 3 Z 3 S 0 y 8 G g G F t G 6 Y W U o M L K G S o U 5 b X f u 3 G V C R a i R 3 x 8 s C 2 Z N b I U 5 9 w 9 9 3 C 9 b 2 V g W D K U b V I f y Y Z o 7 8 R j b S m x B x c u H p W h 2 x V + M e e m z z 8 7 T 3 b v 3 s i Q G 9 g X s 7 u 6 i 9 v Y 2 O n P m j B h t 7 t 5 9 Q D X c n z p W M W i N 0 4 H k 6 J / d Z n V y I 8 g V S t l S C o X N / 8 I s 5 Z J i w r S i j n Y b a 1 K 2 G c 2 B N M 3 N z U k L i s y 3 H F 8 z q s N q P w S t K 3 Z q x T I F b F Y J t Q a r V w 1 g 3 r 3 K Z M o t 5 E J j n l W t z Q L P N M w N B S b s F h I 1 t s F V T A S + N e i n h L e K D h 8 + J L P V D c 5 + c l b m A G I s C e Z z z K T A V C Y 0 a H D 1 i a 0 v Y 4 e E q + B y z Q e R T F w 7 j d q H w d 7 x 2 c L m w f u C 4 w m F X X L S y b g U a n Z L p h A J h y Q d r S V 8 9 I 0 w K 2 B m d k Z I i A 5 2 7 v I J E A w z F / 4 f t / o P R g t v g M g H N L J Y U L d R X H v j l 1 b / O X f 2 C y 0 5 M S 5 0 Z 8 h P r y a 9 N D S n V O V 7 L F 0 w 2 P 3 0 y d O 8 g 7 Y G G J M a G h o W T c G T i t C B 8 q 3 N u 8 M 4 F A x J Z X 7 1 4 0 z Z w g e R D J k M u e L v S R U v N P h p 8 a D O d f u b 6 q 2 V r s h s k / E A 9 o T D s g U g z p L q 9 e t e M f e i L L y y b R Y 2 f 8 y e b h P h g h l 1 n 6 K b g 4 U 1 i 2 8 E Q / M b M 3 G j H 4 d + y f s C + o s w o 8 O i a Q D S L o b C V F F Z L q b y 1 Y C 1 U W i k Y G b H 2 V G p p T H 6 c v / m l 1 3 g + 0 C m c x 0 r D R m q j F H + G p B S T E C s x r b X D S c 6 r E i W C u h U d 6 C l R g 4 i s x M J Y U y H g U V q X 5 V K h z o I S 1 V L S 4 s Y G r C f Q k 3 N y v 0 b f n w T I H / J 1 r c r f h e 8 X f B s a E 4 f 5 r x t B / q m X N x f 6 t C x 1 Y G 8 x Z 4 W A J b j Y w X z u Y 7 M V K u N A B o F p h / Z 5 z t a Z Q x f y l 9 V A v z h f 2 o O E k v V C 6 e 6 9 9 c M F g A 4 2 G x J 7 0 y K z L a T C g v 3 o A Z i X R M A 1 R A D k q t h M u Q W F a / Q 6 t N m k b u t c z 6 o W Q Q 6 U k C s 9 5 k h q r d U 5 V x g k i y 2 E b j 2 w 4 + y 8 x J W L s P q i n G p 5 y 9 e U l V J S s a W N g q U A 4 w s M O P b o U i E f z y s I Z M K 2 4 r f s X A 0 o T 4 7 1 i 0 D t 3 Y y w Y e O f / B g t 4 S N p Q n L N v J h J q y I V O i O / V Y x M L P + G B J a 7 U K M W + U i 4 F m 7 R s a 5 g l f s O 0 2 3 b 9 + V P D Y G H w D T k b q 6 u u j C 5 5 / R + f P n x P X 3 9 8 s 2 A 2 Y 6 0 j H u E 5 n y 2 A h u c z 8 O U s o O V c 7 6 Q 2 y f B a K J c W L K 2 a z i o l P s d 6 L D 1 H 4 s h j N k M u j r e y P 7 k 7 9 4 8 Y L O t 6 i 9 w W t y C I U W E N Y r z A x w E q K J 9 d s w P H t u y 1 0 I Y A H k e h i e 9 1 F d X a 1 I I K x h M g P d s q t R R R m 9 n l b H 2 8 C k / v X X X 8 l y F / R j M R u 9 u T K 5 K Q 1 g O c 7 9 W V a D V 5 O c k s w X l b S S C C 3 J d M 1 M H X G a c 6 y E K g + W 0 O j I S J Z k M s D Z S d g D o b u 7 W 2 Z G 4 7 h O u 4 T C 7 G 4 M 0 m 7 F V P 2 + g V k K o Z x x o F x g C f v 7 A P a + W A + Y z t S 8 / y g 9 e P h I 4 i 8 n f X S F i d X R 2 U k T E 1 N 0 u C F B Q z m z S d S i R F S o z W N c z 8 p v r 0 7 k + Q S d I h 6 / 8 D / q Q T y x C d Z + Y D j W K H G q q 0 0 m Z C I D 7 a S C 8 e H i x Q t i v Y N R A n v O 1 f h D 5 K W E Z Q p / H 6 1 7 I X F j w E + L U f 6 R q 2 B Y m 7 K 3 A 0 n O 6 r S 7 l G b m Q t b M C T Q C L 5 b 2 0 9 P n a q u v 9 p o k L c d c M r v i 5 Y t X 1 N v b t 6 a p f S 3 E k z h P K k G j 8 1 6 q L M 0 Q x Y Q y u Y S Q c k O j 6 n h W J z r H 1 r y A m z u 5 r F r Y J R P Q 1 / t G j B U G G F O 6 d + M K / T A Q X N U U j q N W n A b 0 7 V a D b 5 2 + z l Y g C / p 0 e F 1 E p s h b 3 Z 2 9 1 N 3 l o W j N O a s 8 Z s I u G Q T G Q Q Z f f n n R G p 7 g O r V p T I T c Q u Q l b m Q y V j / 7 0 6 K 2 6 i B D Z k 4 4 F P z 4 e F J n u Y D P J 0 u t 7 Z I J 6 3 T g t 7 a 1 U s S 2 r T c s T d 0 f / 1 L H s o F x j s / 2 R + n i g e 0 7 6 Q G t V j 7 0 r j K j H Q s T c y e v F g L 2 B X 1 r A X l 8 7 + 4 d J l S X T s n A V 1 p F 3 / e W U D S W p P D U a x o b e 0 u P H z 8 V 4 o E Q V 3 s D G y e t B r i B F c f N F a r / 1 V B u J B 2 M E L l Q 9 U N V i 0 x 9 c Z J z p I T q b F a D u S h c O K g e 2 J k H x g i s G L V L n M H B Q Z p 4 d U P H F L D 2 C I s N P + + M E k 4 k f F 8 T X j c C V f g r g c q T e w n 3 P h 7 b + D K I 9 4 F E P E a t + 5 o p 5 c p P e J i 6 L 7 / y 0 S I 1 y O r e L 7 6 4 I H 1 W 7 C K F A e P N w j Q 4 e C / 2 B I H p v a E s K d V T Y e V n I n e m Z z c 3 7 v W h 4 M g + V H N t R d Z U I 6 w O r a 2 t E e t T L n A q x a m P T t K x p r h s u A I i Y X W s H T / o 8 1 + d h h E 9 h g a g o t 4 f h R l Z k e 2 r 7 s J L 1 Y 2 Y t L G / 3 r G e k z q W H 1 6 f n + b S a k l 9 2 u U V a 9 1 W g I b D N I 7 Y 9 7 C R p d P M E s a m U B H k P w u o G w Z T M 9 G s O u M U 5 0 g J h Q 0 P D Z l g v h 0 Z G a V X r 3 r z n l w B 4 g 0 P j 4 q l D y 1 c M e H 5 B L b c U u H b g z 6 Z V Q 4 y H W 1 M S D 8 K u z E V E v i u 9 U i F S h H w u q R h M v P s 8 g H P + X L S K y o g D A t b Q W 1 Z S h Z K A v g m T J Y t Y c E Y U Q e J S F p u z 8 9 o r v Y x M i f B c X 0 o T I a c n 5 u T L a s w U / z 7 7 / 8 g J n I z j c g Q z Y 5 E I i Y b N u a 7 t p 3 q 3 k a A C b B Y m m F m U L j d U F E l y K T i V n w D Y 0 c b h V T Q D X y c G X y G y r w a A W H k G L T N B d w s M N s 8 d 6 H k 3 R G / Z a x B P q g n B p Q v z 8 5 O P P j C L m c 5 x 0 m o 0 o B P V L w j R w 7 L U o t v v v m a S e Y S a 9 5 q 6 O n p Y V I l m X x X 6 e 6 d u 7 I t M Y B W F K P x T g c q i A E W q F W U Z F L O t e P o U h 0 p A P D J a 1 k 9 k W e v p n z W a R n B V X Z r 2 q i R Y z X g F M N c c i N + o D Z B p / b F q b u O 1 f b V H l P S 0 6 y 9 F H a f j k L A c Q s M j z T X y N J r S C T s c Q A L E r a s w i F n q w H 3 N D U 1 0 l d f / Y y O H T 9 K S a 0 P 3 B n 2 b 1 m / 3 y 7 A w p f 7 z K j k h c R G p D Z 2 n k W / 5 n h 9 S N T A Q i O a R 0 3 E q Y f t 1 U n u S 6 W o j V V 4 g 9 y f j 3 e C f L 3 9 8 y v q z 3 Y 7 a f y c 5 B K x i C x k s 2 N 8 f F J I s x 4 g y f r 6 + o W I A N b 9 b B Q f c s v k 9 Y C d g 4 C 5 Z R d d H 9 g + C X v t Z Z R + v H a V O t 1 P q K N y i W K R Z X 3 l 3 Z F v G l S Z L y W L P a P c o E y J 6 q c H 9 X G r 3 K 7 e g 1 d U 3 D h r J b n 1 Z 7 u d 4 1 S + + v o 6 W R 6 A j D R 9 o j N n T m e t s l 0 N 2 L n H b A e G D v 5 m Y M Z + N j L f 7 X 0 D M z 0 w 4 + P 2 U E C O 2 H l f C P r T a w 4 i l 5 a W 0 4 l z v + B 8 f U k L w w + o p 2 H l L P S t A P 0 n j A / m N m K m T w W J 2 M 8 S U h c / A 6 a J 7 O f E u F e + k a r t B v 8 k O 7 + 2 1 0 H C Y M w p V x p h T A r n w u Y z O h h g e Q H 6 X Q Z b n V 1 u 1 K 3 t n F 1 R a B V v N W A 7 s Z 6 W O P U 0 x 2 X 5 R W X u D H c u j 5 l l v 5 z P e 5 x V 6 f b m a l b L N n d Y d j 7 s q 1 T j T a d b Y 1 Y + I z 4 e U o T C n o M H 6 z D O x N d M m R s P D a 0 E l K X P a Y a J n D Z i e x E s w d 4 O a i P L R E K Z u g y J s G H 9 a s A 9 u B + E B I b n P O 9 c K d H P Q C F v Z o 1 P M e L B i F + O A M I C w f P 7 Y 3 S w X p s Y N X D 4 A Q x C W L y J / M U Z W F s F d o R d n h 2 m z l o 1 K I s T T 7 C b L W A 3 g 4 s x i f u / K H o U o 6 o D W L y h C 1 X H 8 R + T w 7 q d A 0 c Z J Y J + i P k 0 3 b 5 z V 2 e i Q i Q S p a G h k b w T M B c 0 0 b C M w A D j O 4 U A C h n O C W r g + w I q 7 6 X X m W 0 C O m v R M O k I A 7 + 8 U L 8 + P X m X x h 7 8 H 5 o c H 5 U d l s Z n w v m t s M I k / c 2 6 H u D V N J J y B Z f 4 b 3 m Z J W Z O P d p O 5 y i j B F 6 x N O P U y R 6 6 f + + B H P o M Y j 1 5 8 o Q a u s / T 9 1 e v C a n e v O m X 8 a m J i U m q r K i w J B O A f b U L D a M G B n c o s V A 5 v + 8 N y H 7 u A I 7 z s U u q + w V a U / b L i y f o b / / 2 r + j 1 6 z 5 R z x 8 P L q 8 Y F E Z 5 m z 8 8 m P w J e 5 R v w v w i X j g c X 1 G P t t N x 7 c u X v D 3 O T d g m L C X H r p w 5 + 7 G Q 6 t K l K x L H M Z M X L 3 w u R M K C N u w V h z N s c 4 H p O + 8 L Y d O / e g + z w b c b q N j Y z 9 1 I A U g q n J E F T I f V R p Y G W 9 n z o o s J 6 v V 4 x O C E a W T Y Y S l Q m W f L A o s 0 8 q / I Y 6 X p s C Y Z H M Y f 8 9 W l 7 X K O 6 i H U B 7 E S t E X C M E x g V a g Z 2 M U 5 t 9 i G G R v X Y 6 d T C C W 7 Z A J g c v 0 Q w B g K L F Q 5 X 7 8 j M G b b M B T 9 R x g s A B g K s C E o c L F z / X m G Q g A G z o P C N K Y u J i i A n X 8 x 8 w U 4 2 5 4 9 w V V I I k z K E A Y f o z 5 J r q i w S m B g F c L 2 r S T I B 0 f 1 o U A i k 5 H A c g Q L y V x i S j c r c g 2 J c L K 4 H X e H f V a B f w j A z I 7 H x N K s Q s 5 k 2 G 4 8 4 / 6 n f T I x l r V f Y A J B g q H B w p J 4 l w u n 4 q 5 u n P B Q n K Z G e y W M Y 3 R Q n r D e w v W / G R D p B K z s m 2 o S 2 c L w X a K 5 I L / 1 d c t B 5 W N C 6 f r j B O c o C V V e l j E s A J F 0 m R x e h q l I u d I A k 2 I N s K / 5 T D i b Y B 8 K 0 D i g J s H 8 m / O I R Y f 6 M t V o o c + I W R I G G K / 6 h v t V W L O E J f H f 3 X h N q a H / p 6 + u R E s V U Z t n g I 7 U z l E s G p Z T P L 7 9 9 j / p 0 u U r V M e N o 3 1 Y x H y n Q P i j y N J c w R K N / a A v S X 6 3 S h M G q Z s k j u 5 B S t K c A 2 5 c n f O n M k s B G X a 4 q 0 l U B S y 1 t g P X 1 I 6 i a g B 3 O 5 e M G 8 D M j q f f z v G r d w U O Q s N 4 F J B 7 C g n q L Q w V B z H H r v Y E p V p / p a + s x O H G J J 3 9 5 A x F 5 0 d o R J 8 8 / 8 d / / C v 6 + q u f y X b P d u A 7 A b 8 n J S d 4 Q B O p K U m w t q H K G c / D 1 J G w 3 f E L O 1 0 X H P T n K A m F P D L A u F J l 0 C c z r y s q 1 A k Z d n g w u 5 J x f 2 T 7 p u b k g 9 N n t 6 8 H b G y D r F 2 M u b K W 6 U N D A N W w v O L r g 7 E V g + 9 2 4 M B u G I 4 O d n f T o U O H q K 6 u T v b / g L P D b u H D r l X Y W G d 6 y S V l r s 5 N T t P o P J 4 H F U N o Z R H K + r N X G g f A W Z N j O Y M M l q K q p c Q 6 o T l a O T E W J 2 k 8 G / f Z 3 r G H Q g H T e r A V N L Z g s 0 / U x b A B + l R 3 h t Y 2 / s x s c N q X 2 a Q U p J h Y 5 P c I U U h O R D R k K Q 8 k O Y 5 5 f k l F L B A I 9 8 F x n 0 w I l V u P t t E 5 S k L Z V T t 3 K i p 6 9 8 v b v 6 N 6 3 4 x O V Y B h I p V K r n m E z R 7 e D a b P + t P A S v J g u t J a c w C x z / x 6 Z Q M e Y E 8 + A A e 4 H W m I C X n O t 8 N U D 7 I o 0 u C A B f S V l m I k 1 5 r K 4 1 T q U 0 T C H 9 8 o n + E U M K F y K L a N z u P L F N 5 C a F k O T j 5 y 7 k 8 o F F q g a C z b x P p 8 Y F a H 9 v A + s K 9 S m b n z b R h T H k h Z S / S x S h q l l 4 v 1 Z q t g H w q z W h d r o G C E + K Q 9 S v e G s Y p Z k Q n O 6 8 I D p A k 7 H U 2 H X V T m T 8 m + f A F v 0 i J d v r q 0 X c 5 R M y V 8 t u 3 B R s e m R O c u L 3 F R 5 / 7 9 d P / e f Z 1 5 C q 6 G c z q 0 h / e B k X k v 7 a 9 J k J + L x E i S X M B C h 0 1 w Y A X M t c K u B 7 z P A K o k y j b E w i n K Z I F E 4 l e u E y n C G s I U z K h 8 / c 2 U m 4 Z m 3 S L R j j f G 5 M R 4 v C + 3 H m 2 n c 5 T K Z x / P q a 0 q I Y / H L Q O D A D Z j w f w v A I v f N l 2 C e 9 g 0 c N w N s v k F 9 r 7 Q a X Z g t j j 2 M 5 c j a f i G q t K M O L O 1 f X l h d o w F c E Y v z s E K G l U O b + b + k e y / x + S S O s B p s A R 2 1 s a p q 4 7 J x H G E 1 / 2 i D w x H G S U W l 7 G T j U t c U / M + G b w 1 g 3 + w K m G E H Y O D S 7 a O 8 h 7 e L 1 B x U a 8 x L S k f Q L i r v S V C u N w F n V j T B Y e x R O y b I Q 0 h I 8 5 S B 2 R R 5 E n R y J y b w s K Z F D e q n I Z r / N d R H a c A k + j R q I d q g w m a C x P 5 W T r B w S B R y X 2 u s j J + L l s d 2 m 7 n K A m 1 H M + 0 N v 6 A n y o q s g d 6 Y X 5 9 + P A R T d p a t 6 0 A v 3 0 P G w P 2 y 4 M Q w D m 6 + U 5 7 x D U Q b i 3 g X C z c g n 0 q + m c 8 c v g 2 v 1 M c 3 t 8 7 7 R F V D y b y m t I E p y l S Y b O Y c E z t Z T 6 5 i O d I 0 / 1 h j z S q 4 j h e V a V m X T g F j h r Y n Q t H R D o B X p Z I P n / 2 6 Y P A k S N H y M M t 1 L u g k D s J 7 S b g P O I f W F L Z c 2 + z J W E O G Q d A E D A K B w V E W X s D o a D i S R + K 0 1 P a z 4 Q V i W 4 P 4 Z h U N Z 2 p o q L E V o O 2 / 8 9 R E i o R 5 9 Z J h 9 0 e F 0 X y 7 G q D n W N j y X d 7 7 N x N U P a w c e C Q A K h 4 B l t Z o m 8 R U v i U l j G m G E s h q H Q l X q a o k A h q n S I T w k j D G y p Y z U t q C Y X r X i d t B s J w V h 8 q l q D Z m V m R U t j S d n E p I 7 E M k K 9 b P T L T f N R O m s y 6 H U A f 6 K c B P 0 0 v e V i q b E 3 9 R j k y V Y Q s 9 4 a x s F R J o P 5 p b P Y J S a T i Z v B W V L x k i g n N 7 2 E i Y c w S x C q v C K 6 o R 9 v p n E V v B n a K N Z i e X 7 k x C 0 i x 1 Y 1 L p J F j r K f z 7 2 F 9 o F G 6 N + K j g V k P f d k V l X E p L K W 3 I 3 v 7 A G R 6 j u M C U U S C b 3 N M F B S S I Z k i l S J Z R A i V F E L N h d M U 8 B d m d X a h w D 9 Z U 8 s h D s f 2 G 6 n U 0 V x F b 2 x H a J r 0 / X p t z R 6 2 D 5 j z V + p P U W N F S o 6 j w c y J k y 1 x I d b X B y M y O x 0 L F O F j n t 7 H b T B 1 C 4 c 0 l 2 x 9 J B B G L y 4 1 B M M 1 N 6 e a t L o g d w c 0 s W D x w 9 j U 4 C w r W D K n M L s O b a d z 1 M A u H D a r B 0 C e J 4 8 e U X i q T 5 Z I 2 F F v O 6 3 w X b C n + r 0 b l m N u U f m w D s 2 c v A F i o V t j 8 h b + 0 c Y 4 9 U 5 5 9 U x 8 J o k Q R U s o k U T K l x l 8 H E a f C s s 2 E m p b I y H X x C I H m V B Q / S Y 5 H I 7 E K O h 1 3 r 5 8 r m t P e / E r H Y O z + + t p Y W G R y s v L q H 9 o n B p q y y k U W r J O 3 k C G o / B w F t E e n A s Q C 6 d p t F S q 2 Q 6 Y f w f y 1 Z c l 6 d 6 Q h 0 o 8 C d p f H a P X k 2 7 q q o 3 Q U j R N H s J x o 0 R j 0 2 E 6 3 Z a m B y N u W X W Q T M T Z J T g c o 2 Q 8 J u f 5 p h I R a q u M U M + F L / U 3 O g O O I x R w s N o n e w 9 g j / L m 5 m Y a G x u T Z R H 7 2 5 q E U A A G D P d Q P F D l B g m U I p 8 L M 8 e T t L i M O X q Y k 5 e U 7 b N T y Q R F l p e o O v K E 5 k p 7 J A 4 i g V A J I R X 8 G C W 4 n 5 1 M s G r 5 9 S k K B p 1 V D x z X h 4 L D 4 k H s e G S O m c Q + E 7 O h 7 H 4 T p q l s B D t 9 X 7 3 i g G o E Q S r 0 f S L x N C 1 G Y H d I 0 Y H a O J 1 v j + r + U Z p O t b t p r u S E i u s + k 5 j I 5 b 3 c r 0 o n 2 U + y n 5 A h l H z 1 Z z u d I 6 s b M g q n F W I 3 W G O I q K t U m 2 C a e E 3 k o W y c u B 6 g h u 9 h e w H h h L K T / h K T A q R S h E l T L 6 t 8 1 / u V 2 R y T Y Z + O u a W M h U g W m T D d i M u a f f S r 8 N 5 4 M l M X n A T H G S X g 0 J 6 1 N D e J / t z X 1 8 c x b s 3 i Y f r 2 9 5 f p 1 s 3 b d O X K 9 9 T Y 2 E A e z / Y v f d / D O g C b t K q n n A n b 0 p h Y I I 8 a s F W S y C 6 h f G 6 c y M E q H 0 s m H x M r 6 I t T a Y k 3 b 9 3 Z b u e s F b v a T Y d i 9 K Z / g N r b 2 y m G z Q U Y G H c 4 8 d E 5 O n f + E 9 a d v 5 J 5 f e j 0 7 s H J Y N L g 1 U g k Q y I Q h 3 1 F H E U m 8 d G P Q p 9 K X x O X T N K R + i i V e x N 0 s D Z K 4 W i a m s p j d K B r X 9 6 6 s 9 3 O k X 2 o s c U o d X d 1 S Q E 0 N z d K x m K r 5 b G 3 U 3 y d 7 9 C i / k D d H q G c D A g n I Q c I w x F D E i G W 9 h W Z 4 H A K f O Y + Q 7 x T L V E x Y M D 1 T a m V 2 j B m d H W 3 8 z e s r D v b 7 R z b Z S 8 p C U j G 4 l x d L N 3 A J p e H u 9 u k X 2 W w 2 u l 6 B j B I 7 O R 9 y Z 0 M I Y 2 N O E I Q Q x j t K y K p d E M s E M a F u K S D S A n Z f h v p k T j u S d B y b O U J L U 6 B Y w k F S x / 6 U M h Y Z O j I y B j 1 P n 9 I r 3 o H 9 R 1 M G G 4 U 1 u q X s h Z B F w 5 k b 0 G 2 h w 8 D Q x j M C l d E U c S x S C T X V J p c 0 2 o h l r w f b Y x I u B n 9 J l Y D 0 b d 6 O 8 + f m U x Q u T 9 B 3 t J K / S 3 O A + a g S q V 0 m u u b i 9 L i Y k g y F A d S d 3 Q e o E / O n a W a q j I h m q X 2 r T E N 6 Z u D E R H E e 6 b z D w s h j C a L I Y 9 I J l t 6 R i I Z X / W d c N Q N Z k B U B G J U F Y h L H w o N a p l f G S W a y 6 L 0 y W c f r a g v T n G O r W o J b r H c z A R k 5 n L C Q + H Q A m c 8 D i q O 0 u x s Z o O W 1 W b v 4 8 c l U v z C w F b C e / g w s J P F k E e c E M f W j z I k 0 j 4 H q L 4 s T p V M H K h 2 n V U R 8 n s U m U A q j D u h n 4 V l H q W l z p 0 l w 9 U R l c 6 Z b i m W p O v X b 9 D 4 5 J w c H D A z M y 0 H B U S j m R n p c U 2 a X H z a E b O 2 u t r q c o 8 9 b A 5 C J p A F a p 4 J C 2 G Q B q e k k E U m k V o q D W p d C 6 t 4 u I Z 9 0 1 N J q H t q 7 Z M h V T u T L B 1 s 5 G 9 a W V e c 4 h y t D M 2 l A r K P R G R h X A o F p n L s c 4 7 j b R R c 1 D + d v R 6 n r T o p p z 1 g q y u D R 2 P O m u K / 8 2 A j U F a f y R g g D L l s 1 8 R X p I I R 4 m g D z t z N G C C I + 9 B C q A Q m y c I l K M D X P / 7 0 j P 5 O Z 8 K R 4 1 B 2 V 1 5 R T k e P H N Q Z n a b l S I S l F F o p d f J e r u z B v m 2 5 O K G P Z N l D o Y H c B 5 l M / y i H T E K c j J o H o h i J p K 6 l Z E L s 6 d Z l K v M p M k E i x W O Z v h N m w 6 g J s g i n m G d c K X L q i J O c I 2 d K 2 N 1 C y k 8 l J a U 0 O z c n h W E / o Y P L j P t K u C s D b C a y A n s a 3 / s B 5 2 t + M i m y Z K S Q S l M k w n 0 Z U l U G E i y h Q L Q E k 4 j T m E Q Y G o F U U o R K i l a C e P f H n + W t I 0 5 y j u 5 D w S 2 n 3 E K m g N 8 v m Y p 5 f j B K Y E e c f M A G j b k w a 3 P 2 U A g o i W S c k T S 5 Z F K q H h N H p 2 c k k 9 I 0 4 G N + X m d t V B G J 7 4 E V D w T y s k p v k Q l D J 3 w d U q q y z t n 9 J z h H 9 6 E M v D 4 / P 6 u L x k b H J G P H 3 o 5 T R P Y 4 V K L H L q W Q F M 6 V U j n R P W w S N g L p L J e w 3 Z p n S S J D J i G R 7 R 6 J q 2 u K V C k 6 z P 2 m N J N F D A + s 0 s m e E c t h D i s V T 1 Q 9 J h U a 0 k D Q W d u F r Y a i I N S c u 1 w y G 0 Y J j E m V l w W p u 4 4 L g w s H L W Y u b u R s c L / H p 3 d D b g 4 b 4 o g T g s B n s r G f I R N 8 u 4 R S 6 V h + g f 7 S g Z o o + T E L A l I J U o i v g T g u t 0 e T S P W d w u G w + D 1 f r H 4 e l Z P g e K O E c Y v L M c n o g Y F B G h 1 9 K 2 G c 2 G B a T L u U 4 o Z x D + 8 F k F C K G E I k G 5 n s p F G + k k L K Y T o R x p q S t L 8 m R s e b I l R X G p d r I p n Y B 5 l A H B N W E i o p U 4 z K a + p W 1 A e n O u 5 e F M d f 2 F / J J E q I l D p + / C h 3 X K P U X I 4 N 4 1 X h 2 u F f 4 6 i V 9 Y C N 6 / d g o N Q 8 4 1 s W O 0 0 g y X v E L U m k y G E n k 5 e l E M h 0 v m O Z z r c v C 5 H Q G O K a 8 R W B E r S 4 s C A + y B R P x M U Y E Y 8 n 6 N i n P 7 P V B G f / F Y X K Z 7 C w E K K S 0 h I u i B R N T U + J 7 t 1 d F 9 G F x 6 2 g l l L J P I O 9 K 1 M y s B s t w r t 8 E 0 w h j s 3 x i w 5 n i K M I k y F N P l K p 9 K T M d v i U y Q S V 3 R g d c E 1 I Z H y Q i P 1 A o E T i I B O k E x p Q H 6 e t X X r O Q l E R K l b Z T K M j M E z E q b a m l l u 0 R W q p i H F h m Y J O C a l w A l / u 7 r B r z e f b U x G z k U s q M y C L s E U W S Y d v 4 u y z U 6 R K C Z H O t k W o h 9 U 7 M T q A T C A J w u z L O J N I I 0 W m G E s j M + Y E F 4 1 G R D q d + c V / 0 0 9 V H C i a P p R x V S 1 t k t E q 0 6 O y f b O 9 V Y Q D f s w 5 L a L O f t r 4 H l a B r W X R Z L J b 5 U Q K W a Z w T t N k M s 6 o e v B P N S + L u i e z x U E e d r g G 0 h j J J N L J + K L m a U J x m U Z Z p a / f 1 5 6 3 D j j Z O X 5 g N 9 e 5 y 2 t V I X D G o 1 D v 9 k N C G V K p C Z R o L b k u Z M 3 z 2 1 v d u z 6 Q Z / K i y S Q S C E 7 y 0 x D H 1 n / i c l D 3 c N 5 z W F 1 X + c 9 6 Q k Y y 4 R o T C 8 Q R 1 Y / L z k g m q H a q L F M U W V 4 W I k H l w w a W h 8 9 + v q L 8 n e 5 Y E c q X 7 G y 3 5 F M G C u j c 1 a n h r A J S h Y f C T d L 3 r / 2 i / g F q k 8 U 9 2 J F F G u 1 E 6 h i H u O U y 5 M m Q S 6 X D N 2 m 4 p 0 s P 1 m b K Q 4 V R L m I O 1 + k i j T i + F A p J G G O N + A x o I B 9 / / a f 8 h P n L 3 8 m u q P p Q F r x + W Z q B Q s C 8 v t Y K 7 v S i Y C 1 J p Q o Z 7 t L L A P 3 U 7 6 N b g 3 s T Z O 0 A m f g F 9 j s J g 0 A i i T Q p L E k P X 6 e Z P D X k U q T T Y S Y I 7 q V 0 Q l n y O G w n k x B I S G T I p H x Y 8 r x e n 2 X V i y L u 8 1 N Z V b V + 0 u J C c R K K E Q n W S e v 2 9 u 0 4 t V Z h 4 0 M 9 o V J L K i G X + E m a j 6 D 1 2 I O C I p D 4 e A W p N J H s h M m E M w 7 9 p 8 w 1 l b c I g z z i c x z b f M F X h g d t x Z N 0 V T Z 4 D x p C M U C w J A o v L W W Z y H H P p 3 / 6 l / K k x Y i i M 0 r Y 3 b K / h i q r q m h 0 Z F Q K C E 5 N s l Q F p + I o 2 M x G 8 7 s V G e L Y f O S J k M P u F D m y w 9 p n g i g f c S W R E B Z f 3 4 O x Q S E U h 9 H g C Y E Q 1 w 0 d D A / G A A E i Y S s 4 E A k u G o 3 T 8 f N f 5 C 3 r Y n F F M 7 C b 7 8 / D f a g k d 5 K C w S D V l 0 a 5 o F j V 0 A U n Z D K + V A o V V x V B k 0 t a 6 h 0 O Q y R N I l H t j J / r k D f i 6 7 D N F 8 L o a x b B 4 D h N x Z V r r e R y 0 A R S E k p Z 7 k R K W T 7 G m U A i I 5 n i F I n F K V h e R g 1 t n b Y S L r 6 / o l X 5 D N K 1 r T I 7 u a N q W c i T x E p P U f 8 Q 1 i S S M M i F s C l 8 V R l U Z V L 9 C X 7 R r p i R + R 3 4 b W q T F I Q N m T Q B 7 P l g 0 u C L F D L p 7 B v C 2 P J O P s O 8 n 3 2 Y x u F j E x W r z 8 T X Q B r 0 l X B N w v C Z P E j D O W D w I a k i L J m w y P D 8 H / + F / I J i R t E T C k j X t m v C K C K p 5 d P w F a l E x + f r q q L A q Y q l 1 B 5 V 2 a Q K 8 o v w q p i h f 4 N S 8 e B U g y G / V 8 I Z Z y e T k E T S b B I J v u S b u d + e h + x 0 n h q V z 6 h 5 U h Z M F i W F 9 P g S p 6 H P p E g E i Z S i h T B f Z 2 K h v C 7 + + d / p H 1 D c c N 3 s H S 7 2 K i Q I h 2 P 0 + N m 0 z F Z 2 s 1 7 u d r P z c J j j G N O A j 4 m W C G O L M g m z j 5 k V G Y d R B B V 2 M k C Q b I B B J q S I p J L w o u L G S V z u A U l s a U I Y F Q a x x N d E k v t A L o Q t c i l n y G f 8 s 2 2 s K T B p j E Z g r H l K z V N k e j x C F G U V z 0 t R C r h i 9 K s / / y O q r G 1 Q P 6 D I g R r E X v G 7 Y D B A 5 U G P k k p c a E b 1 y 1 X 7 V F g V s k g z 3 b q i c i h r l X K q 4 m Q q n B N g P Y 8 Q Q p H A T g y r w q N y W z M a M h V f J I m Q Q f 8 + 7 e Q e V t V U O E M O i z j I K 7 x X f B P X v s 5 D 5 L M r r S S Q S C M 4 k U z K + A A p 9 e x t m u 4 P K j J B 9 X M l Y 9 T V U c t k c v 7 C w Y 0 6 1 6 3 e E W f U l g L h p 1 u D l E y z B I J 0 E k m l p B T i R l J l S S i Y Z S x J l S 2 x + E U + k 2 M S l p h K Y l g B Q e Z a d n p B A M K o g P 6 3 + + x w R e 7 R 6 Z L G M a Q h r H 0 r L t e Y Q C Z N 1 F 5 b X B P T b F K Z i e f 4 I B S H 4 e O e 9 q o o 1 Z S o 4 Q u R T E w 0 q H l L 0 Q Q 9 H X V Z D R 3 I h P O d D j K P v v m r f 5 T n 3 y n Y c Y Q C r v / U T 9 i M y q h 9 U A N h n s 2 o f 4 Z M i k D Z 6 l 9 G 7 T O k A k V W E E w F N K w U W 9 p q y L 0 B F V 4 H 8 0 B d U v d w 9 b b 5 8 i q + p A g R 1 L 0 I q + s m X c d z H L P C F t d h Q y R N G p O G u E g l K 5 y R Z E Z a n d 4 X E Y k l Z n I h V Y L 7 S k l R 8 R B G X y k R x 5 h h j G q C R H / 9 z / + g 8 n U H w X W r b + c R C v j h e h 9 X J y O d N J m Y X B 6 L V J B U T A Q b u c w 2 u i s k F Q g j 1 y S k 7 s G X y D W d Z m A L b h i o 2 3 j J B 1 R o 7 S s v n w 8 C s M 9 O U u F L W K f Z X C a u y W I P C 1 l U X B H H p N m J p E i k y M R p Q q g k N Q T j 1 F w B y 1 2 C Z k I 4 9 4 k 0 u b Q K b r k Y e T 1 u + p d / + 3 s 8 6 Y 4 D E 2 p U y m C n A Z X h 2 g + v u Z e o J J T d S J E r q f K r f 5 o 4 i O M D T R r o I z 6 S N H t w T Y U k L J 6 8 G m T H F D L Z b o X 4 m Q 2 4 K l s X 8 F t 0 S N 8 C X 6 W J z 8 7 c r 9 L V d e u a v p 5 J M 8 R h J 0 R R Y a h v H L D I Y 6 4 p 4 j C B s v p l G Q n V X h W j 6 o A a 0 L 0 3 7 J F B W o z 7 y Z i g q H l M L F b z U q z m c V b T v / 7 7 P 2 X y b o d h x x I K S C R S 9 O P 1 V / w r Q a B s Q l l 9 K i G S I Z Q i E 9 K E J J Z T 6 e C F U A d p K s L A d e U L J F m H N w V U a h 0 E M / A q n g n r i + y r Z P g c w r 9 c U 6 R Q l 0 A E f Y 8 O w z f 3 S J 8 J f y C K d Y + K S / 9 I h 5 G u y A V S 5 S c T V D 0 s b Y 9 z n 0 n i I J G e r S J 9 J U t C x V g 7 c N E / / + v f k d + / c + d V u m 7 v Y E I Z X P 7 + G f 9 S Q y Q v E 0 c R S i Q V k 0 U k l E U q R S h F I J B F h S U u 5 M k Q S K U h y G H t G + g U B N Y H K j x e D L g C i 2 d e z X V J A A G M L w H x V V j 7 O o 4 / + T c k y X I Z a S S + T j N E A u k s 4 w P S Q B a O W 2 F r A F h Z + I R o 6 C c x m a D 2 y Z g g + z C X p 9 h 5 P E y m / / k 3 F C j Z 2 a f 3 7 w p C A Z e / f 8 p 1 C 4 T R R L I k l i K S I h f T w E g p n Q 6 S K B K B I s w O K 8 x g H 4 w R T 6 7 J v x U 2 0 H f n h c p 8 X Q R W S X D l V p 4 t r C 6 C D J J m r k k U 9 3 A A f m 6 Y n T 2 s H E h j 8 y 0 r n y a M p H E Y a f C Z N E I w 8 V U c F j w Q K z M U A c n E 8 V w y J W P k 9 / n o X / / t H / D A O x 6 u 2 2 9 2 B 6 G A 7 y 4 9 4 q p m C K X 8 V S U V S K P J p Z y N X J o w C A t d h C + K N C r N w F x b H 1 y H 8 S p h A J X a A i q 4 C u h / E C A T l u t y v / L N e x V J l I + A u q Y J A 2 c j E u K K T O w 0 q Z Q E U v E s M j G B E F a q H a e J h A K Z M H i L N G 2 A 4 P S S g H / H G i D y g Q k 1 p n J / l + D G j R e 0 G I p q Q k H 9 U 9 J J k S x D K C W h Q A g 7 q Z g d O k 1 x S q c B S F e J K m o L 2 w K r Q B e B 5 d n j O g Y C a F / S z D W J 4 h r C H M k N Z z l F F C t s E Y p 9 I R E I o + I Z A u E + 9 r F 0 w 6 b m i V Q S c o F A 8 E E i h F W f C S c N N j U 3 0 l / + 7 a / x o L s G u 4 5 Q w I P 7 v T Q + s U A E t U 8 T S a y A m l B K Y j E l V p B K + f y i 4 y A K f H x q x l f / E t F Q a W u C K 7 G B h O x x C b O T f 7 s v r 8 q X s E 6 z u U x c E 8 c e 1 + S x E 8 k K C 3 H U P Y p E 7 G s S G U J l y J R R 8 0 A m o h Q d O X q Q v v m j L / F 0 u w q u O 7 u Q U M D c X I i u s 7 R i 1 m Q M F R a Z F L H g Z 0 k q N 1 i h i G Q R C r 4 Q R l 7 F V 5 7 y F c w 1 i e Q F 1 2 U N H Q A X r L A O 6 Z t Q 8 e W q u Q f X r T Q d 1 n 6 2 M 6 R h J w T S c Z D F I p g h l I 1 I F r l A H k 0 o S C P E t W o n L h E j n 9 d L / + O v / 4 w a m + r l W X c b X H f 6 d y e h A F S S / / q v u 1 w Z O C N E U i n V z 6 7 + Z c z q I J D x m R n 2 M E O l 5 Z A K M Z U g c S A T y i C 7 A E A G E z J h k M B K Y Q 9 x d Z P 4 i M s 9 O m x z E s c f C C F p G V 9 I g r D 4 N i L h H h A H a U I g X G M f E s m Q S p N I p B J L J 5 A t W B a k f / 6 X v y E P 9 0 t 3 J 4 j + P x 2 S G 8 C u e M X Q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6832C9F6-5749-4A85-A546-7E47713F57D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515CB387-3946-4956-BEF5-DE25A390A61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Sheet1</vt:lpstr>
      <vt:lpstr>Master data</vt:lpstr>
      <vt:lpstr>Esclation</vt:lpstr>
      <vt:lpstr>LHO</vt:lpstr>
      <vt:lpstr>Sheet2</vt:lpstr>
      <vt:lpstr>Recocalation</vt:lpstr>
      <vt:lpstr>Sheet3</vt:lpstr>
      <vt:lpstr>BOQ</vt:lpstr>
      <vt:lpstr>Fund</vt:lpstr>
      <vt:lpstr>Servie Fund</vt:lpstr>
      <vt:lpstr>CMS Traffic Installation</vt:lpstr>
      <vt:lpstr>Warehouse materials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Sandeep Prajapati</cp:lastModifiedBy>
  <dcterms:created xsi:type="dcterms:W3CDTF">2023-08-21T08:56:01Z</dcterms:created>
  <dcterms:modified xsi:type="dcterms:W3CDTF">2024-03-07T07:52:55Z</dcterms:modified>
</cp:coreProperties>
</file>