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4ef3b1b8d0934034" Type="http://schemas.microsoft.com/office/2006/relationships/ui/extensibility" Target="NUL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fileSharing readOnlyRecommended="1"/>
  <workbookPr filterPrivacy="1" codeName="ThisWorkbook"/>
  <xr:revisionPtr revIDLastSave="0" documentId="13_ncr:1_{B7FCED30-B057-4E11-8904-92CA4B7F882B}" xr6:coauthVersionLast="47" xr6:coauthVersionMax="47" xr10:uidLastSave="{00000000-0000-0000-0000-000000000000}"/>
  <bookViews>
    <workbookView xWindow="28680" yWindow="-120" windowWidth="29040" windowHeight="15840" tabRatio="828" xr2:uid="{00000000-000D-0000-FFFF-FFFF00000000}"/>
  </bookViews>
  <sheets>
    <sheet name="1. Introduction" sheetId="4" r:id="rId1"/>
    <sheet name="2. AI Suitability Test" sheetId="8" r:id="rId2"/>
    <sheet name="2. Risk Map" sheetId="5" r:id="rId3"/>
    <sheet name="Backend" sheetId="9" state="hidden" r:id="rId4"/>
    <sheet name="2x2 Grid Output" sheetId="7" state="veryHidden"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F67" i="7" s="1"/>
  <c r="D5" i="7"/>
  <c r="F56" i="7"/>
  <c r="K56" i="7" s="1"/>
  <c r="F37" i="7"/>
  <c r="I37" i="7" s="1"/>
  <c r="F34" i="7"/>
  <c r="Q34" i="7" s="1"/>
  <c r="F32" i="7"/>
  <c r="O32" i="7" s="1"/>
  <c r="F30" i="7"/>
  <c r="O30" i="7" s="1"/>
  <c r="F21" i="7"/>
  <c r="L21" i="7" s="1"/>
  <c r="F18" i="7"/>
  <c r="I18" i="7" s="1"/>
  <c r="H30" i="7"/>
  <c r="H32" i="7"/>
  <c r="Q32" i="7"/>
  <c r="K32" i="7"/>
  <c r="H34" i="7"/>
  <c r="O37" i="7"/>
  <c r="R37" i="7"/>
  <c r="Q56" i="7"/>
  <c r="H56" i="7"/>
  <c r="L56" i="7"/>
  <c r="O21" i="7"/>
  <c r="F65" i="7"/>
  <c r="H65" i="7" s="1"/>
  <c r="F64" i="7"/>
  <c r="R64" i="7" s="1"/>
  <c r="F63" i="7"/>
  <c r="H63" i="7" s="1"/>
  <c r="F51" i="7"/>
  <c r="T51" i="7" s="1"/>
  <c r="F61" i="7"/>
  <c r="I61" i="7" s="1"/>
  <c r="F54" i="7"/>
  <c r="N54" i="7" s="1"/>
  <c r="F48" i="7"/>
  <c r="K48" i="7" s="1"/>
  <c r="F36" i="7"/>
  <c r="N36" i="7" s="1"/>
  <c r="F57" i="7"/>
  <c r="L57" i="7" s="1"/>
  <c r="F49" i="7"/>
  <c r="T49" i="7" s="1"/>
  <c r="F35" i="7"/>
  <c r="N35" i="7" s="1"/>
  <c r="F23" i="7"/>
  <c r="Q23" i="7" s="1"/>
  <c r="F53" i="7"/>
  <c r="H53" i="7" s="1"/>
  <c r="F46" i="7"/>
  <c r="O46" i="7" s="1"/>
  <c r="R18" i="7"/>
  <c r="F24" i="7"/>
  <c r="H24" i="7" s="1"/>
  <c r="F26" i="7"/>
  <c r="T26" i="7" s="1"/>
  <c r="R32" i="7"/>
  <c r="K34" i="7"/>
  <c r="L37" i="7"/>
  <c r="F45" i="7"/>
  <c r="K45" i="7" s="1"/>
  <c r="F62" i="7"/>
  <c r="N62" i="7" s="1"/>
  <c r="F20" i="7"/>
  <c r="L20" i="7" s="1"/>
  <c r="K21" i="7"/>
  <c r="F22" i="7"/>
  <c r="L22" i="7" s="1"/>
  <c r="F29" i="7"/>
  <c r="Q29" i="7" s="1"/>
  <c r="R30" i="7"/>
  <c r="T32" i="7"/>
  <c r="F39" i="7"/>
  <c r="O39" i="7" s="1"/>
  <c r="T56" i="7"/>
  <c r="N49" i="7"/>
  <c r="H49" i="7"/>
  <c r="N45" i="7"/>
  <c r="R26" i="7"/>
  <c r="K54" i="7"/>
  <c r="K64" i="7"/>
  <c r="T64" i="7"/>
  <c r="K53" i="7"/>
  <c r="T53" i="7"/>
  <c r="I57" i="7"/>
  <c r="T57" i="7"/>
  <c r="O61" i="7"/>
  <c r="K61" i="7"/>
  <c r="R61" i="7"/>
  <c r="Q61" i="7"/>
  <c r="R65" i="7"/>
  <c r="K65" i="7"/>
  <c r="I65" i="7"/>
  <c r="N65" i="7"/>
  <c r="T65" i="7"/>
  <c r="H39" i="7"/>
  <c r="I39" i="7"/>
  <c r="R39" i="7"/>
  <c r="K39" i="7"/>
  <c r="T29" i="7"/>
  <c r="L29" i="7"/>
  <c r="N20" i="7"/>
  <c r="T20" i="7"/>
  <c r="T35" i="7"/>
  <c r="H35" i="7"/>
  <c r="R35" i="7"/>
  <c r="L35" i="7"/>
  <c r="Q35" i="7"/>
  <c r="R48" i="7"/>
  <c r="I48" i="7"/>
  <c r="H48" i="7"/>
  <c r="N48" i="7"/>
  <c r="T48" i="7"/>
  <c r="T24" i="7"/>
  <c r="L63" i="7"/>
  <c r="O63" i="7"/>
  <c r="Q63" i="7"/>
  <c r="I63" i="7"/>
  <c r="H22" i="7"/>
  <c r="O22" i="7"/>
  <c r="R22" i="7"/>
  <c r="I22" i="7"/>
  <c r="K24" i="7"/>
  <c r="O24" i="7"/>
  <c r="N24" i="7"/>
  <c r="I24" i="7"/>
  <c r="L23" i="7"/>
  <c r="K23" i="7"/>
  <c r="I23" i="7"/>
  <c r="N23" i="7"/>
  <c r="L36" i="7"/>
  <c r="K36" i="7"/>
  <c r="I36" i="7"/>
  <c r="H36" i="7"/>
  <c r="L51" i="7"/>
  <c r="Q51" i="7"/>
  <c r="O51" i="7"/>
  <c r="H51" i="7"/>
  <c r="I67" i="7"/>
  <c r="N67" i="7"/>
  <c r="H67" i="7" l="1"/>
  <c r="R67" i="7"/>
  <c r="L67" i="7"/>
  <c r="Q67" i="7"/>
  <c r="T67" i="7"/>
  <c r="K67" i="7"/>
  <c r="O67" i="7"/>
  <c r="R51" i="7"/>
  <c r="R36" i="7"/>
  <c r="R23" i="7"/>
  <c r="Q24" i="7"/>
  <c r="N22" i="7"/>
  <c r="R63" i="7"/>
  <c r="T36" i="7"/>
  <c r="O48" i="7"/>
  <c r="I35" i="7"/>
  <c r="K20" i="7"/>
  <c r="N29" i="7"/>
  <c r="Q39" i="7"/>
  <c r="O65" i="7"/>
  <c r="H61" i="7"/>
  <c r="H57" i="7"/>
  <c r="O57" i="7"/>
  <c r="R53" i="7"/>
  <c r="L54" i="7"/>
  <c r="Q26" i="7"/>
  <c r="L46" i="7"/>
  <c r="F41" i="7"/>
  <c r="L18" i="7"/>
  <c r="F33" i="7"/>
  <c r="F19" i="7"/>
  <c r="F58" i="7"/>
  <c r="F66" i="7"/>
  <c r="I56" i="7"/>
  <c r="N56" i="7"/>
  <c r="H37" i="7"/>
  <c r="O18" i="7"/>
  <c r="T21" i="7"/>
  <c r="T37" i="7"/>
  <c r="H20" i="7"/>
  <c r="Q20" i="7"/>
  <c r="K57" i="7"/>
  <c r="H46" i="7"/>
  <c r="H18" i="7"/>
  <c r="K51" i="7"/>
  <c r="Q36" i="7"/>
  <c r="R24" i="7"/>
  <c r="Q22" i="7"/>
  <c r="K63" i="7"/>
  <c r="T23" i="7"/>
  <c r="Q48" i="7"/>
  <c r="K35" i="7"/>
  <c r="O20" i="7"/>
  <c r="K29" i="7"/>
  <c r="O29" i="7"/>
  <c r="N39" i="7"/>
  <c r="Q65" i="7"/>
  <c r="T61" i="7"/>
  <c r="R57" i="7"/>
  <c r="L53" i="7"/>
  <c r="O53" i="7"/>
  <c r="T54" i="7"/>
  <c r="R45" i="7"/>
  <c r="Q62" i="7"/>
  <c r="F38" i="7"/>
  <c r="R56" i="7"/>
  <c r="I32" i="7"/>
  <c r="Q21" i="7"/>
  <c r="F27" i="7"/>
  <c r="F40" i="7"/>
  <c r="T40" i="7" s="1"/>
  <c r="F55" i="7"/>
  <c r="N21" i="7"/>
  <c r="O56" i="7"/>
  <c r="K37" i="7"/>
  <c r="N18" i="7"/>
  <c r="F25" i="7"/>
  <c r="F43" i="7"/>
  <c r="I29" i="7"/>
  <c r="I53" i="7"/>
  <c r="H23" i="7"/>
  <c r="N51" i="7"/>
  <c r="O36" i="7"/>
  <c r="O23" i="7"/>
  <c r="L24" i="7"/>
  <c r="K22" i="7"/>
  <c r="N63" i="7"/>
  <c r="T63" i="7"/>
  <c r="T22" i="7"/>
  <c r="L48" i="7"/>
  <c r="O35" i="7"/>
  <c r="I20" i="7"/>
  <c r="R29" i="7"/>
  <c r="L39" i="7"/>
  <c r="T39" i="7"/>
  <c r="L65" i="7"/>
  <c r="L61" i="7"/>
  <c r="N57" i="7"/>
  <c r="N53" i="7"/>
  <c r="Q45" i="7"/>
  <c r="K62" i="7"/>
  <c r="N37" i="7"/>
  <c r="F50" i="7"/>
  <c r="Q30" i="7"/>
  <c r="H21" i="7"/>
  <c r="F31" i="7"/>
  <c r="F44" i="7"/>
  <c r="F59" i="7"/>
  <c r="I21" i="7"/>
  <c r="Q37" i="7"/>
  <c r="T18" i="7"/>
  <c r="F28" i="7"/>
  <c r="F47" i="7"/>
  <c r="Q53" i="7"/>
  <c r="T62" i="7"/>
  <c r="R20" i="7"/>
  <c r="H29" i="7"/>
  <c r="N61" i="7"/>
  <c r="Q57" i="7"/>
  <c r="I51" i="7"/>
  <c r="F60" i="7"/>
  <c r="L32" i="7"/>
  <c r="R21" i="7"/>
  <c r="K18" i="7"/>
  <c r="F42" i="7"/>
  <c r="F52" i="7"/>
  <c r="Q18" i="7"/>
  <c r="N32" i="7"/>
  <c r="H64" i="7"/>
  <c r="Q64" i="7"/>
  <c r="Q54" i="7"/>
  <c r="O54" i="7"/>
  <c r="R40" i="7"/>
  <c r="Q27" i="7"/>
  <c r="L27" i="7"/>
  <c r="L26" i="7"/>
  <c r="H26" i="7"/>
  <c r="O45" i="7"/>
  <c r="L45" i="7"/>
  <c r="H55" i="7"/>
  <c r="N55" i="7"/>
  <c r="R55" i="7"/>
  <c r="I49" i="7"/>
  <c r="K49" i="7"/>
  <c r="R46" i="7"/>
  <c r="Q46" i="7"/>
  <c r="I62" i="7"/>
  <c r="R62" i="7"/>
  <c r="L34" i="7"/>
  <c r="K30" i="7"/>
  <c r="I30" i="7"/>
  <c r="N34" i="7"/>
  <c r="I34" i="7"/>
  <c r="N30" i="7"/>
  <c r="I64" i="7"/>
  <c r="L64" i="7"/>
  <c r="I54" i="7"/>
  <c r="H54" i="7"/>
  <c r="H27" i="7"/>
  <c r="K27" i="7"/>
  <c r="R27" i="7"/>
  <c r="O26" i="7"/>
  <c r="N26" i="7"/>
  <c r="H45" i="7"/>
  <c r="T45" i="7"/>
  <c r="O55" i="7"/>
  <c r="K55" i="7"/>
  <c r="O49" i="7"/>
  <c r="L49" i="7"/>
  <c r="Q49" i="7"/>
  <c r="T46" i="7"/>
  <c r="I46" i="7"/>
  <c r="L62" i="7"/>
  <c r="H62" i="7"/>
  <c r="L47" i="7"/>
  <c r="T34" i="7"/>
  <c r="L30" i="7"/>
  <c r="T30" i="7"/>
  <c r="N64" i="7"/>
  <c r="O64" i="7"/>
  <c r="R54" i="7"/>
  <c r="O27" i="7"/>
  <c r="K26" i="7"/>
  <c r="I26" i="7"/>
  <c r="I45" i="7"/>
  <c r="Q55" i="7"/>
  <c r="R49" i="7"/>
  <c r="K46" i="7"/>
  <c r="N46" i="7"/>
  <c r="O62" i="7"/>
  <c r="Q47" i="7"/>
  <c r="O47" i="7"/>
  <c r="R34" i="7"/>
  <c r="I47" i="7"/>
  <c r="O34" i="7"/>
  <c r="O60" i="7" l="1"/>
  <c r="Q60" i="7"/>
  <c r="N60" i="7"/>
  <c r="K60" i="7"/>
  <c r="R60" i="7"/>
  <c r="I60" i="7"/>
  <c r="L60" i="7"/>
  <c r="H60" i="7"/>
  <c r="T60" i="7"/>
  <c r="H47" i="7"/>
  <c r="N47" i="7"/>
  <c r="K47" i="7"/>
  <c r="T58" i="7"/>
  <c r="K58" i="7"/>
  <c r="N58" i="7"/>
  <c r="O58" i="7"/>
  <c r="H58" i="7"/>
  <c r="I58" i="7"/>
  <c r="Q58" i="7"/>
  <c r="R58" i="7"/>
  <c r="L58" i="7"/>
  <c r="Q28" i="7"/>
  <c r="K28" i="7"/>
  <c r="H28" i="7"/>
  <c r="O28" i="7"/>
  <c r="N28" i="7"/>
  <c r="I28" i="7"/>
  <c r="L28" i="7"/>
  <c r="T28" i="7"/>
  <c r="U35" i="7" s="1"/>
  <c r="R28" i="7"/>
  <c r="T55" i="7"/>
  <c r="U55" i="7" s="1"/>
  <c r="L55" i="7"/>
  <c r="I55" i="7"/>
  <c r="Q19" i="7"/>
  <c r="R19" i="7"/>
  <c r="I19" i="7"/>
  <c r="O19" i="7"/>
  <c r="H19" i="7"/>
  <c r="N19" i="7"/>
  <c r="K19" i="7"/>
  <c r="T19" i="7"/>
  <c r="L19" i="7"/>
  <c r="K40" i="7"/>
  <c r="R52" i="7"/>
  <c r="T52" i="7"/>
  <c r="H52" i="7"/>
  <c r="O52" i="7"/>
  <c r="L52" i="7"/>
  <c r="I52" i="7"/>
  <c r="K52" i="7"/>
  <c r="Q52" i="7"/>
  <c r="N52" i="7"/>
  <c r="N43" i="7"/>
  <c r="H43" i="7"/>
  <c r="L43" i="7"/>
  <c r="R43" i="7"/>
  <c r="K43" i="7"/>
  <c r="Q43" i="7"/>
  <c r="I43" i="7"/>
  <c r="O43" i="7"/>
  <c r="T43" i="7"/>
  <c r="T27" i="7"/>
  <c r="N27" i="7"/>
  <c r="I27" i="7"/>
  <c r="L42" i="7"/>
  <c r="I42" i="7"/>
  <c r="R42" i="7"/>
  <c r="Q42" i="7"/>
  <c r="H42" i="7"/>
  <c r="K42" i="7"/>
  <c r="O42" i="7"/>
  <c r="N42" i="7"/>
  <c r="T42" i="7"/>
  <c r="O25" i="7"/>
  <c r="I25" i="7"/>
  <c r="L25" i="7"/>
  <c r="N25" i="7"/>
  <c r="T25" i="7"/>
  <c r="H25" i="7"/>
  <c r="Q25" i="7"/>
  <c r="K25" i="7"/>
  <c r="R25" i="7"/>
  <c r="T41" i="7"/>
  <c r="L41" i="7"/>
  <c r="N41" i="7"/>
  <c r="Q41" i="7"/>
  <c r="K41" i="7"/>
  <c r="R41" i="7"/>
  <c r="I41" i="7"/>
  <c r="H41" i="7"/>
  <c r="O41" i="7"/>
  <c r="L50" i="7"/>
  <c r="O50" i="7"/>
  <c r="K50" i="7"/>
  <c r="R50" i="7"/>
  <c r="I50" i="7"/>
  <c r="N50" i="7"/>
  <c r="T50" i="7"/>
  <c r="Q50" i="7"/>
  <c r="H50" i="7"/>
  <c r="R33" i="7"/>
  <c r="K33" i="7"/>
  <c r="T33" i="7"/>
  <c r="U48" i="7" s="1"/>
  <c r="O33" i="7"/>
  <c r="L33" i="7"/>
  <c r="I33" i="7"/>
  <c r="Q33" i="7"/>
  <c r="N33" i="7"/>
  <c r="H33" i="7"/>
  <c r="Q40" i="7"/>
  <c r="H40" i="7"/>
  <c r="R59" i="7"/>
  <c r="K59" i="7"/>
  <c r="L59" i="7"/>
  <c r="N59" i="7"/>
  <c r="T59" i="7"/>
  <c r="I59" i="7"/>
  <c r="H59" i="7"/>
  <c r="Q59" i="7"/>
  <c r="O59" i="7"/>
  <c r="N40" i="7"/>
  <c r="L40" i="7"/>
  <c r="I40" i="7"/>
  <c r="O40" i="7"/>
  <c r="T47" i="7"/>
  <c r="U47" i="7" s="1"/>
  <c r="O44" i="7"/>
  <c r="L44" i="7"/>
  <c r="H44" i="7"/>
  <c r="N44" i="7"/>
  <c r="K44" i="7"/>
  <c r="I44" i="7"/>
  <c r="R44" i="7"/>
  <c r="Q44" i="7"/>
  <c r="T44" i="7"/>
  <c r="R47" i="7"/>
  <c r="N31" i="7"/>
  <c r="Q31" i="7"/>
  <c r="I31" i="7"/>
  <c r="T31" i="7"/>
  <c r="R31" i="7"/>
  <c r="K31" i="7"/>
  <c r="O31" i="7"/>
  <c r="L31" i="7"/>
  <c r="H31" i="7"/>
  <c r="Q38" i="7"/>
  <c r="N38" i="7"/>
  <c r="R38" i="7"/>
  <c r="H38" i="7"/>
  <c r="K38" i="7"/>
  <c r="T38" i="7"/>
  <c r="U38" i="7" s="1"/>
  <c r="I38" i="7"/>
  <c r="O38" i="7"/>
  <c r="L38" i="7"/>
  <c r="I66" i="7"/>
  <c r="N66" i="7"/>
  <c r="K66" i="7"/>
  <c r="H66" i="7"/>
  <c r="T66" i="7"/>
  <c r="R66" i="7"/>
  <c r="L66" i="7"/>
  <c r="Q66" i="7"/>
  <c r="O66" i="7"/>
  <c r="U25" i="7"/>
  <c r="U27" i="7"/>
  <c r="U66" i="7"/>
  <c r="U18" i="7"/>
  <c r="U61" i="7"/>
  <c r="U52" i="7"/>
  <c r="U37" i="7" l="1"/>
  <c r="U34" i="7"/>
  <c r="U29" i="7"/>
  <c r="U50" i="7"/>
  <c r="U67" i="7"/>
  <c r="U64" i="7"/>
  <c r="U31" i="7"/>
  <c r="U59" i="7"/>
  <c r="U39" i="7"/>
  <c r="U57" i="7"/>
  <c r="U56" i="7"/>
  <c r="U51" i="7"/>
  <c r="U20" i="7"/>
  <c r="U21" i="7"/>
  <c r="U53" i="7"/>
  <c r="U32" i="7"/>
  <c r="U22" i="7"/>
  <c r="U26" i="7"/>
  <c r="U43" i="7"/>
  <c r="U36" i="7"/>
  <c r="U63" i="7"/>
  <c r="U40" i="7"/>
  <c r="U23" i="7"/>
  <c r="U54" i="7"/>
  <c r="U58" i="7"/>
  <c r="U65" i="7"/>
  <c r="U30" i="7"/>
  <c r="U24" i="7"/>
  <c r="AJ56" i="7" s="1"/>
  <c r="AL56" i="7" s="1"/>
  <c r="U42" i="7"/>
  <c r="U33" i="7"/>
  <c r="U60" i="7"/>
  <c r="U49" i="7"/>
  <c r="U19" i="7"/>
  <c r="AJ20" i="7" s="1"/>
  <c r="AL20" i="7" s="1"/>
  <c r="U62" i="7"/>
  <c r="U28" i="7"/>
  <c r="U46" i="7"/>
  <c r="U45" i="7"/>
  <c r="U41" i="7"/>
  <c r="U44" i="7"/>
  <c r="AJ63" i="7"/>
  <c r="AL63" i="7" s="1"/>
  <c r="AJ64" i="7"/>
  <c r="AL64" i="7" s="1"/>
  <c r="AJ50" i="7"/>
  <c r="AL50" i="7" s="1"/>
  <c r="AJ61" i="7" l="1"/>
  <c r="AL61" i="7" s="1"/>
  <c r="AJ44" i="7"/>
  <c r="AL44" i="7" s="1"/>
  <c r="AJ38" i="7"/>
  <c r="AL38" i="7" s="1"/>
  <c r="AJ60" i="7"/>
  <c r="AL60" i="7" s="1"/>
  <c r="AJ33" i="7"/>
  <c r="AL33" i="7" s="1"/>
  <c r="AJ52" i="7"/>
  <c r="AL52" i="7" s="1"/>
  <c r="AJ42" i="7"/>
  <c r="AL42" i="7" s="1"/>
  <c r="AJ58" i="7"/>
  <c r="AL58" i="7" s="1"/>
  <c r="AJ67" i="7"/>
  <c r="AL67" i="7" s="1"/>
  <c r="AJ47" i="7"/>
  <c r="AL47" i="7" s="1"/>
  <c r="AJ59" i="7"/>
  <c r="AL59" i="7" s="1"/>
  <c r="AJ39" i="7"/>
  <c r="AL39" i="7" s="1"/>
  <c r="AJ29" i="7"/>
  <c r="AL29" i="7" s="1"/>
  <c r="AJ65" i="7"/>
  <c r="AL65" i="7" s="1"/>
  <c r="AJ26" i="7"/>
  <c r="AL26" i="7" s="1"/>
  <c r="AJ49" i="7"/>
  <c r="AL49" i="7" s="1"/>
  <c r="AJ36" i="7"/>
  <c r="AL36" i="7" s="1"/>
  <c r="AJ21" i="7"/>
  <c r="AL21" i="7" s="1"/>
  <c r="AJ40" i="7"/>
  <c r="AL40" i="7" s="1"/>
  <c r="AJ18" i="7"/>
  <c r="AL18" i="7" s="1"/>
  <c r="AJ25" i="7"/>
  <c r="AL25" i="7" s="1"/>
  <c r="AJ41" i="7"/>
  <c r="AL41" i="7" s="1"/>
  <c r="AJ55" i="7"/>
  <c r="AL55" i="7" s="1"/>
  <c r="AJ24" i="7"/>
  <c r="AL24" i="7" s="1"/>
  <c r="AJ53" i="7"/>
  <c r="AL53" i="7" s="1"/>
  <c r="AJ23" i="7"/>
  <c r="AL23" i="7" s="1"/>
  <c r="AJ54" i="7"/>
  <c r="AL54" i="7" s="1"/>
  <c r="AJ30" i="7"/>
  <c r="AL30" i="7" s="1"/>
  <c r="AJ32" i="7"/>
  <c r="AL32" i="7" s="1"/>
  <c r="AJ19" i="7"/>
  <c r="AL19" i="7" s="1"/>
  <c r="AJ66" i="7"/>
  <c r="AL66" i="7" s="1"/>
  <c r="AJ27" i="7"/>
  <c r="AL27" i="7" s="1"/>
  <c r="AJ31" i="7"/>
  <c r="AL31" i="7" s="1"/>
  <c r="AJ37" i="7"/>
  <c r="AL37" i="7" s="1"/>
  <c r="AJ43" i="7"/>
  <c r="AL43" i="7" s="1"/>
  <c r="AJ48" i="7"/>
  <c r="AL48" i="7" s="1"/>
  <c r="AJ51" i="7"/>
  <c r="AL51" i="7" s="1"/>
  <c r="AJ46" i="7"/>
  <c r="AL46" i="7" s="1"/>
  <c r="AJ45" i="7"/>
  <c r="AL45" i="7" s="1"/>
  <c r="AJ22" i="7"/>
  <c r="AL22" i="7" s="1"/>
  <c r="AJ28" i="7"/>
  <c r="AL28" i="7" s="1"/>
  <c r="AJ57" i="7"/>
  <c r="AL57" i="7" s="1"/>
  <c r="AJ35" i="7"/>
  <c r="AL35" i="7" s="1"/>
  <c r="AJ62" i="7"/>
  <c r="AL62" i="7" s="1"/>
  <c r="AJ34" i="7"/>
  <c r="AL34" i="7" s="1"/>
</calcChain>
</file>

<file path=xl/sharedStrings.xml><?xml version="1.0" encoding="utf-8"?>
<sst xmlns="http://schemas.openxmlformats.org/spreadsheetml/2006/main" count="365" uniqueCount="206">
  <si>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</si>
  <si>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Horizontal Axis
(X-Axis)</t>
  </si>
  <si>
    <t>Vertical Axis
(Y-Axis)</t>
  </si>
  <si>
    <t>Ranked Order</t>
  </si>
  <si>
    <t>Highest Value</t>
  </si>
  <si>
    <t>Appearing 1st</t>
  </si>
  <si>
    <t>TOP RIGHT</t>
  </si>
  <si>
    <t>Lowest Value</t>
  </si>
  <si>
    <t>Appearing 2nd</t>
  </si>
  <si>
    <t>BOTTOM RIGHT</t>
  </si>
  <si>
    <t>Mid-Point Value</t>
  </si>
  <si>
    <t>Appearing 3rd</t>
  </si>
  <si>
    <t>TOP LEFT</t>
  </si>
  <si>
    <t>Appearing 4th</t>
  </si>
  <si>
    <t>BOTTOM LEFT</t>
  </si>
  <si>
    <t>TOP RIGHT
(Data Series 1)</t>
  </si>
  <si>
    <t>BOTTOM RIGHT
(Data Series 2)</t>
  </si>
  <si>
    <t>TOP LEFT
(Data Series 3)</t>
  </si>
  <si>
    <t>BOTTOM LEFT
(Data Series 4)</t>
  </si>
  <si>
    <t>Create Sorted List</t>
  </si>
  <si>
    <t>Label</t>
  </si>
  <si>
    <t>X Value</t>
  </si>
  <si>
    <t>Y Value</t>
  </si>
  <si>
    <t>Quadrant?</t>
  </si>
  <si>
    <t>Arbitrary Factor</t>
  </si>
  <si>
    <t>Rank</t>
  </si>
  <si>
    <t>Quadrant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</si>
  <si>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</si>
  <si>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</si>
  <si>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</si>
  <si>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</si>
  <si>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</si>
  <si>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</si>
  <si>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</si>
  <si>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</si>
  <si>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</si>
  <si>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</si>
  <si>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</si>
  <si>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</si>
  <si>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</si>
  <si>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</si>
  <si>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</si>
  <si>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</si>
  <si>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</si>
  <si>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</si>
  <si>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</si>
  <si>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</si>
  <si>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</si>
  <si>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</si>
  <si>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</si>
  <si>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</si>
  <si>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</si>
  <si>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</si>
  <si>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</si>
  <si>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</si>
  <si>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</si>
  <si>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</si>
  <si>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</si>
  <si>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</si>
  <si>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</si>
  <si>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</si>
  <si>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</si>
  <si>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</si>
  <si>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</si>
  <si>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</si>
  <si>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</si>
  <si>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</si>
  <si>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</si>
  <si>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</si>
  <si>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</si>
  <si>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</si>
  <si>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</si>
  <si>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</si>
  <si>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</si>
  <si>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</si>
  <si>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</si>
  <si>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</si>
  <si>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Data Confidentiality Compromise</t>
  </si>
  <si>
    <t>Data Integrity Compromise</t>
  </si>
  <si>
    <t>Input attack</t>
  </si>
  <si>
    <t>Data poisoning</t>
  </si>
  <si>
    <t>Sponge attack</t>
  </si>
  <si>
    <t>Summary</t>
  </si>
  <si>
    <t>Mitigating Tactics</t>
  </si>
  <si>
    <t>Weaponized AI model</t>
  </si>
  <si>
    <t>Attacks on AI</t>
  </si>
  <si>
    <t>Low-quality or faulty outputs enter data repositories, unintentionally compromising data integrity over time</t>
  </si>
  <si>
    <t>Access controls should be applied to AI system and training data to control against non-approved use of AI system and related data.</t>
  </si>
  <si>
    <t>Data classification labels should be applied to all records used in the AI system to control against prohibited data type being used.</t>
  </si>
  <si>
    <t>Acceptable use policy should be in place before authorizing enterprise use of generative AI.</t>
  </si>
  <si>
    <t>Data classification labels should be applied to all records used in the AI system to control against non-classified sensitive records being stored outside of approved repository.</t>
  </si>
  <si>
    <t>Verify data quality of generative-AI outputs before using them in business processes or supply chain.</t>
  </si>
  <si>
    <t>Label data generated by AI so that it can be easily identified during quality review processes.</t>
  </si>
  <si>
    <t>Using knowledge of how the AI model has been trained, an input is entered that causes it to malfunction</t>
  </si>
  <si>
    <t>Intrusion detection systems should be in place to protect Al system and training data.</t>
  </si>
  <si>
    <t xml:space="preserve">Audit data used to train AI for quality and consistency at regular intervals. </t>
  </si>
  <si>
    <t>Backups of AI model and training data should be made at regular intervals to rebuild compromised model.</t>
  </si>
  <si>
    <t>Ability to meet recovery time objectives and recovery point objectives should be tested regularly.</t>
  </si>
  <si>
    <t>What are the benefits of using generative AI for this purpose?</t>
  </si>
  <si>
    <t>Does the intended purpose involve entering sensitive data into the AI system?</t>
  </si>
  <si>
    <t>Questions</t>
  </si>
  <si>
    <t>Response</t>
  </si>
  <si>
    <t>Policy Statements</t>
  </si>
  <si>
    <t>Employee use of generative AI systems must be lawful and not jeopardize the organization's professional reputation or brand.</t>
  </si>
  <si>
    <t>Prior to use of generative AI, employees must complete training related to data protection, privacy, data quality, data integrity, and responsible AI use.</t>
  </si>
  <si>
    <t>Employees must not violate any privacy or data protection regulations when using generative AI systems.</t>
  </si>
  <si>
    <t>Code</t>
  </si>
  <si>
    <t>Policy Section</t>
  </si>
  <si>
    <t>AU-01</t>
  </si>
  <si>
    <t>AU-02</t>
  </si>
  <si>
    <t>AU-02.1</t>
  </si>
  <si>
    <t>AU-02.2</t>
  </si>
  <si>
    <t>AU-03</t>
  </si>
  <si>
    <t>AU-04</t>
  </si>
  <si>
    <t>AU-05</t>
  </si>
  <si>
    <t>AU-06</t>
  </si>
  <si>
    <t>IT Controls</t>
  </si>
  <si>
    <t xml:space="preserve">ITC-01 </t>
  </si>
  <si>
    <t>Appropriate data access controls must be in place for the AI model and training data.</t>
  </si>
  <si>
    <t xml:space="preserve">ITC-02 </t>
  </si>
  <si>
    <t xml:space="preserve">ITC-03 </t>
  </si>
  <si>
    <t xml:space="preserve">DC-01 </t>
  </si>
  <si>
    <t>Data used to train the AI model shall be classified as [restricted] and must be encrypted while at rest to secure against data exfiltration by a bad actor.</t>
  </si>
  <si>
    <t xml:space="preserve">DC-02 </t>
  </si>
  <si>
    <t xml:space="preserve">DC-03 </t>
  </si>
  <si>
    <t xml:space="preserve">Data Confidentiality </t>
  </si>
  <si>
    <t>DC-04</t>
  </si>
  <si>
    <t xml:space="preserve">DC-05 </t>
  </si>
  <si>
    <t>All sensitive data used in conjunction with the AI model must use AES-256 encryption or better.</t>
  </si>
  <si>
    <t xml:space="preserve">ITC-04 </t>
  </si>
  <si>
    <t>Encryption key management best practices must be followed at all times, such as, but not limited to: 
o 	Use only approved key generation methods.
o	 Keys will be stored only on designated repositories. 
o	 Sending or receiving encryption keys requires the use of a secure connection.
o	 Records of key sharing must be accurate and up to date.
o	 Report lost or stolen key-enabled device without undo delay.
o	 Key management activities are to be logged and audited regularly.
o	 Follow key-rotation schedule.
o	 Delete keys after a potential compromise.</t>
  </si>
  <si>
    <t xml:space="preserve">ITC-05 </t>
  </si>
  <si>
    <t>ITC-06</t>
  </si>
  <si>
    <t>Data Integrity</t>
  </si>
  <si>
    <t>AI-generated data must be labeled as such so that it can be quickly located in the event that associated data sets must be reviewed, corrected, adjusted, recalled, etc.</t>
  </si>
  <si>
    <t xml:space="preserve">DI-02 </t>
  </si>
  <si>
    <t>DI-03</t>
  </si>
  <si>
    <t>Data Resiliency</t>
  </si>
  <si>
    <t>DR-01</t>
  </si>
  <si>
    <t>DR-02</t>
  </si>
  <si>
    <t>DR-03</t>
  </si>
  <si>
    <t>AI models and training data must be backed up at least weekly.</t>
  </si>
  <si>
    <t>Recovery time objectives must be tested at least quarterly.</t>
  </si>
  <si>
    <t>Recovery point objectives must be tested at least quarterly.</t>
  </si>
  <si>
    <t xml:space="preserve">ITC-07 </t>
  </si>
  <si>
    <t>ITC-08</t>
  </si>
  <si>
    <t>Knowledge of AI design and operation is kept secret.</t>
  </si>
  <si>
    <t>Knowledge and specific details about how the model has been trained and how it works must to kept strictly confidential, with access to such information being granted on a need-to-know basis.</t>
  </si>
  <si>
    <t>DC-06</t>
  </si>
  <si>
    <t>Risk Category</t>
  </si>
  <si>
    <t>Risk Description</t>
  </si>
  <si>
    <t>Bad actor seeks to exfiltrate data related to AI system</t>
  </si>
  <si>
    <t xml:space="preserve">AI outputs are not verified before use in business processes or supply chain </t>
  </si>
  <si>
    <t>Generative AI Risk Map</t>
  </si>
  <si>
    <t>Include?</t>
  </si>
  <si>
    <t>Dropdown</t>
  </si>
  <si>
    <t>Yes</t>
  </si>
  <si>
    <t>No</t>
  </si>
  <si>
    <t>Training data is tampered with to corrupt the integrity of the AI model</t>
  </si>
  <si>
    <t>Intrusion detection systems should be in place to protect Al system, model, and training data.</t>
  </si>
  <si>
    <t>Acceptable use policy should describe how outputs created by generative AI can be used.</t>
  </si>
  <si>
    <t>Access controls should be applied to AI system, model, and training data to control against non-approved use of AI system and related data.</t>
  </si>
  <si>
    <t>Employees are not permitted to enter unapproved data types into public AI systems and the use of sensitive data is strictly prohibited.</t>
  </si>
  <si>
    <t>Any exception to the use of sensitive data in public AI systems must be formally approved by the data owner before any action can occur.</t>
  </si>
  <si>
    <t>Multifactor authentication must be used during sign-in to AI system or accessing the AI model and training data.</t>
  </si>
  <si>
    <t>All suspected or confirmed cases of compromised data confidentiality must be reported to [Cybersecurity] using the established channels as soon as possible.</t>
  </si>
  <si>
    <t xml:space="preserve">Data owners must give formal approval before a given data type can be used in an AI system.  </t>
  </si>
  <si>
    <t xml:space="preserve"> Intrusion detection system must be in place for all AI models, systems, and training-data repositories.</t>
  </si>
  <si>
    <t>AI-generated code must not be incorporated into any of [Organization’s] systems without appropriate approval.</t>
  </si>
  <si>
    <t>Intrusion detection system must be in place for all AI models, systems, and training-data repositories.</t>
  </si>
  <si>
    <t>Regular user-access monitoring must be in place for the AI system, model, and training data.</t>
  </si>
  <si>
    <t>Will a public or private AI system be used?</t>
  </si>
  <si>
    <t>How severe would the impact be if sensitive data were exposed?</t>
  </si>
  <si>
    <t>How severe would the impact be if a faulty output were used?</t>
  </si>
  <si>
    <t>Employees will be accountable for any issues arising from their elective use of generative AI as part of business processes, including, but not limited to, copyright violations, sensitive data exposure, poor data quality, bias or discrimination in outputs.</t>
  </si>
  <si>
    <t>Employees will be accountable for any issues arising from their elective use of generative AI as part of business processes, including, but not limited to, copyright violations, sensitive data exposure, poor data quality, bias, or discrimination in outputs.</t>
  </si>
  <si>
    <t>A series of difficult-to-process inputs are entered into the AI system to slow down its processing speed and increase energy consumption (similar to DDoS attack)</t>
  </si>
  <si>
    <t>Private AI systems are to be used only by authorized personnel who have completed appropriate training to protect data confidentiality and integrity and are only to use it as part of approved business processes.</t>
  </si>
  <si>
    <t>Acceptable Use</t>
  </si>
  <si>
    <t>AI Suitability Test</t>
  </si>
  <si>
    <t>Considering your answers to the above questions, to what extent do you believe AI can be used to automate the proposed purpose?</t>
  </si>
  <si>
    <t xml:space="preserve">Complete the following questionnaire to help determine the extent to which your use case can rely on AI. The final result will be self-determined, but answering these questions will help you to see areas where your use of AI may require additional oversight or where certain parts of the use case are best executed by human labor. </t>
  </si>
  <si>
    <t xml:space="preserve">Use this tool to help determine the suitability of generative AI for your use case (i.e. the extent to which it can be automated) and to better understand the risks associated with your use case as well as accompanying policy statements that can be used in your AI security policy. </t>
  </si>
  <si>
    <t xml:space="preserve">Does the intended purpose incorporate generative AI outputs into business processes or the supply chain? </t>
  </si>
  <si>
    <t>What alternatives exist to achieve the same end and what are their drawbacks?</t>
  </si>
  <si>
    <t>Access monitoring should be applied for all devices that interact with the AI system, model, or related data to control against unauthorized usage.</t>
  </si>
  <si>
    <t>Encryption should be applied to all sensitive data used to train AI model.</t>
  </si>
  <si>
    <t>Training and awareness materials for end users should be up to date with the latest guidance for using generative AI.</t>
  </si>
  <si>
    <t>AI systems should be designed with a threshold for maximum energy consumption and subsequent reset to prevent excessive energy consumption.</t>
  </si>
  <si>
    <r>
      <t xml:space="preserve">Use the following matrix to help you determine mitigating tactics and policy statements that apply to the risks associated with your generative AI use case. For any policy statements that don't apply, select "No" using the drop-down menu in column I. This will cause those statements to be crossed out. 
Once complete, review the policy statements that remain and use them to update the </t>
    </r>
    <r>
      <rPr>
        <i/>
        <sz val="11"/>
        <rFont val="Arial"/>
        <family val="2"/>
      </rPr>
      <t>AI Security Policy Template</t>
    </r>
    <r>
      <rPr>
        <sz val="11"/>
        <rFont val="Arial"/>
        <family val="2"/>
      </rPr>
      <t xml:space="preserve">. Policy statements containing square brackets indicate Info-Tech's recommendation but should be updated to match your organization's standards and terms.
</t>
    </r>
    <r>
      <rPr>
        <b/>
        <sz val="11"/>
        <rFont val="Arial"/>
        <family val="2"/>
      </rPr>
      <t>Note:</t>
    </r>
    <r>
      <rPr>
        <sz val="11"/>
        <rFont val="Arial"/>
        <family val="2"/>
      </rPr>
      <t xml:space="preserve"> Just because a given policy statement does not apply in one context does not mean it won't be important in another. Be sure to evaluate each instance carefully before choosing whether or not to include the policy statement. For this reason, we recommend completing the risk map before updating the policy template. 
Be sure to watch for any gaps between what the risk map recommends and your current security posture. Make a note of these gaps, as you will use them later to plan a data-security improvement roadmap.</t>
    </r>
  </si>
  <si>
    <t>Policy noncompliance leading to exposure of sensitive data</t>
  </si>
  <si>
    <t>Prohibited data type is entered into AI model</t>
  </si>
  <si>
    <t>AI model, training data, or related records are stolen to learn how to exploit the AI system</t>
  </si>
  <si>
    <t>The AI model is compromised via malicious code 
(e.g. ransomware)</t>
  </si>
  <si>
    <t>Privacy policy should be in place to help end users determine whether or not using a given data type will create privacy risks and to clarify points in the acceptable use policy.</t>
  </si>
  <si>
    <t>Encryption should be applied to all sensitive data used to train the AI model.</t>
  </si>
  <si>
    <t>Knowledge of the AI design and operation is kept secret.</t>
  </si>
  <si>
    <t>Employees may use generative AI for approved business processes, such as research, data analysis, and communications, provided that organizational standards to protect data confidentiality and integrity, as laid out in this policy and elsewhere, are upheld.</t>
  </si>
  <si>
    <t>All existing data-confidentiality controls and best practices must be in place and observed when using AI as part of a business process.</t>
  </si>
  <si>
    <t>Privacy regulations and organizational processes designed to comply with them must be followed when entering data into the AI system, especially in cases involving a public AI system (e.g. ChatGPT).</t>
  </si>
  <si>
    <t>Encryption key management best practices must be followed at all times, such as, but not limited to: 
o 	Use only approved key generation methods.
o	 Keys will be stored only on designated repositories. 
o	 Sending or receiving encryption keys requires the use of a secure connection.
o	 Records of key sharing must be accurate and up to date.
o	 Report lost or stolen key-enabled device without undue delay.
o	 Key management activities are to be logged and audited regularly.
o	 Follow key-rotation schedule.
o	 Delete keys after a potential compromise.</t>
  </si>
  <si>
    <t>All existing data confidentiality controls and best practices must be in place and observed when using AI as part of a business process.</t>
  </si>
  <si>
    <t>Intrusion detection system must be in place for all AI models, systems, and training data repositories.</t>
  </si>
  <si>
    <t xml:space="preserve"> AI system data must be audited regularly to ensure it has not been tampered with and continues to meet the organization's data integrity standards.</t>
  </si>
  <si>
    <t>Multifactor authentication must be used during sign in to the AI system or accessing the AI model and training data.</t>
  </si>
  <si>
    <t xml:space="preserve">AI systems must be configured to reset if a maximum energy consumption threshold is reached.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</si>
</sst>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18"/>
      <name val="Arial"/>
      <family val="2"/>
    </font>
    <font>
      <sz val="10"/>
      <name val="Arial"/>
      <family val="2"/>
    </font>
    <font>
      <sz val="11"/>
      <color theme="1"/>
      <name val="Arial"/>
      <family val="2"/>
    </font>
    <font>
      <sz val="10"/>
      <color theme="1"/>
      <name val="Arial"/>
      <family val="2"/>
    </font>
    <font>
      <b/>
      <sz val="18"/>
      <color theme="0"/>
      <name val="Arial"/>
      <family val="2"/>
    </font>
    <font>
      <b/>
      <sz val="12"/>
      <color theme="0"/>
      <name val="Arial"/>
      <family val="2"/>
    </font>
    <font>
      <b/>
      <sz val="10"/>
      <color theme="0"/>
      <name val="Arial"/>
      <family val="2"/>
    </font>
    <font>
      <sz val="11"/>
      <name val="Arial"/>
      <family val="2"/>
    </font>
    <font>
      <b/>
      <sz val="11"/>
      <name val="Arial"/>
      <family val="2"/>
    </font>
    <font>
      <i/>
      <sz val="11"/>
      <name val="Arial"/>
      <family val="2"/>
    </font>
  </fonts>
  <fills count="12">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rgb="FF29475F"/>
        <bgColor indexed="64"/>
      </patternFill>
    </fill>
    <fill>
      <patternFill patternType="solid">
        <fgColor theme="0" tint="-0.249977111117893"/>
        <bgColor indexed="64"/>
      </patternFill>
    </fill>
    <fill>
      <patternFill patternType="solid">
        <fgColor theme="2"/>
        <bgColor indexed="64"/>
      </patternFill>
    </fill>
    <fill>
      <patternFill patternType="solid">
        <fgColor theme="5"/>
        <bgColor indexed="64"/>
      </patternFill>
    </fill>
    <fill>
      <patternFill patternType="solid">
        <fgColor rgb="FFCED990"/>
        <bgColor indexed="64"/>
      </patternFill>
    </fill>
    <fill>
      <patternFill patternType="solid">
        <fgColor theme="8"/>
        <bgColor indexed="64"/>
      </patternFill>
    </fill>
    <fill>
      <patternFill patternType="solid">
        <fgColor rgb="FFCADAE8"/>
        <bgColor indexed="64"/>
      </patternFill>
    </fill>
    <fill>
      <patternFill patternType="solid">
        <fgColor theme="0"/>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auto="1"/>
      </bottom>
      <diagonal/>
    </border>
    <border>
      <left style="thin">
        <color indexed="64"/>
      </left>
      <right style="medium">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8">
    <xf numFmtId="0" fontId="0" fillId="0" borderId="0"/>
    <xf numFmtId="0" fontId="3"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5" fillId="0" borderId="0"/>
    <xf numFmtId="0" fontId="2" fillId="0" borderId="0"/>
  </cellStyleXfs>
  <cellXfs count="116">
    <xf numFmtId="0" fontId="0" fillId="0" borderId="0" xfId="0"/>
    <xf numFmtId="0" fontId="3" fillId="0" borderId="0" xfId="1"/>
    <xf numFmtId="0" fontId="2" fillId="0" borderId="0" xfId="2"/>
    <xf numFmtId="0" fontId="3" fillId="0" borderId="0" xfId="1" applyAlignment="1">
      <alignment vertical="center"/>
    </xf>
    <xf numFmtId="0" fontId="2" fillId="0" borderId="4" xfId="2" applyBorder="1"/>
    <xf numFmtId="0" fontId="1" fillId="0" borderId="4" xfId="2" applyFont="1" applyBorder="1" applyAlignment="1">
      <alignment horizontal="center" wrapText="1"/>
    </xf>
    <xf numFmtId="0" fontId="2" fillId="5" borderId="4" xfId="2" applyFill="1" applyBorder="1"/>
    <xf numFmtId="0" fontId="1" fillId="0" borderId="0" xfId="2" applyFont="1"/>
    <xf numFmtId="0" fontId="2" fillId="0" borderId="0" xfId="2" applyAlignment="1">
      <alignment wrapText="1"/>
    </xf>
    <xf numFmtId="0" fontId="2" fillId="0" borderId="4" xfId="2" applyBorder="1" applyAlignment="1">
      <alignment horizontal="center"/>
    </xf>
    <xf numFmtId="0" fontId="9" fillId="0" borderId="0" xfId="1" applyFont="1"/>
    <xf numFmtId="0" fontId="10" fillId="0" borderId="0" xfId="1" applyFont="1"/>
    <xf numFmtId="0" fontId="8" fillId="3" borderId="2" xfId="1" applyFont="1" applyFill="1" applyBorder="1" applyAlignment="1">
      <alignment vertical="center"/>
    </xf>
    <xf numFmtId="0" fontId="1" fillId="0" borderId="4" xfId="2" applyFont="1" applyBorder="1" applyAlignment="1">
      <alignment horizontal="center" vertical="center" wrapText="1"/>
    </xf>
    <xf numFmtId="0" fontId="8" fillId="4" borderId="1" xfId="1" applyFont="1" applyFill="1" applyBorder="1" applyAlignment="1">
      <alignment vertical="center"/>
    </xf>
    <xf numFmtId="0" fontId="3" fillId="11" borderId="0" xfId="1" applyFill="1"/>
    <xf numFmtId="0" fontId="8" fillId="3" borderId="2" xfId="1" applyFont="1" applyFill="1" applyBorder="1" applyAlignment="1">
      <alignment horizontal="left" vertical="center"/>
    </xf>
    <xf numFmtId="0" fontId="3" fillId="2" borderId="6" xfId="1" applyFill="1" applyBorder="1" applyAlignment="1">
      <alignment horizontal="center" vertical="center" wrapText="1"/>
    </xf>
    <xf numFmtId="0" fontId="3" fillId="0" borderId="0" xfId="1" applyAlignment="1">
      <alignment horizontal="left" vertical="center"/>
    </xf>
    <xf numFmtId="0" fontId="3" fillId="8" borderId="6" xfId="1" applyFill="1" applyBorder="1" applyAlignment="1">
      <alignment horizontal="left" vertical="center" wrapText="1"/>
    </xf>
    <xf numFmtId="0" fontId="3" fillId="9" borderId="4" xfId="1" applyFill="1" applyBorder="1" applyAlignment="1">
      <alignment horizontal="left" vertical="center" wrapText="1"/>
    </xf>
    <xf numFmtId="0" fontId="3" fillId="0" borderId="11" xfId="1" applyBorder="1" applyAlignment="1">
      <alignment horizontal="center" vertical="center" wrapText="1"/>
    </xf>
    <xf numFmtId="0" fontId="10" fillId="7" borderId="5" xfId="1" applyFont="1" applyFill="1" applyBorder="1" applyAlignment="1">
      <alignment horizontal="center" vertical="center"/>
    </xf>
    <xf numFmtId="0" fontId="3" fillId="0" borderId="4" xfId="1" applyBorder="1" applyAlignment="1">
      <alignment horizontal="center" vertical="center" wrapText="1"/>
    </xf>
    <xf numFmtId="0" fontId="0" fillId="0" borderId="0" xfId="0" applyAlignment="1">
      <alignment horizontal="left" vertical="center" wrapText="1"/>
    </xf>
    <xf numFmtId="0" fontId="3" fillId="2" borderId="4" xfId="1" applyFill="1" applyBorder="1" applyAlignment="1">
      <alignment horizontal="left" vertical="center" wrapText="1"/>
    </xf>
    <xf numFmtId="0" fontId="3" fillId="0" borderId="4" xfId="1" applyBorder="1" applyAlignment="1">
      <alignment horizontal="left" vertical="center" wrapText="1"/>
    </xf>
    <xf numFmtId="0" fontId="3" fillId="10" borderId="4" xfId="1" applyFill="1" applyBorder="1" applyAlignment="1">
      <alignment horizontal="left" vertical="center" wrapText="1"/>
    </xf>
    <xf numFmtId="0" fontId="9" fillId="3" borderId="17" xfId="1" applyFont="1" applyFill="1" applyBorder="1" applyAlignment="1">
      <alignment horizontal="center" vertical="center"/>
    </xf>
    <xf numFmtId="0" fontId="3" fillId="2" borderId="18" xfId="1" applyFill="1" applyBorder="1" applyAlignment="1">
      <alignment horizontal="left" vertical="center"/>
    </xf>
    <xf numFmtId="0" fontId="3" fillId="0" borderId="18" xfId="1" applyBorder="1" applyAlignment="1">
      <alignment horizontal="left" vertical="center"/>
    </xf>
    <xf numFmtId="0" fontId="3" fillId="11" borderId="4" xfId="1" applyFill="1" applyBorder="1" applyAlignment="1">
      <alignment horizontal="center" vertical="center" wrapText="1"/>
    </xf>
    <xf numFmtId="0" fontId="3" fillId="0" borderId="0" xfId="1" applyAlignment="1">
      <alignment horizontal="center" vertical="center"/>
    </xf>
    <xf numFmtId="0" fontId="3" fillId="9" borderId="11" xfId="1" applyFill="1" applyBorder="1" applyAlignment="1">
      <alignment horizontal="left" vertical="center" wrapText="1"/>
    </xf>
    <xf numFmtId="0" fontId="3" fillId="9" borderId="9" xfId="1" applyFill="1" applyBorder="1" applyAlignment="1">
      <alignment horizontal="left" vertical="center" wrapText="1"/>
    </xf>
    <xf numFmtId="0" fontId="3" fillId="0" borderId="4" xfId="1" applyBorder="1" applyAlignment="1">
      <alignment horizontal="center"/>
    </xf>
    <xf numFmtId="0" fontId="3" fillId="0" borderId="4" xfId="1" applyBorder="1" applyAlignment="1">
      <alignment horizontal="center" vertical="center"/>
    </xf>
    <xf numFmtId="0" fontId="3" fillId="0" borderId="21" xfId="1" applyBorder="1" applyAlignment="1">
      <alignment horizontal="center" vertical="center" wrapText="1"/>
    </xf>
    <xf numFmtId="0" fontId="3" fillId="0" borderId="20" xfId="1" applyBorder="1" applyAlignment="1">
      <alignment horizontal="center" vertical="center" wrapText="1"/>
    </xf>
    <xf numFmtId="0" fontId="3" fillId="9" borderId="14" xfId="1" applyFill="1" applyBorder="1" applyAlignment="1">
      <alignment horizontal="left" vertical="center" wrapText="1"/>
    </xf>
    <xf numFmtId="0" fontId="3" fillId="9" borderId="6" xfId="1" applyFill="1" applyBorder="1" applyAlignment="1">
      <alignment horizontal="left" vertical="center" wrapText="1"/>
    </xf>
    <xf numFmtId="0" fontId="3" fillId="0" borderId="13" xfId="1" applyBorder="1" applyAlignment="1">
      <alignment horizontal="center" vertical="center" wrapText="1"/>
    </xf>
    <xf numFmtId="0" fontId="3" fillId="0" borderId="9" xfId="1" applyBorder="1" applyAlignment="1">
      <alignment horizontal="center" vertical="center" wrapText="1"/>
    </xf>
    <xf numFmtId="0" fontId="10" fillId="0" borderId="0" xfId="1" applyFont="1" applyAlignment="1">
      <alignment vertical="center"/>
    </xf>
    <xf numFmtId="0" fontId="10" fillId="0" borderId="0" xfId="1" applyFont="1" applyAlignment="1">
      <alignment horizontal="left" vertical="center"/>
    </xf>
    <xf numFmtId="0" fontId="3" fillId="0" borderId="1" xfId="1" applyBorder="1" applyAlignment="1">
      <alignment horizontal="left" vertical="center" wrapText="1"/>
    </xf>
    <xf numFmtId="0" fontId="3" fillId="0" borderId="18" xfId="1" applyBorder="1" applyAlignment="1">
      <alignment horizontal="center" vertical="center"/>
    </xf>
    <xf numFmtId="0" fontId="3" fillId="0" borderId="0" xfId="1" applyAlignment="1">
      <alignment horizontal="center"/>
    </xf>
    <xf numFmtId="0" fontId="3" fillId="0" borderId="6" xfId="1" applyBorder="1" applyAlignment="1">
      <alignment horizontal="center" vertical="center" wrapText="1"/>
    </xf>
    <xf numFmtId="0" fontId="3" fillId="0" borderId="19" xfId="1" applyBorder="1" applyAlignment="1">
      <alignment horizontal="center" vertical="center"/>
    </xf>
    <xf numFmtId="0" fontId="3" fillId="0" borderId="23" xfId="1" applyBorder="1" applyAlignment="1">
      <alignment horizontal="center" vertical="center"/>
    </xf>
    <xf numFmtId="0" fontId="3" fillId="0" borderId="6" xfId="1" applyBorder="1" applyAlignment="1">
      <alignment horizontal="center" vertical="center"/>
    </xf>
    <xf numFmtId="0" fontId="3" fillId="0" borderId="9" xfId="1" applyBorder="1" applyAlignment="1">
      <alignment horizontal="center" vertical="center"/>
    </xf>
    <xf numFmtId="0" fontId="3" fillId="11" borderId="6" xfId="1" applyFill="1" applyBorder="1" applyAlignment="1">
      <alignment horizontal="center" vertical="center" wrapText="1"/>
    </xf>
    <xf numFmtId="0" fontId="3" fillId="11" borderId="4" xfId="1" applyFill="1" applyBorder="1" applyAlignment="1">
      <alignment horizontal="left" vertical="center" wrapText="1"/>
    </xf>
    <xf numFmtId="0" fontId="3" fillId="11" borderId="18" xfId="1" applyFill="1" applyBorder="1" applyAlignment="1">
      <alignment horizontal="left" vertical="center"/>
    </xf>
    <xf numFmtId="0" fontId="3" fillId="11" borderId="6" xfId="1" applyFill="1" applyBorder="1" applyAlignment="1">
      <alignment horizontal="left" vertical="center" wrapText="1"/>
    </xf>
    <xf numFmtId="0" fontId="3" fillId="11" borderId="19" xfId="1" applyFill="1" applyBorder="1" applyAlignment="1">
      <alignment horizontal="left" vertical="center"/>
    </xf>
    <xf numFmtId="0" fontId="3" fillId="11" borderId="9" xfId="1" applyFill="1" applyBorder="1" applyAlignment="1">
      <alignment horizontal="center" vertical="center" wrapText="1"/>
    </xf>
    <xf numFmtId="0" fontId="9" fillId="3" borderId="25" xfId="1" applyFont="1" applyFill="1" applyBorder="1" applyAlignment="1">
      <alignment vertical="center"/>
    </xf>
    <xf numFmtId="0" fontId="9" fillId="3" borderId="26" xfId="1" applyFont="1" applyFill="1" applyBorder="1" applyAlignment="1">
      <alignment vertical="center"/>
    </xf>
    <xf numFmtId="0" fontId="9" fillId="3" borderId="27" xfId="1" applyFont="1" applyFill="1" applyBorder="1" applyAlignment="1">
      <alignment horizontal="left" vertical="center"/>
    </xf>
    <xf numFmtId="0" fontId="9" fillId="3" borderId="25" xfId="1" applyFont="1" applyFill="1" applyBorder="1" applyAlignment="1">
      <alignment horizontal="left" vertical="center"/>
    </xf>
    <xf numFmtId="0" fontId="9" fillId="3" borderId="28" xfId="1" applyFont="1" applyFill="1" applyBorder="1" applyAlignment="1">
      <alignment vertical="center"/>
    </xf>
    <xf numFmtId="0" fontId="9" fillId="3" borderId="28" xfId="1" applyFont="1" applyFill="1" applyBorder="1" applyAlignment="1">
      <alignment horizontal="center" vertical="center"/>
    </xf>
    <xf numFmtId="0" fontId="9" fillId="3" borderId="26" xfId="1" applyFont="1" applyFill="1" applyBorder="1" applyAlignment="1">
      <alignment horizontal="center" vertical="top" wrapText="1"/>
    </xf>
    <xf numFmtId="0" fontId="3" fillId="0" borderId="0" xfId="1" applyAlignment="1">
      <alignment vertical="center" wrapText="1"/>
    </xf>
    <xf numFmtId="0" fontId="9" fillId="3" borderId="28" xfId="1" applyFont="1" applyFill="1" applyBorder="1" applyAlignment="1">
      <alignment vertical="center" wrapText="1"/>
    </xf>
    <xf numFmtId="0" fontId="7" fillId="0" borderId="0" xfId="0" applyFont="1" applyAlignment="1">
      <alignment vertical="center" wrapText="1"/>
    </xf>
    <xf numFmtId="0" fontId="3" fillId="0" borderId="1" xfId="1" applyBorder="1" applyAlignment="1">
      <alignment vertical="center" wrapText="1"/>
    </xf>
    <xf numFmtId="0" fontId="3" fillId="0" borderId="22" xfId="1" applyBorder="1" applyAlignment="1">
      <alignment vertical="center" wrapText="1"/>
    </xf>
    <xf numFmtId="0" fontId="3" fillId="0" borderId="21" xfId="1" applyBorder="1" applyAlignment="1">
      <alignment vertical="center" wrapText="1"/>
    </xf>
    <xf numFmtId="0" fontId="3" fillId="0" borderId="0" xfId="1" applyAlignment="1">
      <alignment horizontal="left" vertical="center" wrapText="1"/>
    </xf>
    <xf numFmtId="0" fontId="4" fillId="0" borderId="0" xfId="1" applyFont="1" applyAlignment="1">
      <alignment vertical="center"/>
    </xf>
    <xf numFmtId="0" fontId="3" fillId="6" borderId="0" xfId="1" applyFill="1" applyAlignment="1">
      <alignment vertical="center" wrapText="1"/>
    </xf>
    <xf numFmtId="0" fontId="9" fillId="3" borderId="15" xfId="1" applyFont="1" applyFill="1" applyBorder="1" applyAlignment="1">
      <alignment horizontal="center" vertical="center" wrapText="1"/>
    </xf>
    <xf numFmtId="0" fontId="9" fillId="3" borderId="16" xfId="1" applyFont="1" applyFill="1" applyBorder="1" applyAlignment="1">
      <alignment horizontal="center" vertical="center" wrapText="1"/>
    </xf>
    <xf numFmtId="0" fontId="8" fillId="4" borderId="1" xfId="1" applyFont="1" applyFill="1" applyBorder="1" applyAlignment="1">
      <alignment horizontal="left" vertical="center"/>
    </xf>
    <xf numFmtId="0" fontId="8" fillId="4" borderId="2" xfId="1" applyFont="1" applyFill="1" applyBorder="1" applyAlignment="1">
      <alignment horizontal="left" vertical="center"/>
    </xf>
    <xf numFmtId="0" fontId="6" fillId="0" borderId="24" xfId="0" applyFont="1" applyBorder="1" applyAlignment="1">
      <alignment horizontal="left" vertical="center" wrapText="1"/>
    </xf>
    <xf numFmtId="0" fontId="6" fillId="0" borderId="0" xfId="0" applyFont="1" applyAlignment="1">
      <alignment horizontal="left" vertical="center" wrapText="1"/>
    </xf>
    <xf numFmtId="0" fontId="3" fillId="11" borderId="11" xfId="1" applyFill="1" applyBorder="1" applyAlignment="1">
      <alignment horizontal="center" vertical="center" wrapText="1"/>
    </xf>
    <xf numFmtId="0" fontId="3" fillId="11" borderId="13" xfId="1" applyFill="1" applyBorder="1" applyAlignment="1">
      <alignment horizontal="center" vertical="center" wrapText="1"/>
    </xf>
    <xf numFmtId="0" fontId="3" fillId="11" borderId="12" xfId="1" applyFill="1" applyBorder="1" applyAlignment="1">
      <alignment horizontal="center" vertical="center" wrapText="1"/>
    </xf>
    <xf numFmtId="0" fontId="3" fillId="9" borderId="11" xfId="1" applyFill="1" applyBorder="1" applyAlignment="1">
      <alignment horizontal="left" vertical="center" wrapText="1"/>
    </xf>
    <xf numFmtId="0" fontId="3" fillId="9" borderId="13" xfId="1" applyFill="1" applyBorder="1" applyAlignment="1">
      <alignment horizontal="left" vertical="center" wrapText="1"/>
    </xf>
    <xf numFmtId="0" fontId="3" fillId="9" borderId="12" xfId="1" applyFill="1" applyBorder="1" applyAlignment="1">
      <alignment horizontal="left" vertical="center" wrapText="1"/>
    </xf>
    <xf numFmtId="0" fontId="3" fillId="11" borderId="9" xfId="1" applyFill="1" applyBorder="1" applyAlignment="1">
      <alignment horizontal="center" vertical="center" wrapText="1"/>
    </xf>
    <xf numFmtId="0" fontId="3" fillId="9" borderId="9" xfId="1" applyFill="1" applyBorder="1" applyAlignment="1">
      <alignment horizontal="left" vertical="center" wrapText="1"/>
    </xf>
    <xf numFmtId="0" fontId="3" fillId="0" borderId="11" xfId="1" applyBorder="1" applyAlignment="1">
      <alignment horizontal="center" vertical="center" wrapText="1"/>
    </xf>
    <xf numFmtId="0" fontId="3" fillId="0" borderId="13" xfId="1" applyBorder="1" applyAlignment="1">
      <alignment horizontal="center" vertical="center" wrapText="1"/>
    </xf>
    <xf numFmtId="0" fontId="3" fillId="11" borderId="4" xfId="1" applyFill="1" applyBorder="1" applyAlignment="1">
      <alignment horizontal="center" vertical="center" wrapText="1"/>
    </xf>
    <xf numFmtId="0" fontId="3" fillId="2" borderId="13" xfId="1" applyFill="1" applyBorder="1" applyAlignment="1">
      <alignment horizontal="center" vertical="center" wrapText="1"/>
    </xf>
    <xf numFmtId="0" fontId="3" fillId="2" borderId="9" xfId="1" applyFill="1" applyBorder="1" applyAlignment="1">
      <alignment horizontal="center" vertical="center" wrapText="1"/>
    </xf>
    <xf numFmtId="0" fontId="10" fillId="7" borderId="7" xfId="1" applyFont="1" applyFill="1" applyBorder="1" applyAlignment="1">
      <alignment horizontal="center" vertical="center" wrapText="1"/>
    </xf>
    <xf numFmtId="0" fontId="10" fillId="7" borderId="8" xfId="1" applyFont="1" applyFill="1" applyBorder="1" applyAlignment="1">
      <alignment horizontal="center" vertical="center" wrapText="1"/>
    </xf>
    <xf numFmtId="0" fontId="10" fillId="7" borderId="10" xfId="1" applyFont="1" applyFill="1" applyBorder="1" applyAlignment="1">
      <alignment horizontal="center" vertical="center" wrapText="1"/>
    </xf>
    <xf numFmtId="0" fontId="3" fillId="8" borderId="11" xfId="1" applyFill="1" applyBorder="1" applyAlignment="1">
      <alignment horizontal="center" vertical="center" wrapText="1"/>
    </xf>
    <xf numFmtId="0" fontId="3" fillId="8" borderId="13" xfId="1" applyFill="1" applyBorder="1" applyAlignment="1">
      <alignment horizontal="center" vertical="center" wrapText="1"/>
    </xf>
    <xf numFmtId="0" fontId="3" fillId="8" borderId="12" xfId="1" applyFill="1" applyBorder="1" applyAlignment="1">
      <alignment horizontal="center" vertical="center" wrapText="1"/>
    </xf>
    <xf numFmtId="0" fontId="3" fillId="2" borderId="11" xfId="1" applyFill="1" applyBorder="1" applyAlignment="1">
      <alignment horizontal="center" vertical="center" wrapText="1"/>
    </xf>
    <xf numFmtId="0" fontId="3" fillId="2" borderId="12" xfId="1" applyFill="1" applyBorder="1" applyAlignment="1">
      <alignment horizontal="center" vertical="center" wrapText="1"/>
    </xf>
    <xf numFmtId="0" fontId="3" fillId="8" borderId="14" xfId="1" applyFill="1" applyBorder="1" applyAlignment="1">
      <alignment horizontal="center" vertical="center" wrapText="1"/>
    </xf>
    <xf numFmtId="0" fontId="3" fillId="8" borderId="9" xfId="1" applyFill="1" applyBorder="1" applyAlignment="1">
      <alignment horizontal="center" vertical="center" wrapText="1"/>
    </xf>
    <xf numFmtId="0" fontId="3" fillId="2" borderId="14" xfId="1" applyFill="1" applyBorder="1" applyAlignment="1">
      <alignment horizontal="center" vertical="center" wrapText="1"/>
    </xf>
    <xf numFmtId="0" fontId="11" fillId="0" borderId="0" xfId="1" applyFont="1" applyAlignment="1">
      <alignment horizontal="left" vertical="center" wrapText="1"/>
    </xf>
    <xf numFmtId="0" fontId="0" fillId="0" borderId="0" xfId="0" applyAlignment="1">
      <alignment wrapText="1"/>
    </xf>
    <xf numFmtId="0" fontId="8" fillId="3" borderId="0" xfId="1" applyFont="1" applyFill="1" applyAlignment="1">
      <alignment horizontal="center" vertical="center"/>
    </xf>
    <xf numFmtId="0" fontId="0" fillId="0" borderId="0" xfId="0" applyAlignment="1">
      <alignment horizontal="center" vertical="center"/>
    </xf>
    <xf numFmtId="0" fontId="3" fillId="11" borderId="6" xfId="1" applyFill="1" applyBorder="1" applyAlignment="1">
      <alignment horizontal="center" vertical="center" wrapText="1"/>
    </xf>
    <xf numFmtId="0" fontId="3" fillId="0" borderId="9" xfId="1" applyBorder="1" applyAlignment="1">
      <alignment horizontal="center" vertical="center" wrapText="1"/>
    </xf>
    <xf numFmtId="0" fontId="3" fillId="0" borderId="4" xfId="1" applyBorder="1" applyAlignment="1">
      <alignment horizontal="center" vertical="center" wrapText="1"/>
    </xf>
    <xf numFmtId="0" fontId="1" fillId="0" borderId="1" xfId="2" applyFont="1" applyBorder="1" applyAlignment="1">
      <alignment horizontal="center" vertical="center"/>
    </xf>
    <xf numFmtId="0" fontId="1" fillId="0" borderId="3" xfId="2" applyFont="1" applyBorder="1" applyAlignment="1">
      <alignment horizontal="center" vertical="center"/>
    </xf>
    <xf numFmtId="0" fontId="1" fillId="0" borderId="4" xfId="2" applyFont="1" applyBorder="1" applyAlignment="1">
      <alignment horizontal="center" vertical="center" wrapText="1"/>
    </xf>
    <xf numFmtId="0" fontId="1" fillId="0" borderId="4" xfId="2" applyFont="1" applyBorder="1" applyAlignment="1">
      <alignment horizontal="center" vertical="center"/>
    </xf>
  </cellXfs>
  <cellStyles count="8">
    <cellStyle name="Normal" xfId="0" builtinId="0"/>
    <cellStyle name="Normal 2" xfId="1" xr:uid="{00000000-0005-0000-0000-000001000000}"/>
    <cellStyle name="Normal 2 2" xfId="2" xr:uid="{00000000-0005-0000-0000-000002000000}"/>
    <cellStyle name="Normal 2 3" xfId="7" xr:uid="{00000000-0005-0000-0000-000003000000}"/>
    <cellStyle name="Normal 3" xfId="3" xr:uid="{00000000-0005-0000-0000-000004000000}"/>
    <cellStyle name="Normal 4" xfId="6" xr:uid="{00000000-0005-0000-0000-000005000000}"/>
    <cellStyle name="Percent 2" xfId="5" xr:uid="{00000000-0005-0000-0000-000006000000}"/>
    <cellStyle name="Percent 3" xfId="4" xr:uid="{00000000-0005-0000-0000-000007000000}"/>
  </cellStyles>
  <dxfs count="9">
    <dxf>
      <font>
        <color auto="1"/>
      </font>
      <fill>
        <patternFill>
          <bgColor rgb="FF71B12D"/>
        </patternFill>
      </fill>
    </dxf>
    <dxf>
      <font>
        <color auto="1"/>
      </font>
      <fill>
        <patternFill>
          <bgColor rgb="FFFFB540"/>
        </patternFill>
      </fill>
    </dxf>
    <dxf>
      <font>
        <color auto="1"/>
      </font>
      <fill>
        <patternFill>
          <bgColor rgb="FF3391AD"/>
        </patternFill>
      </fill>
    </dxf>
    <dxf>
      <font>
        <color auto="1"/>
      </font>
      <fill>
        <patternFill>
          <bgColor rgb="FFA24130"/>
        </patternFill>
      </fill>
    </dxf>
    <dxf>
      <font>
        <color auto="1"/>
      </font>
      <fill>
        <patternFill>
          <bgColor rgb="FFA24130"/>
        </patternFill>
      </fill>
    </dxf>
    <dxf>
      <font>
        <color auto="1"/>
      </font>
      <fill>
        <patternFill>
          <bgColor rgb="FF3391AD"/>
        </patternFill>
      </fill>
    </dxf>
    <dxf>
      <font>
        <color auto="1"/>
      </font>
      <fill>
        <patternFill>
          <bgColor rgb="FFFFB540"/>
        </patternFill>
      </fill>
    </dxf>
    <dxf>
      <font>
        <b val="0"/>
        <i/>
        <color auto="1"/>
      </font>
      <fill>
        <patternFill>
          <bgColor rgb="FF71B12D"/>
        </patternFill>
      </fill>
    </dxf>
    <dxf>
      <font>
        <strike/>
      </font>
    </dxf>
  </dxfs>
  <tableStyles count="0" defaultTableStyle="TableStyleMedium9" defaultPivotStyle="PivotStyleLight16"/>
  <colors>
    <mruColors>
      <color rgb="FF29475F"/>
      <color rgb="FFCADAE8"/>
      <color rgb="FFCED990"/>
      <color rgb="FFB6BFC6"/>
      <color rgb="FFC1D2DF"/>
      <color rgb="FFE3C77E"/>
      <color rgb="FFC7978E"/>
      <color rgb="FFA0C3E0"/>
      <color rgb="FFD17465"/>
      <color rgb="FFC6D6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Sample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672962996868621E-2"/>
          <c:y val="0.12592736680989117"/>
          <c:w val="0.65176203860235782"/>
          <c:h val="0.78963860340612146"/>
        </c:manualLayout>
      </c:layout>
      <c:scatterChart>
        <c:scatterStyle val="lineMarker"/>
        <c:varyColors val="0"/>
        <c:ser>
          <c:idx val="0"/>
          <c:order val="0"/>
          <c:tx>
            <c:v>TOP RIGHT</c:v>
          </c:tx>
          <c:spPr>
            <a:ln w="25400" cap="rnd">
              <a:noFill/>
              <a:round/>
            </a:ln>
            <a:effectLst/>
          </c:spPr>
          <c:marker>
            <c:symbol val="circle"/>
            <c:size val="6"/>
            <c:spPr>
              <a:solidFill>
                <a:schemeClr val="accent6">
                  <a:lumMod val="75000"/>
                </a:schemeClr>
              </a:solidFill>
              <a:ln w="9525">
                <a:noFill/>
              </a:ln>
              <a:effectLst/>
            </c:spPr>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99E1-46F7-9C3A-F932C791F9B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9E1-46F7-9C3A-F932C791F9BC}"/>
                </c:ext>
              </c:extLst>
            </c:dLbl>
            <c:dLbl>
              <c:idx val="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9E1-46F7-9C3A-F932C791F9B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9E1-46F7-9C3A-F932C791F9BC}"/>
                </c:ext>
              </c:extLst>
            </c:dLbl>
            <c:dLbl>
              <c:idx val="4"/>
              <c:tx>
                <c:rich>
                  <a:bodyPr/>
                  <a:lstStyle/>
                  <a:p>
                    <a:r>
                      <a:rPr lang="en-US"/>
                      <a:t>#5</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9E1-46F7-9C3A-F932C791F9BC}"/>
                </c:ext>
              </c:extLst>
            </c:dLbl>
            <c:dLbl>
              <c:idx val="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9E1-46F7-9C3A-F932C791F9BC}"/>
                </c:ext>
              </c:extLst>
            </c:dLbl>
            <c:dLbl>
              <c:idx val="6"/>
              <c:tx>
                <c:rich>
                  <a:bodyPr/>
                  <a:lstStyle/>
                  <a:p>
                    <a:r>
                      <a:rPr lang="en-US"/>
                      <a:t>#7</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9E1-46F7-9C3A-F932C791F9BC}"/>
                </c:ext>
              </c:extLst>
            </c:dLbl>
            <c:dLbl>
              <c:idx val="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9E1-46F7-9C3A-F932C791F9BC}"/>
                </c:ext>
              </c:extLst>
            </c:dLbl>
            <c:dLbl>
              <c:idx val="8"/>
              <c:tx>
                <c:rich>
                  <a:bodyPr/>
                  <a:lstStyle/>
                  <a:p>
                    <a:r>
                      <a:rPr lang="en-US"/>
                      <a:t>#9</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9E1-46F7-9C3A-F932C791F9BC}"/>
                </c:ext>
              </c:extLst>
            </c:dLbl>
            <c:dLbl>
              <c:idx val="9"/>
              <c:tx>
                <c:rich>
                  <a:bodyPr/>
                  <a:lstStyle/>
                  <a:p>
                    <a:r>
                      <a:rPr lang="en-US"/>
                      <a:t>#10</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9E1-46F7-9C3A-F932C791F9BC}"/>
                </c:ext>
              </c:extLst>
            </c:dLbl>
            <c:dLbl>
              <c:idx val="1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9E1-46F7-9C3A-F932C791F9BC}"/>
                </c:ext>
              </c:extLst>
            </c:dLbl>
            <c:dLbl>
              <c:idx val="1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99E1-46F7-9C3A-F932C791F9BC}"/>
                </c:ext>
              </c:extLst>
            </c:dLbl>
            <c:dLbl>
              <c:idx val="1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99E1-46F7-9C3A-F932C791F9BC}"/>
                </c:ext>
              </c:extLst>
            </c:dLbl>
            <c:dLbl>
              <c:idx val="13"/>
              <c:tx>
                <c:rich>
                  <a:bodyPr/>
                  <a:lstStyle/>
                  <a:p>
                    <a:r>
                      <a:rPr lang="en-US"/>
                      <a:t>#14</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9E1-46F7-9C3A-F932C791F9BC}"/>
                </c:ext>
              </c:extLst>
            </c:dLbl>
            <c:dLbl>
              <c:idx val="1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9E1-46F7-9C3A-F932C791F9BC}"/>
                </c:ext>
              </c:extLst>
            </c:dLbl>
            <c:dLbl>
              <c:idx val="1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9E1-46F7-9C3A-F932C791F9BC}"/>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9E1-46F7-9C3A-F932C791F9BC}"/>
                </c:ext>
              </c:extLst>
            </c:dLbl>
            <c:dLbl>
              <c:idx val="1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99E1-46F7-9C3A-F932C791F9BC}"/>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99E1-46F7-9C3A-F932C791F9BC}"/>
                </c:ext>
              </c:extLst>
            </c:dLbl>
            <c:dLbl>
              <c:idx val="19"/>
              <c:tx>
                <c:rich>
                  <a:bodyPr/>
                  <a:lstStyle/>
                  <a:p>
                    <a:r>
                      <a:rPr lang="en-US"/>
                      <a:t>#20</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99E1-46F7-9C3A-F932C791F9BC}"/>
                </c:ext>
              </c:extLst>
            </c:dLbl>
            <c:dLbl>
              <c:idx val="2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99E1-46F7-9C3A-F932C791F9BC}"/>
                </c:ext>
              </c:extLst>
            </c:dLbl>
            <c:dLbl>
              <c:idx val="21"/>
              <c:tx>
                <c:rich>
                  <a:bodyPr/>
                  <a:lstStyle/>
                  <a:p>
                    <a:r>
                      <a:rPr lang="en-US"/>
                      <a:t>#22</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99E1-46F7-9C3A-F932C791F9BC}"/>
                </c:ext>
              </c:extLst>
            </c:dLbl>
            <c:dLbl>
              <c:idx val="2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99E1-46F7-9C3A-F932C791F9BC}"/>
                </c:ext>
              </c:extLst>
            </c:dLbl>
            <c:dLbl>
              <c:idx val="2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99E1-46F7-9C3A-F932C791F9BC}"/>
                </c:ext>
              </c:extLst>
            </c:dLbl>
            <c:dLbl>
              <c:idx val="24"/>
              <c:tx>
                <c:rich>
                  <a:bodyPr/>
                  <a:lstStyle/>
                  <a:p>
                    <a:r>
                      <a:rPr lang="en-US"/>
                      <a:t>#25</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99E1-46F7-9C3A-F932C791F9BC}"/>
                </c:ext>
              </c:extLst>
            </c:dLbl>
            <c:dLbl>
              <c:idx val="25"/>
              <c:tx>
                <c:rich>
                  <a:bodyPr/>
                  <a:lstStyle/>
                  <a:p>
                    <a:r>
                      <a:rPr lang="en-US"/>
                      <a:t>#26</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99E1-46F7-9C3A-F932C791F9BC}"/>
                </c:ext>
              </c:extLst>
            </c:dLbl>
            <c:dLbl>
              <c:idx val="2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99E1-46F7-9C3A-F932C791F9BC}"/>
                </c:ext>
              </c:extLst>
            </c:dLbl>
            <c:dLbl>
              <c:idx val="27"/>
              <c:tx>
                <c:rich>
                  <a:bodyPr/>
                  <a:lstStyle/>
                  <a:p>
                    <a:r>
                      <a:rPr lang="en-US"/>
                      <a:t>#28</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99E1-46F7-9C3A-F932C791F9BC}"/>
                </c:ext>
              </c:extLst>
            </c:dLbl>
            <c:dLbl>
              <c:idx val="2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99E1-46F7-9C3A-F932C791F9BC}"/>
                </c:ext>
              </c:extLst>
            </c:dLbl>
            <c:dLbl>
              <c:idx val="29"/>
              <c:tx>
                <c:rich>
                  <a:bodyPr/>
                  <a:lstStyle/>
                  <a:p>
                    <a:r>
                      <a:rPr lang="en-US"/>
                      <a:t>#30</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99E1-46F7-9C3A-F932C791F9BC}"/>
                </c:ext>
              </c:extLst>
            </c:dLbl>
            <c:dLbl>
              <c:idx val="3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99E1-46F7-9C3A-F932C791F9BC}"/>
                </c:ext>
              </c:extLst>
            </c:dLbl>
            <c:dLbl>
              <c:idx val="3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99E1-46F7-9C3A-F932C791F9BC}"/>
                </c:ext>
              </c:extLst>
            </c:dLbl>
            <c:dLbl>
              <c:idx val="3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99E1-46F7-9C3A-F932C791F9BC}"/>
                </c:ext>
              </c:extLst>
            </c:dLbl>
            <c:dLbl>
              <c:idx val="3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99E1-46F7-9C3A-F932C791F9BC}"/>
                </c:ext>
              </c:extLst>
            </c:dLbl>
            <c:dLbl>
              <c:idx val="3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99E1-46F7-9C3A-F932C791F9BC}"/>
                </c:ext>
              </c:extLst>
            </c:dLbl>
            <c:dLbl>
              <c:idx val="3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99E1-46F7-9C3A-F932C791F9BC}"/>
                </c:ext>
              </c:extLst>
            </c:dLbl>
            <c:dLbl>
              <c:idx val="3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99E1-46F7-9C3A-F932C791F9BC}"/>
                </c:ext>
              </c:extLst>
            </c:dLbl>
            <c:dLbl>
              <c:idx val="3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99E1-46F7-9C3A-F932C791F9BC}"/>
                </c:ext>
              </c:extLst>
            </c:dLbl>
            <c:dLbl>
              <c:idx val="3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99E1-46F7-9C3A-F932C791F9BC}"/>
                </c:ext>
              </c:extLst>
            </c:dLbl>
            <c:dLbl>
              <c:idx val="3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99E1-46F7-9C3A-F932C791F9BC}"/>
                </c:ext>
              </c:extLst>
            </c:dLbl>
            <c:dLbl>
              <c:idx val="40"/>
              <c:tx>
                <c:rich>
                  <a:bodyPr/>
                  <a:lstStyle/>
                  <a:p>
                    <a:r>
                      <a:rPr lang="en-US"/>
                      <a:t>#41</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99E1-46F7-9C3A-F932C791F9BC}"/>
                </c:ext>
              </c:extLst>
            </c:dLbl>
            <c:dLbl>
              <c:idx val="4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99E1-46F7-9C3A-F932C791F9BC}"/>
                </c:ext>
              </c:extLst>
            </c:dLbl>
            <c:dLbl>
              <c:idx val="4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99E1-46F7-9C3A-F932C791F9BC}"/>
                </c:ext>
              </c:extLst>
            </c:dLbl>
            <c:dLbl>
              <c:idx val="4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99E1-46F7-9C3A-F932C791F9BC}"/>
                </c:ext>
              </c:extLst>
            </c:dLbl>
            <c:dLbl>
              <c:idx val="4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99E1-46F7-9C3A-F932C791F9BC}"/>
                </c:ext>
              </c:extLst>
            </c:dLbl>
            <c:dLbl>
              <c:idx val="4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99E1-46F7-9C3A-F932C791F9BC}"/>
                </c:ext>
              </c:extLst>
            </c:dLbl>
            <c:dLbl>
              <c:idx val="4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99E1-46F7-9C3A-F932C791F9BC}"/>
                </c:ext>
              </c:extLst>
            </c:dLbl>
            <c:dLbl>
              <c:idx val="4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99E1-46F7-9C3A-F932C791F9BC}"/>
                </c:ext>
              </c:extLst>
            </c:dLbl>
            <c:dLbl>
              <c:idx val="4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99E1-46F7-9C3A-F932C791F9BC}"/>
                </c:ext>
              </c:extLst>
            </c:dLbl>
            <c:dLbl>
              <c:idx val="49"/>
              <c:tx>
                <c:rich>
                  <a:bodyPr/>
                  <a:lstStyle/>
                  <a:p>
                    <a:r>
                      <a:rPr lang="en-US"/>
                      <a:t>#50</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99E1-46F7-9C3A-F932C791F9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Output'!$H$18:$H$67</c:f>
              <c:numCache>
                <c:formatCode>General</c:formatCode>
                <c:ptCount val="50"/>
                <c:pt idx="0">
                  <c:v>#N/A</c:v>
                </c:pt>
                <c:pt idx="1">
                  <c:v>#N/A</c:v>
                </c:pt>
                <c:pt idx="2">
                  <c:v>#N/A</c:v>
                </c:pt>
                <c:pt idx="3">
                  <c:v>#N/A</c:v>
                </c:pt>
                <c:pt idx="4">
                  <c:v>5</c:v>
                </c:pt>
                <c:pt idx="5">
                  <c:v>#N/A</c:v>
                </c:pt>
                <c:pt idx="6">
                  <c:v>7</c:v>
                </c:pt>
                <c:pt idx="7">
                  <c:v>#N/A</c:v>
                </c:pt>
                <c:pt idx="8">
                  <c:v>6</c:v>
                </c:pt>
                <c:pt idx="9">
                  <c:v>4</c:v>
                </c:pt>
                <c:pt idx="10">
                  <c:v>#N/A</c:v>
                </c:pt>
                <c:pt idx="11">
                  <c:v>#N/A</c:v>
                </c:pt>
                <c:pt idx="12">
                  <c:v>#N/A</c:v>
                </c:pt>
                <c:pt idx="13">
                  <c:v>7</c:v>
                </c:pt>
                <c:pt idx="14">
                  <c:v>#N/A</c:v>
                </c:pt>
                <c:pt idx="15">
                  <c:v>#N/A</c:v>
                </c:pt>
                <c:pt idx="16">
                  <c:v>#N/A</c:v>
                </c:pt>
                <c:pt idx="17">
                  <c:v>#N/A</c:v>
                </c:pt>
                <c:pt idx="18">
                  <c:v>#N/A</c:v>
                </c:pt>
                <c:pt idx="19">
                  <c:v>6</c:v>
                </c:pt>
                <c:pt idx="20">
                  <c:v>#N/A</c:v>
                </c:pt>
                <c:pt idx="21">
                  <c:v>8</c:v>
                </c:pt>
                <c:pt idx="22">
                  <c:v>#N/A</c:v>
                </c:pt>
                <c:pt idx="23">
                  <c:v>#N/A</c:v>
                </c:pt>
                <c:pt idx="24">
                  <c:v>7</c:v>
                </c:pt>
                <c:pt idx="25">
                  <c:v>5</c:v>
                </c:pt>
                <c:pt idx="26">
                  <c:v>#N/A</c:v>
                </c:pt>
                <c:pt idx="27">
                  <c:v>7</c:v>
                </c:pt>
                <c:pt idx="28">
                  <c:v>#N/A</c:v>
                </c:pt>
                <c:pt idx="29">
                  <c:v>8</c:v>
                </c:pt>
                <c:pt idx="30">
                  <c:v>#N/A</c:v>
                </c:pt>
                <c:pt idx="31">
                  <c:v>#N/A</c:v>
                </c:pt>
                <c:pt idx="32">
                  <c:v>#N/A</c:v>
                </c:pt>
                <c:pt idx="33">
                  <c:v>#N/A</c:v>
                </c:pt>
                <c:pt idx="34">
                  <c:v>#N/A</c:v>
                </c:pt>
                <c:pt idx="35">
                  <c:v>#N/A</c:v>
                </c:pt>
                <c:pt idx="36">
                  <c:v>#N/A</c:v>
                </c:pt>
                <c:pt idx="37">
                  <c:v>#N/A</c:v>
                </c:pt>
                <c:pt idx="38">
                  <c:v>#N/A</c:v>
                </c:pt>
                <c:pt idx="39">
                  <c:v>#N/A</c:v>
                </c:pt>
                <c:pt idx="40">
                  <c:v>8</c:v>
                </c:pt>
                <c:pt idx="41">
                  <c:v>#N/A</c:v>
                </c:pt>
                <c:pt idx="42">
                  <c:v>#N/A</c:v>
                </c:pt>
                <c:pt idx="43">
                  <c:v>#N/A</c:v>
                </c:pt>
                <c:pt idx="44">
                  <c:v>#N/A</c:v>
                </c:pt>
                <c:pt idx="45">
                  <c:v>#N/A</c:v>
                </c:pt>
                <c:pt idx="46">
                  <c:v>#N/A</c:v>
                </c:pt>
                <c:pt idx="47">
                  <c:v>#N/A</c:v>
                </c:pt>
                <c:pt idx="48">
                  <c:v>#N/A</c:v>
                </c:pt>
                <c:pt idx="49">
                  <c:v>4</c:v>
                </c:pt>
              </c:numCache>
            </c:numRef>
          </c:xVal>
          <c:yVal>
            <c:numRef>
              <c:f>'2x2 Grid Output'!$I$18:$I$67</c:f>
              <c:numCache>
                <c:formatCode>General</c:formatCode>
                <c:ptCount val="50"/>
                <c:pt idx="0">
                  <c:v>#N/A</c:v>
                </c:pt>
                <c:pt idx="1">
                  <c:v>#N/A</c:v>
                </c:pt>
                <c:pt idx="2">
                  <c:v>#N/A</c:v>
                </c:pt>
                <c:pt idx="3">
                  <c:v>#N/A</c:v>
                </c:pt>
                <c:pt idx="4">
                  <c:v>4</c:v>
                </c:pt>
                <c:pt idx="5">
                  <c:v>#N/A</c:v>
                </c:pt>
                <c:pt idx="6">
                  <c:v>4</c:v>
                </c:pt>
                <c:pt idx="7">
                  <c:v>#N/A</c:v>
                </c:pt>
                <c:pt idx="8">
                  <c:v>4</c:v>
                </c:pt>
                <c:pt idx="9">
                  <c:v>3</c:v>
                </c:pt>
                <c:pt idx="10">
                  <c:v>#N/A</c:v>
                </c:pt>
                <c:pt idx="11">
                  <c:v>#N/A</c:v>
                </c:pt>
                <c:pt idx="12">
                  <c:v>#N/A</c:v>
                </c:pt>
                <c:pt idx="13">
                  <c:v>6</c:v>
                </c:pt>
                <c:pt idx="14">
                  <c:v>#N/A</c:v>
                </c:pt>
                <c:pt idx="15">
                  <c:v>#N/A</c:v>
                </c:pt>
                <c:pt idx="16">
                  <c:v>#N/A</c:v>
                </c:pt>
                <c:pt idx="17">
                  <c:v>#N/A</c:v>
                </c:pt>
                <c:pt idx="18">
                  <c:v>#N/A</c:v>
                </c:pt>
                <c:pt idx="19">
                  <c:v>4</c:v>
                </c:pt>
                <c:pt idx="20">
                  <c:v>#N/A</c:v>
                </c:pt>
                <c:pt idx="21">
                  <c:v>3</c:v>
                </c:pt>
                <c:pt idx="22">
                  <c:v>#N/A</c:v>
                </c:pt>
                <c:pt idx="23">
                  <c:v>#N/A</c:v>
                </c:pt>
                <c:pt idx="24">
                  <c:v>5</c:v>
                </c:pt>
                <c:pt idx="25">
                  <c:v>3</c:v>
                </c:pt>
                <c:pt idx="26">
                  <c:v>#N/A</c:v>
                </c:pt>
                <c:pt idx="27">
                  <c:v>6</c:v>
                </c:pt>
                <c:pt idx="28">
                  <c:v>#N/A</c:v>
                </c:pt>
                <c:pt idx="29">
                  <c:v>3</c:v>
                </c:pt>
                <c:pt idx="30">
                  <c:v>#N/A</c:v>
                </c:pt>
                <c:pt idx="31">
                  <c:v>#N/A</c:v>
                </c:pt>
                <c:pt idx="32">
                  <c:v>#N/A</c:v>
                </c:pt>
                <c:pt idx="33">
                  <c:v>#N/A</c:v>
                </c:pt>
                <c:pt idx="34">
                  <c:v>#N/A</c:v>
                </c:pt>
                <c:pt idx="35">
                  <c:v>#N/A</c:v>
                </c:pt>
                <c:pt idx="36">
                  <c:v>#N/A</c:v>
                </c:pt>
                <c:pt idx="37">
                  <c:v>#N/A</c:v>
                </c:pt>
                <c:pt idx="38">
                  <c:v>#N/A</c:v>
                </c:pt>
                <c:pt idx="39">
                  <c:v>#N/A</c:v>
                </c:pt>
                <c:pt idx="40">
                  <c:v>6</c:v>
                </c:pt>
                <c:pt idx="41">
                  <c:v>#N/A</c:v>
                </c:pt>
                <c:pt idx="42">
                  <c:v>#N/A</c:v>
                </c:pt>
                <c:pt idx="43">
                  <c:v>#N/A</c:v>
                </c:pt>
                <c:pt idx="44">
                  <c:v>#N/A</c:v>
                </c:pt>
                <c:pt idx="45">
                  <c:v>#N/A</c:v>
                </c:pt>
                <c:pt idx="46">
                  <c:v>#N/A</c:v>
                </c:pt>
                <c:pt idx="47">
                  <c:v>#N/A</c:v>
                </c:pt>
                <c:pt idx="48">
                  <c:v>#N/A</c:v>
                </c:pt>
                <c:pt idx="49">
                  <c:v>4</c:v>
                </c:pt>
              </c:numCache>
            </c:numRef>
          </c:yVal>
          <c:smooth val="0"/>
          <c:extLst>
            <c:ext xmlns:c16="http://schemas.microsoft.com/office/drawing/2014/chart" uri="{C3380CC4-5D6E-409C-BE32-E72D297353CC}">
              <c16:uniqueId val="{00000032-99E1-46F7-9C3A-F932C791F9BC}"/>
            </c:ext>
          </c:extLst>
        </c:ser>
        <c:ser>
          <c:idx val="1"/>
          <c:order val="1"/>
          <c:tx>
            <c:v>BOTTOM RIGHT</c:v>
          </c:tx>
          <c:spPr>
            <a:ln w="25400" cap="rnd">
              <a:noFill/>
              <a:round/>
            </a:ln>
            <a:effectLst/>
          </c:spPr>
          <c:marker>
            <c:symbol val="circle"/>
            <c:size val="5"/>
            <c:spPr>
              <a:solidFill>
                <a:schemeClr val="accent4">
                  <a:lumMod val="75000"/>
                </a:schemeClr>
              </a:solidFill>
              <a:ln w="9525">
                <a:noFill/>
              </a:ln>
              <a:effectLst/>
            </c:spPr>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3-99E1-46F7-9C3A-F932C791F9BC}"/>
                </c:ext>
              </c:extLst>
            </c:dLbl>
            <c:dLbl>
              <c:idx val="1"/>
              <c:tx>
                <c:rich>
                  <a:bodyPr/>
                  <a:lstStyle/>
                  <a:p>
                    <a:r>
                      <a:rPr lang="en-US"/>
                      <a:t>#2</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4-99E1-46F7-9C3A-F932C791F9BC}"/>
                </c:ext>
              </c:extLst>
            </c:dLbl>
            <c:dLbl>
              <c:idx val="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5-99E1-46F7-9C3A-F932C791F9B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6-99E1-46F7-9C3A-F932C791F9B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7-99E1-46F7-9C3A-F932C791F9BC}"/>
                </c:ext>
              </c:extLst>
            </c:dLbl>
            <c:dLbl>
              <c:idx val="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8-99E1-46F7-9C3A-F932C791F9B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9-99E1-46F7-9C3A-F932C791F9BC}"/>
                </c:ext>
              </c:extLst>
            </c:dLbl>
            <c:dLbl>
              <c:idx val="7"/>
              <c:tx>
                <c:rich>
                  <a:bodyPr/>
                  <a:lstStyle/>
                  <a:p>
                    <a:r>
                      <a:rPr lang="en-US"/>
                      <a:t>#8</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A-99E1-46F7-9C3A-F932C791F9BC}"/>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B-99E1-46F7-9C3A-F932C791F9BC}"/>
                </c:ext>
              </c:extLst>
            </c:dLbl>
            <c:dLbl>
              <c:idx val="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C-99E1-46F7-9C3A-F932C791F9BC}"/>
                </c:ext>
              </c:extLst>
            </c:dLbl>
            <c:dLbl>
              <c:idx val="1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D-99E1-46F7-9C3A-F932C791F9BC}"/>
                </c:ext>
              </c:extLst>
            </c:dLbl>
            <c:dLbl>
              <c:idx val="1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E-99E1-46F7-9C3A-F932C791F9BC}"/>
                </c:ext>
              </c:extLst>
            </c:dLbl>
            <c:dLbl>
              <c:idx val="1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F-99E1-46F7-9C3A-F932C791F9BC}"/>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0-99E1-46F7-9C3A-F932C791F9BC}"/>
                </c:ext>
              </c:extLst>
            </c:dLbl>
            <c:dLbl>
              <c:idx val="1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1-99E1-46F7-9C3A-F932C791F9BC}"/>
                </c:ext>
              </c:extLst>
            </c:dLbl>
            <c:dLbl>
              <c:idx val="15"/>
              <c:tx>
                <c:rich>
                  <a:bodyPr/>
                  <a:lstStyle/>
                  <a:p>
                    <a:r>
                      <a:rPr lang="en-US"/>
                      <a:t>#16</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2-99E1-46F7-9C3A-F932C791F9BC}"/>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3-99E1-46F7-9C3A-F932C791F9BC}"/>
                </c:ext>
              </c:extLst>
            </c:dLbl>
            <c:dLbl>
              <c:idx val="1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4-99E1-46F7-9C3A-F932C791F9BC}"/>
                </c:ext>
              </c:extLst>
            </c:dLbl>
            <c:dLbl>
              <c:idx val="18"/>
              <c:tx>
                <c:rich>
                  <a:bodyPr/>
                  <a:lstStyle/>
                  <a:p>
                    <a:r>
                      <a:rPr lang="en-US"/>
                      <a:t>#19</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5-99E1-46F7-9C3A-F932C791F9BC}"/>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6-99E1-46F7-9C3A-F932C791F9BC}"/>
                </c:ext>
              </c:extLst>
            </c:dLbl>
            <c:dLbl>
              <c:idx val="20"/>
              <c:tx>
                <c:rich>
                  <a:bodyPr/>
                  <a:lstStyle/>
                  <a:p>
                    <a:r>
                      <a:rPr lang="en-US"/>
                      <a:t>#21</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7-99E1-46F7-9C3A-F932C791F9BC}"/>
                </c:ext>
              </c:extLst>
            </c:dLbl>
            <c:dLbl>
              <c:idx val="2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8-99E1-46F7-9C3A-F932C791F9BC}"/>
                </c:ext>
              </c:extLst>
            </c:dLbl>
            <c:dLbl>
              <c:idx val="22"/>
              <c:tx>
                <c:rich>
                  <a:bodyPr/>
                  <a:lstStyle/>
                  <a:p>
                    <a:r>
                      <a:rPr lang="en-US"/>
                      <a:t>#23</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9-99E1-46F7-9C3A-F932C791F9BC}"/>
                </c:ext>
              </c:extLst>
            </c:dLbl>
            <c:dLbl>
              <c:idx val="23"/>
              <c:tx>
                <c:rich>
                  <a:bodyPr/>
                  <a:lstStyle/>
                  <a:p>
                    <a:r>
                      <a:rPr lang="en-US"/>
                      <a:t>#24</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A-99E1-46F7-9C3A-F932C791F9BC}"/>
                </c:ext>
              </c:extLst>
            </c:dLbl>
            <c:dLbl>
              <c:idx val="2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B-99E1-46F7-9C3A-F932C791F9BC}"/>
                </c:ext>
              </c:extLst>
            </c:dLbl>
            <c:dLbl>
              <c:idx val="2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C-99E1-46F7-9C3A-F932C791F9BC}"/>
                </c:ext>
              </c:extLst>
            </c:dLbl>
            <c:dLbl>
              <c:idx val="26"/>
              <c:tx>
                <c:rich>
                  <a:bodyPr/>
                  <a:lstStyle/>
                  <a:p>
                    <a:r>
                      <a:rPr lang="en-US"/>
                      <a:t>#27</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D-99E1-46F7-9C3A-F932C791F9BC}"/>
                </c:ext>
              </c:extLst>
            </c:dLbl>
            <c:dLbl>
              <c:idx val="2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E-99E1-46F7-9C3A-F932C791F9BC}"/>
                </c:ext>
              </c:extLst>
            </c:dLbl>
            <c:dLbl>
              <c:idx val="28"/>
              <c:tx>
                <c:rich>
                  <a:bodyPr/>
                  <a:lstStyle/>
                  <a:p>
                    <a:r>
                      <a:rPr lang="en-US"/>
                      <a:t>#29</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F-99E1-46F7-9C3A-F932C791F9BC}"/>
                </c:ext>
              </c:extLst>
            </c:dLbl>
            <c:dLbl>
              <c:idx val="2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0-99E1-46F7-9C3A-F932C791F9BC}"/>
                </c:ext>
              </c:extLst>
            </c:dLbl>
            <c:dLbl>
              <c:idx val="3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1-99E1-46F7-9C3A-F932C791F9BC}"/>
                </c:ext>
              </c:extLst>
            </c:dLbl>
            <c:dLbl>
              <c:idx val="31"/>
              <c:tx>
                <c:rich>
                  <a:bodyPr/>
                  <a:lstStyle/>
                  <a:p>
                    <a:r>
                      <a:rPr lang="en-US"/>
                      <a:t>#32</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2-99E1-46F7-9C3A-F932C791F9BC}"/>
                </c:ext>
              </c:extLst>
            </c:dLbl>
            <c:dLbl>
              <c:idx val="3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3-99E1-46F7-9C3A-F932C791F9BC}"/>
                </c:ext>
              </c:extLst>
            </c:dLbl>
            <c:dLbl>
              <c:idx val="3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4-99E1-46F7-9C3A-F932C791F9BC}"/>
                </c:ext>
              </c:extLst>
            </c:dLbl>
            <c:dLbl>
              <c:idx val="34"/>
              <c:tx>
                <c:rich>
                  <a:bodyPr/>
                  <a:lstStyle/>
                  <a:p>
                    <a:r>
                      <a:rPr lang="en-US"/>
                      <a:t>#35</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5-99E1-46F7-9C3A-F932C791F9BC}"/>
                </c:ext>
              </c:extLst>
            </c:dLbl>
            <c:dLbl>
              <c:idx val="3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6-99E1-46F7-9C3A-F932C791F9BC}"/>
                </c:ext>
              </c:extLst>
            </c:dLbl>
            <c:dLbl>
              <c:idx val="3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7-99E1-46F7-9C3A-F932C791F9BC}"/>
                </c:ext>
              </c:extLst>
            </c:dLbl>
            <c:dLbl>
              <c:idx val="37"/>
              <c:tx>
                <c:rich>
                  <a:bodyPr/>
                  <a:lstStyle/>
                  <a:p>
                    <a:r>
                      <a:rPr lang="en-US"/>
                      <a:t>#38</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8-99E1-46F7-9C3A-F932C791F9BC}"/>
                </c:ext>
              </c:extLst>
            </c:dLbl>
            <c:dLbl>
              <c:idx val="38"/>
              <c:tx>
                <c:rich>
                  <a:bodyPr/>
                  <a:lstStyle/>
                  <a:p>
                    <a:r>
                      <a:rPr lang="en-US"/>
                      <a:t>#39</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9-99E1-46F7-9C3A-F932C791F9BC}"/>
                </c:ext>
              </c:extLst>
            </c:dLbl>
            <c:dLbl>
              <c:idx val="39"/>
              <c:tx>
                <c:rich>
                  <a:bodyPr/>
                  <a:lstStyle/>
                  <a:p>
                    <a:r>
                      <a:rPr lang="en-US"/>
                      <a:t>#40</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A-99E1-46F7-9C3A-F932C791F9BC}"/>
                </c:ext>
              </c:extLst>
            </c:dLbl>
            <c:dLbl>
              <c:idx val="4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B-99E1-46F7-9C3A-F932C791F9BC}"/>
                </c:ext>
              </c:extLst>
            </c:dLbl>
            <c:dLbl>
              <c:idx val="4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C-99E1-46F7-9C3A-F932C791F9BC}"/>
                </c:ext>
              </c:extLst>
            </c:dLbl>
            <c:dLbl>
              <c:idx val="4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D-99E1-46F7-9C3A-F932C791F9BC}"/>
                </c:ext>
              </c:extLst>
            </c:dLbl>
            <c:dLbl>
              <c:idx val="4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E-99E1-46F7-9C3A-F932C791F9BC}"/>
                </c:ext>
              </c:extLst>
            </c:dLbl>
            <c:dLbl>
              <c:idx val="44"/>
              <c:tx>
                <c:rich>
                  <a:bodyPr/>
                  <a:lstStyle/>
                  <a:p>
                    <a:r>
                      <a:rPr lang="en-US"/>
                      <a:t>#45</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F-99E1-46F7-9C3A-F932C791F9BC}"/>
                </c:ext>
              </c:extLst>
            </c:dLbl>
            <c:dLbl>
              <c:idx val="45"/>
              <c:tx>
                <c:rich>
                  <a:bodyPr/>
                  <a:lstStyle/>
                  <a:p>
                    <a:r>
                      <a:rPr lang="en-US"/>
                      <a:t>#46</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0-99E1-46F7-9C3A-F932C791F9BC}"/>
                </c:ext>
              </c:extLst>
            </c:dLbl>
            <c:dLbl>
              <c:idx val="46"/>
              <c:tx>
                <c:rich>
                  <a:bodyPr/>
                  <a:lstStyle/>
                  <a:p>
                    <a:r>
                      <a:rPr lang="en-US"/>
                      <a:t>#47</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1-99E1-46F7-9C3A-F932C791F9BC}"/>
                </c:ext>
              </c:extLst>
            </c:dLbl>
            <c:dLbl>
              <c:idx val="4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2-99E1-46F7-9C3A-F932C791F9BC}"/>
                </c:ext>
              </c:extLst>
            </c:dLbl>
            <c:dLbl>
              <c:idx val="48"/>
              <c:tx>
                <c:rich>
                  <a:bodyPr/>
                  <a:lstStyle/>
                  <a:p>
                    <a:r>
                      <a:rPr lang="en-US"/>
                      <a:t>#49</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3-99E1-46F7-9C3A-F932C791F9BC}"/>
                </c:ext>
              </c:extLst>
            </c:dLbl>
            <c:dLbl>
              <c:idx val="4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4-99E1-46F7-9C3A-F932C791F9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Output'!$K$18:$K$67</c:f>
              <c:numCache>
                <c:formatCode>General</c:formatCode>
                <c:ptCount val="50"/>
                <c:pt idx="0">
                  <c:v>#N/A</c:v>
                </c:pt>
                <c:pt idx="1">
                  <c:v>5</c:v>
                </c:pt>
                <c:pt idx="2">
                  <c:v>#N/A</c:v>
                </c:pt>
                <c:pt idx="3">
                  <c:v>#N/A</c:v>
                </c:pt>
                <c:pt idx="4">
                  <c:v>#N/A</c:v>
                </c:pt>
                <c:pt idx="5">
                  <c:v>#N/A</c:v>
                </c:pt>
                <c:pt idx="6">
                  <c:v>#N/A</c:v>
                </c:pt>
                <c:pt idx="7">
                  <c:v>8</c:v>
                </c:pt>
                <c:pt idx="8">
                  <c:v>#N/A</c:v>
                </c:pt>
                <c:pt idx="9">
                  <c:v>#N/A</c:v>
                </c:pt>
                <c:pt idx="10">
                  <c:v>#N/A</c:v>
                </c:pt>
                <c:pt idx="11">
                  <c:v>#N/A</c:v>
                </c:pt>
                <c:pt idx="12">
                  <c:v>#N/A</c:v>
                </c:pt>
                <c:pt idx="13">
                  <c:v>#N/A</c:v>
                </c:pt>
                <c:pt idx="14">
                  <c:v>#N/A</c:v>
                </c:pt>
                <c:pt idx="15">
                  <c:v>5</c:v>
                </c:pt>
                <c:pt idx="16">
                  <c:v>#N/A</c:v>
                </c:pt>
                <c:pt idx="17">
                  <c:v>#N/A</c:v>
                </c:pt>
                <c:pt idx="18">
                  <c:v>8</c:v>
                </c:pt>
                <c:pt idx="19">
                  <c:v>#N/A</c:v>
                </c:pt>
                <c:pt idx="20">
                  <c:v>7</c:v>
                </c:pt>
                <c:pt idx="21">
                  <c:v>#N/A</c:v>
                </c:pt>
                <c:pt idx="22">
                  <c:v>6</c:v>
                </c:pt>
                <c:pt idx="23">
                  <c:v>7</c:v>
                </c:pt>
                <c:pt idx="24">
                  <c:v>#N/A</c:v>
                </c:pt>
                <c:pt idx="25">
                  <c:v>#N/A</c:v>
                </c:pt>
                <c:pt idx="26">
                  <c:v>5</c:v>
                </c:pt>
                <c:pt idx="27">
                  <c:v>#N/A</c:v>
                </c:pt>
                <c:pt idx="28">
                  <c:v>6</c:v>
                </c:pt>
                <c:pt idx="29">
                  <c:v>#N/A</c:v>
                </c:pt>
                <c:pt idx="30">
                  <c:v>#N/A</c:v>
                </c:pt>
                <c:pt idx="31">
                  <c:v>6</c:v>
                </c:pt>
                <c:pt idx="32">
                  <c:v>#N/A</c:v>
                </c:pt>
                <c:pt idx="33">
                  <c:v>#N/A</c:v>
                </c:pt>
                <c:pt idx="34">
                  <c:v>7</c:v>
                </c:pt>
                <c:pt idx="35">
                  <c:v>#N/A</c:v>
                </c:pt>
                <c:pt idx="36">
                  <c:v>#N/A</c:v>
                </c:pt>
                <c:pt idx="37">
                  <c:v>6</c:v>
                </c:pt>
                <c:pt idx="38">
                  <c:v>8</c:v>
                </c:pt>
                <c:pt idx="39">
                  <c:v>6</c:v>
                </c:pt>
                <c:pt idx="40">
                  <c:v>#N/A</c:v>
                </c:pt>
                <c:pt idx="41">
                  <c:v>#N/A</c:v>
                </c:pt>
                <c:pt idx="42">
                  <c:v>#N/A</c:v>
                </c:pt>
                <c:pt idx="43">
                  <c:v>#N/A</c:v>
                </c:pt>
                <c:pt idx="44">
                  <c:v>6</c:v>
                </c:pt>
                <c:pt idx="45">
                  <c:v>7</c:v>
                </c:pt>
                <c:pt idx="46">
                  <c:v>7</c:v>
                </c:pt>
                <c:pt idx="47">
                  <c:v>#N/A</c:v>
                </c:pt>
                <c:pt idx="48">
                  <c:v>8</c:v>
                </c:pt>
                <c:pt idx="49">
                  <c:v>#N/A</c:v>
                </c:pt>
              </c:numCache>
            </c:numRef>
          </c:xVal>
          <c:yVal>
            <c:numRef>
              <c:f>'2x2 Grid Output'!$L$18:$L$67</c:f>
              <c:numCache>
                <c:formatCode>General</c:formatCode>
                <c:ptCount val="50"/>
                <c:pt idx="0">
                  <c:v>#N/A</c:v>
                </c:pt>
                <c:pt idx="1">
                  <c:v>0</c:v>
                </c:pt>
                <c:pt idx="2">
                  <c:v>#N/A</c:v>
                </c:pt>
                <c:pt idx="3">
                  <c:v>#N/A</c:v>
                </c:pt>
                <c:pt idx="4">
                  <c:v>#N/A</c:v>
                </c:pt>
                <c:pt idx="5">
                  <c:v>#N/A</c:v>
                </c:pt>
                <c:pt idx="6">
                  <c:v>#N/A</c:v>
                </c:pt>
                <c:pt idx="7">
                  <c:v>1</c:v>
                </c:pt>
                <c:pt idx="8">
                  <c:v>#N/A</c:v>
                </c:pt>
                <c:pt idx="9">
                  <c:v>#N/A</c:v>
                </c:pt>
                <c:pt idx="10">
                  <c:v>#N/A</c:v>
                </c:pt>
                <c:pt idx="11">
                  <c:v>#N/A</c:v>
                </c:pt>
                <c:pt idx="12">
                  <c:v>#N/A</c:v>
                </c:pt>
                <c:pt idx="13">
                  <c:v>#N/A</c:v>
                </c:pt>
                <c:pt idx="14">
                  <c:v>#N/A</c:v>
                </c:pt>
                <c:pt idx="15">
                  <c:v>1</c:v>
                </c:pt>
                <c:pt idx="16">
                  <c:v>#N/A</c:v>
                </c:pt>
                <c:pt idx="17">
                  <c:v>#N/A</c:v>
                </c:pt>
                <c:pt idx="18">
                  <c:v>2</c:v>
                </c:pt>
                <c:pt idx="19">
                  <c:v>#N/A</c:v>
                </c:pt>
                <c:pt idx="20">
                  <c:v>0</c:v>
                </c:pt>
                <c:pt idx="21">
                  <c:v>#N/A</c:v>
                </c:pt>
                <c:pt idx="22">
                  <c:v>1</c:v>
                </c:pt>
                <c:pt idx="23">
                  <c:v>1</c:v>
                </c:pt>
                <c:pt idx="24">
                  <c:v>#N/A</c:v>
                </c:pt>
                <c:pt idx="25">
                  <c:v>#N/A</c:v>
                </c:pt>
                <c:pt idx="26">
                  <c:v>1</c:v>
                </c:pt>
                <c:pt idx="27">
                  <c:v>#N/A</c:v>
                </c:pt>
                <c:pt idx="28">
                  <c:v>1</c:v>
                </c:pt>
                <c:pt idx="29">
                  <c:v>#N/A</c:v>
                </c:pt>
                <c:pt idx="30">
                  <c:v>#N/A</c:v>
                </c:pt>
                <c:pt idx="31">
                  <c:v>1</c:v>
                </c:pt>
                <c:pt idx="32">
                  <c:v>#N/A</c:v>
                </c:pt>
                <c:pt idx="33">
                  <c:v>#N/A</c:v>
                </c:pt>
                <c:pt idx="34">
                  <c:v>1</c:v>
                </c:pt>
                <c:pt idx="35">
                  <c:v>#N/A</c:v>
                </c:pt>
                <c:pt idx="36">
                  <c:v>#N/A</c:v>
                </c:pt>
                <c:pt idx="37">
                  <c:v>1</c:v>
                </c:pt>
                <c:pt idx="38">
                  <c:v>1</c:v>
                </c:pt>
                <c:pt idx="39">
                  <c:v>2</c:v>
                </c:pt>
                <c:pt idx="40">
                  <c:v>#N/A</c:v>
                </c:pt>
                <c:pt idx="41">
                  <c:v>#N/A</c:v>
                </c:pt>
                <c:pt idx="42">
                  <c:v>#N/A</c:v>
                </c:pt>
                <c:pt idx="43">
                  <c:v>#N/A</c:v>
                </c:pt>
                <c:pt idx="44">
                  <c:v>0</c:v>
                </c:pt>
                <c:pt idx="45">
                  <c:v>0</c:v>
                </c:pt>
                <c:pt idx="46">
                  <c:v>1</c:v>
                </c:pt>
                <c:pt idx="47">
                  <c:v>#N/A</c:v>
                </c:pt>
                <c:pt idx="48">
                  <c:v>2</c:v>
                </c:pt>
                <c:pt idx="49">
                  <c:v>#N/A</c:v>
                </c:pt>
              </c:numCache>
            </c:numRef>
          </c:yVal>
          <c:smooth val="0"/>
          <c:extLst>
            <c:ext xmlns:c16="http://schemas.microsoft.com/office/drawing/2014/chart" uri="{C3380CC4-5D6E-409C-BE32-E72D297353CC}">
              <c16:uniqueId val="{00000065-99E1-46F7-9C3A-F932C791F9BC}"/>
            </c:ext>
          </c:extLst>
        </c:ser>
        <c:ser>
          <c:idx val="2"/>
          <c:order val="2"/>
          <c:tx>
            <c:v>TOP LEFT</c:v>
          </c:tx>
          <c:spPr>
            <a:ln w="25400" cap="rnd">
              <a:noFill/>
              <a:round/>
            </a:ln>
            <a:effectLst/>
          </c:spPr>
          <c:marker>
            <c:symbol val="circle"/>
            <c:size val="5"/>
            <c:spPr>
              <a:solidFill>
                <a:srgbClr val="0070C0"/>
              </a:solidFill>
              <a:ln w="9525">
                <a:noFill/>
              </a:ln>
              <a:effectLst/>
            </c:spPr>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6-99E1-46F7-9C3A-F932C791F9B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7-99E1-46F7-9C3A-F932C791F9BC}"/>
                </c:ext>
              </c:extLst>
            </c:dLbl>
            <c:dLbl>
              <c:idx val="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8-99E1-46F7-9C3A-F932C791F9B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9-99E1-46F7-9C3A-F932C791F9B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A-99E1-46F7-9C3A-F932C791F9BC}"/>
                </c:ext>
              </c:extLst>
            </c:dLbl>
            <c:dLbl>
              <c:idx val="5"/>
              <c:tx>
                <c:rich>
                  <a:bodyPr/>
                  <a:lstStyle/>
                  <a:p>
                    <a:r>
                      <a:rPr lang="en-US"/>
                      <a:t>#6</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B-99E1-46F7-9C3A-F932C791F9B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C-99E1-46F7-9C3A-F932C791F9BC}"/>
                </c:ext>
              </c:extLst>
            </c:dLbl>
            <c:dLbl>
              <c:idx val="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D-99E1-46F7-9C3A-F932C791F9BC}"/>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E-99E1-46F7-9C3A-F932C791F9BC}"/>
                </c:ext>
              </c:extLst>
            </c:dLbl>
            <c:dLbl>
              <c:idx val="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F-99E1-46F7-9C3A-F932C791F9BC}"/>
                </c:ext>
              </c:extLst>
            </c:dLbl>
            <c:dLbl>
              <c:idx val="1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0-99E1-46F7-9C3A-F932C791F9BC}"/>
                </c:ext>
              </c:extLst>
            </c:dLbl>
            <c:dLbl>
              <c:idx val="11"/>
              <c:tx>
                <c:rich>
                  <a:bodyPr/>
                  <a:lstStyle/>
                  <a:p>
                    <a:r>
                      <a:rPr lang="en-US"/>
                      <a:t>#12</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1-99E1-46F7-9C3A-F932C791F9BC}"/>
                </c:ext>
              </c:extLst>
            </c:dLbl>
            <c:dLbl>
              <c:idx val="1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2-99E1-46F7-9C3A-F932C791F9BC}"/>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3-99E1-46F7-9C3A-F932C791F9BC}"/>
                </c:ext>
              </c:extLst>
            </c:dLbl>
            <c:dLbl>
              <c:idx val="1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4-99E1-46F7-9C3A-F932C791F9BC}"/>
                </c:ext>
              </c:extLst>
            </c:dLbl>
            <c:dLbl>
              <c:idx val="1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5-99E1-46F7-9C3A-F932C791F9BC}"/>
                </c:ext>
              </c:extLst>
            </c:dLbl>
            <c:dLbl>
              <c:idx val="16"/>
              <c:tx>
                <c:rich>
                  <a:bodyPr/>
                  <a:lstStyle/>
                  <a:p>
                    <a:r>
                      <a:rPr lang="en-US"/>
                      <a:t>#17</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6-99E1-46F7-9C3A-F932C791F9BC}"/>
                </c:ext>
              </c:extLst>
            </c:dLbl>
            <c:dLbl>
              <c:idx val="1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7-99E1-46F7-9C3A-F932C791F9BC}"/>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8-99E1-46F7-9C3A-F932C791F9BC}"/>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9-99E1-46F7-9C3A-F932C791F9BC}"/>
                </c:ext>
              </c:extLst>
            </c:dLbl>
            <c:dLbl>
              <c:idx val="2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A-99E1-46F7-9C3A-F932C791F9BC}"/>
                </c:ext>
              </c:extLst>
            </c:dLbl>
            <c:dLbl>
              <c:idx val="2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B-99E1-46F7-9C3A-F932C791F9BC}"/>
                </c:ext>
              </c:extLst>
            </c:dLbl>
            <c:dLbl>
              <c:idx val="2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C-99E1-46F7-9C3A-F932C791F9BC}"/>
                </c:ext>
              </c:extLst>
            </c:dLbl>
            <c:dLbl>
              <c:idx val="2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D-99E1-46F7-9C3A-F932C791F9BC}"/>
                </c:ext>
              </c:extLst>
            </c:dLbl>
            <c:dLbl>
              <c:idx val="2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E-99E1-46F7-9C3A-F932C791F9BC}"/>
                </c:ext>
              </c:extLst>
            </c:dLbl>
            <c:dLbl>
              <c:idx val="2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F-99E1-46F7-9C3A-F932C791F9BC}"/>
                </c:ext>
              </c:extLst>
            </c:dLbl>
            <c:dLbl>
              <c:idx val="2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0-99E1-46F7-9C3A-F932C791F9BC}"/>
                </c:ext>
              </c:extLst>
            </c:dLbl>
            <c:dLbl>
              <c:idx val="2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1-99E1-46F7-9C3A-F932C791F9BC}"/>
                </c:ext>
              </c:extLst>
            </c:dLbl>
            <c:dLbl>
              <c:idx val="2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2-99E1-46F7-9C3A-F932C791F9BC}"/>
                </c:ext>
              </c:extLst>
            </c:dLbl>
            <c:dLbl>
              <c:idx val="2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3-99E1-46F7-9C3A-F932C791F9BC}"/>
                </c:ext>
              </c:extLst>
            </c:dLbl>
            <c:dLbl>
              <c:idx val="30"/>
              <c:tx>
                <c:rich>
                  <a:bodyPr/>
                  <a:lstStyle/>
                  <a:p>
                    <a:r>
                      <a:rPr lang="en-US"/>
                      <a:t>#31</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4-99E1-46F7-9C3A-F932C791F9BC}"/>
                </c:ext>
              </c:extLst>
            </c:dLbl>
            <c:dLbl>
              <c:idx val="3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5-99E1-46F7-9C3A-F932C791F9BC}"/>
                </c:ext>
              </c:extLst>
            </c:dLbl>
            <c:dLbl>
              <c:idx val="3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6-99E1-46F7-9C3A-F932C791F9BC}"/>
                </c:ext>
              </c:extLst>
            </c:dLbl>
            <c:dLbl>
              <c:idx val="3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7-99E1-46F7-9C3A-F932C791F9BC}"/>
                </c:ext>
              </c:extLst>
            </c:dLbl>
            <c:dLbl>
              <c:idx val="3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8-99E1-46F7-9C3A-F932C791F9BC}"/>
                </c:ext>
              </c:extLst>
            </c:dLbl>
            <c:dLbl>
              <c:idx val="35"/>
              <c:tx>
                <c:rich>
                  <a:bodyPr/>
                  <a:lstStyle/>
                  <a:p>
                    <a:r>
                      <a:rPr lang="en-US"/>
                      <a:t>#36</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9-99E1-46F7-9C3A-F932C791F9BC}"/>
                </c:ext>
              </c:extLst>
            </c:dLbl>
            <c:dLbl>
              <c:idx val="36"/>
              <c:tx>
                <c:rich>
                  <a:bodyPr/>
                  <a:lstStyle/>
                  <a:p>
                    <a:r>
                      <a:rPr lang="en-US"/>
                      <a:t>#37</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A-99E1-46F7-9C3A-F932C791F9BC}"/>
                </c:ext>
              </c:extLst>
            </c:dLbl>
            <c:dLbl>
              <c:idx val="3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B-99E1-46F7-9C3A-F932C791F9BC}"/>
                </c:ext>
              </c:extLst>
            </c:dLbl>
            <c:dLbl>
              <c:idx val="3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C-99E1-46F7-9C3A-F932C791F9BC}"/>
                </c:ext>
              </c:extLst>
            </c:dLbl>
            <c:dLbl>
              <c:idx val="3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D-99E1-46F7-9C3A-F932C791F9BC}"/>
                </c:ext>
              </c:extLst>
            </c:dLbl>
            <c:dLbl>
              <c:idx val="4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E-99E1-46F7-9C3A-F932C791F9BC}"/>
                </c:ext>
              </c:extLst>
            </c:dLbl>
            <c:dLbl>
              <c:idx val="4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F-99E1-46F7-9C3A-F932C791F9BC}"/>
                </c:ext>
              </c:extLst>
            </c:dLbl>
            <c:dLbl>
              <c:idx val="4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0-99E1-46F7-9C3A-F932C791F9BC}"/>
                </c:ext>
              </c:extLst>
            </c:dLbl>
            <c:dLbl>
              <c:idx val="43"/>
              <c:tx>
                <c:rich>
                  <a:bodyPr/>
                  <a:lstStyle/>
                  <a:p>
                    <a:r>
                      <a:rPr lang="en-US"/>
                      <a:t>#44</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1-99E1-46F7-9C3A-F932C791F9BC}"/>
                </c:ext>
              </c:extLst>
            </c:dLbl>
            <c:dLbl>
              <c:idx val="4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2-99E1-46F7-9C3A-F932C791F9BC}"/>
                </c:ext>
              </c:extLst>
            </c:dLbl>
            <c:dLbl>
              <c:idx val="4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3-99E1-46F7-9C3A-F932C791F9BC}"/>
                </c:ext>
              </c:extLst>
            </c:dLbl>
            <c:dLbl>
              <c:idx val="4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4-99E1-46F7-9C3A-F932C791F9BC}"/>
                </c:ext>
              </c:extLst>
            </c:dLbl>
            <c:dLbl>
              <c:idx val="4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5-99E1-46F7-9C3A-F932C791F9BC}"/>
                </c:ext>
              </c:extLst>
            </c:dLbl>
            <c:dLbl>
              <c:idx val="4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6-99E1-46F7-9C3A-F932C791F9BC}"/>
                </c:ext>
              </c:extLst>
            </c:dLbl>
            <c:dLbl>
              <c:idx val="4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7-99E1-46F7-9C3A-F932C791F9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Output'!$N$18:$N$67</c:f>
              <c:numCache>
                <c:formatCode>General</c:formatCode>
                <c:ptCount val="50"/>
                <c:pt idx="0">
                  <c:v>#N/A</c:v>
                </c:pt>
                <c:pt idx="1">
                  <c:v>#N/A</c:v>
                </c:pt>
                <c:pt idx="2">
                  <c:v>#N/A</c:v>
                </c:pt>
                <c:pt idx="3">
                  <c:v>#N/A</c:v>
                </c:pt>
                <c:pt idx="4">
                  <c:v>#N/A</c:v>
                </c:pt>
                <c:pt idx="5">
                  <c:v>2</c:v>
                </c:pt>
                <c:pt idx="6">
                  <c:v>#N/A</c:v>
                </c:pt>
                <c:pt idx="7">
                  <c:v>#N/A</c:v>
                </c:pt>
                <c:pt idx="8">
                  <c:v>#N/A</c:v>
                </c:pt>
                <c:pt idx="9">
                  <c:v>#N/A</c:v>
                </c:pt>
                <c:pt idx="10">
                  <c:v>#N/A</c:v>
                </c:pt>
                <c:pt idx="11">
                  <c:v>2</c:v>
                </c:pt>
                <c:pt idx="12">
                  <c:v>#N/A</c:v>
                </c:pt>
                <c:pt idx="13">
                  <c:v>#N/A</c:v>
                </c:pt>
                <c:pt idx="14">
                  <c:v>#N/A</c:v>
                </c:pt>
                <c:pt idx="15">
                  <c:v>#N/A</c:v>
                </c:pt>
                <c:pt idx="16">
                  <c:v>2</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c:v>
                </c:pt>
                <c:pt idx="31">
                  <c:v>#N/A</c:v>
                </c:pt>
                <c:pt idx="32">
                  <c:v>#N/A</c:v>
                </c:pt>
                <c:pt idx="33">
                  <c:v>#N/A</c:v>
                </c:pt>
                <c:pt idx="34">
                  <c:v>#N/A</c:v>
                </c:pt>
                <c:pt idx="35">
                  <c:v>3</c:v>
                </c:pt>
                <c:pt idx="36">
                  <c:v>2</c:v>
                </c:pt>
                <c:pt idx="37">
                  <c:v>#N/A</c:v>
                </c:pt>
                <c:pt idx="38">
                  <c:v>#N/A</c:v>
                </c:pt>
                <c:pt idx="39">
                  <c:v>#N/A</c:v>
                </c:pt>
                <c:pt idx="40">
                  <c:v>#N/A</c:v>
                </c:pt>
                <c:pt idx="41">
                  <c:v>#N/A</c:v>
                </c:pt>
                <c:pt idx="42">
                  <c:v>#N/A</c:v>
                </c:pt>
                <c:pt idx="43">
                  <c:v>2</c:v>
                </c:pt>
                <c:pt idx="44">
                  <c:v>#N/A</c:v>
                </c:pt>
                <c:pt idx="45">
                  <c:v>#N/A</c:v>
                </c:pt>
                <c:pt idx="46">
                  <c:v>#N/A</c:v>
                </c:pt>
                <c:pt idx="47">
                  <c:v>#N/A</c:v>
                </c:pt>
                <c:pt idx="48">
                  <c:v>#N/A</c:v>
                </c:pt>
                <c:pt idx="49">
                  <c:v>#N/A</c:v>
                </c:pt>
              </c:numCache>
            </c:numRef>
          </c:xVal>
          <c:yVal>
            <c:numRef>
              <c:f>'2x2 Grid Output'!$O$18:$O$67</c:f>
              <c:numCache>
                <c:formatCode>General</c:formatCode>
                <c:ptCount val="50"/>
                <c:pt idx="0">
                  <c:v>#N/A</c:v>
                </c:pt>
                <c:pt idx="1">
                  <c:v>#N/A</c:v>
                </c:pt>
                <c:pt idx="2">
                  <c:v>#N/A</c:v>
                </c:pt>
                <c:pt idx="3">
                  <c:v>#N/A</c:v>
                </c:pt>
                <c:pt idx="4">
                  <c:v>#N/A</c:v>
                </c:pt>
                <c:pt idx="5">
                  <c:v>6</c:v>
                </c:pt>
                <c:pt idx="6">
                  <c:v>#N/A</c:v>
                </c:pt>
                <c:pt idx="7">
                  <c:v>#N/A</c:v>
                </c:pt>
                <c:pt idx="8">
                  <c:v>#N/A</c:v>
                </c:pt>
                <c:pt idx="9">
                  <c:v>#N/A</c:v>
                </c:pt>
                <c:pt idx="10">
                  <c:v>#N/A</c:v>
                </c:pt>
                <c:pt idx="11">
                  <c:v>5</c:v>
                </c:pt>
                <c:pt idx="12">
                  <c:v>#N/A</c:v>
                </c:pt>
                <c:pt idx="13">
                  <c:v>#N/A</c:v>
                </c:pt>
                <c:pt idx="14">
                  <c:v>#N/A</c:v>
                </c:pt>
                <c:pt idx="15">
                  <c:v>#N/A</c:v>
                </c:pt>
                <c:pt idx="16">
                  <c:v>4</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6</c:v>
                </c:pt>
                <c:pt idx="31">
                  <c:v>#N/A</c:v>
                </c:pt>
                <c:pt idx="32">
                  <c:v>#N/A</c:v>
                </c:pt>
                <c:pt idx="33">
                  <c:v>#N/A</c:v>
                </c:pt>
                <c:pt idx="34">
                  <c:v>#N/A</c:v>
                </c:pt>
                <c:pt idx="35">
                  <c:v>6</c:v>
                </c:pt>
                <c:pt idx="36">
                  <c:v>4</c:v>
                </c:pt>
                <c:pt idx="37">
                  <c:v>#N/A</c:v>
                </c:pt>
                <c:pt idx="38">
                  <c:v>#N/A</c:v>
                </c:pt>
                <c:pt idx="39">
                  <c:v>#N/A</c:v>
                </c:pt>
                <c:pt idx="40">
                  <c:v>#N/A</c:v>
                </c:pt>
                <c:pt idx="41">
                  <c:v>#N/A</c:v>
                </c:pt>
                <c:pt idx="42">
                  <c:v>#N/A</c:v>
                </c:pt>
                <c:pt idx="43">
                  <c:v>4</c:v>
                </c:pt>
                <c:pt idx="44">
                  <c:v>#N/A</c:v>
                </c:pt>
                <c:pt idx="45">
                  <c:v>#N/A</c:v>
                </c:pt>
                <c:pt idx="46">
                  <c:v>#N/A</c:v>
                </c:pt>
                <c:pt idx="47">
                  <c:v>#N/A</c:v>
                </c:pt>
                <c:pt idx="48">
                  <c:v>#N/A</c:v>
                </c:pt>
                <c:pt idx="49">
                  <c:v>#N/A</c:v>
                </c:pt>
              </c:numCache>
            </c:numRef>
          </c:yVal>
          <c:smooth val="0"/>
          <c:extLst>
            <c:ext xmlns:c16="http://schemas.microsoft.com/office/drawing/2014/chart" uri="{C3380CC4-5D6E-409C-BE32-E72D297353CC}">
              <c16:uniqueId val="{00000098-99E1-46F7-9C3A-F932C791F9BC}"/>
            </c:ext>
          </c:extLst>
        </c:ser>
        <c:ser>
          <c:idx val="3"/>
          <c:order val="3"/>
          <c:tx>
            <c:v>BOTTOM LEFT</c:v>
          </c:tx>
          <c:spPr>
            <a:ln w="25400" cap="rnd">
              <a:noFill/>
              <a:round/>
            </a:ln>
            <a:effectLst/>
          </c:spPr>
          <c:marker>
            <c:symbol val="circle"/>
            <c:size val="5"/>
            <c:spPr>
              <a:solidFill>
                <a:srgbClr val="FF0000"/>
              </a:solidFill>
              <a:ln w="9525">
                <a:noFill/>
              </a:ln>
              <a:effectLst/>
            </c:spPr>
          </c:marker>
          <c:dLbls>
            <c:dLbl>
              <c:idx val="0"/>
              <c:tx>
                <c:rich>
                  <a:bodyPr/>
                  <a:lstStyle/>
                  <a:p>
                    <a:r>
                      <a:rPr lang="en-US"/>
                      <a:t>#1</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9-99E1-46F7-9C3A-F932C791F9B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A-99E1-46F7-9C3A-F932C791F9BC}"/>
                </c:ext>
              </c:extLst>
            </c:dLbl>
            <c:dLbl>
              <c:idx val="2"/>
              <c:tx>
                <c:rich>
                  <a:bodyPr/>
                  <a:lstStyle/>
                  <a:p>
                    <a:r>
                      <a:rPr lang="en-US"/>
                      <a:t>#3</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B-99E1-46F7-9C3A-F932C791F9BC}"/>
                </c:ext>
              </c:extLst>
            </c:dLbl>
            <c:dLbl>
              <c:idx val="3"/>
              <c:tx>
                <c:rich>
                  <a:bodyPr/>
                  <a:lstStyle/>
                  <a:p>
                    <a:r>
                      <a:rPr lang="en-US"/>
                      <a:t>#4</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C-99E1-46F7-9C3A-F932C791F9B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D-99E1-46F7-9C3A-F932C791F9BC}"/>
                </c:ext>
              </c:extLst>
            </c:dLbl>
            <c:dLbl>
              <c:idx val="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E-99E1-46F7-9C3A-F932C791F9B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F-99E1-46F7-9C3A-F932C791F9BC}"/>
                </c:ext>
              </c:extLst>
            </c:dLbl>
            <c:dLbl>
              <c:idx val="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0-99E1-46F7-9C3A-F932C791F9BC}"/>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1-99E1-46F7-9C3A-F932C791F9BC}"/>
                </c:ext>
              </c:extLst>
            </c:dLbl>
            <c:dLbl>
              <c:idx val="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2-99E1-46F7-9C3A-F932C791F9BC}"/>
                </c:ext>
              </c:extLst>
            </c:dLbl>
            <c:dLbl>
              <c:idx val="10"/>
              <c:tx>
                <c:rich>
                  <a:bodyPr/>
                  <a:lstStyle/>
                  <a:p>
                    <a:r>
                      <a:rPr lang="en-US"/>
                      <a:t>#11</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3-99E1-46F7-9C3A-F932C791F9BC}"/>
                </c:ext>
              </c:extLst>
            </c:dLbl>
            <c:dLbl>
              <c:idx val="1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4-99E1-46F7-9C3A-F932C791F9BC}"/>
                </c:ext>
              </c:extLst>
            </c:dLbl>
            <c:dLbl>
              <c:idx val="12"/>
              <c:tx>
                <c:rich>
                  <a:bodyPr/>
                  <a:lstStyle/>
                  <a:p>
                    <a:r>
                      <a:rPr lang="en-US"/>
                      <a:t>#13</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5-99E1-46F7-9C3A-F932C791F9BC}"/>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6-99E1-46F7-9C3A-F932C791F9BC}"/>
                </c:ext>
              </c:extLst>
            </c:dLbl>
            <c:dLbl>
              <c:idx val="14"/>
              <c:tx>
                <c:rich>
                  <a:bodyPr/>
                  <a:lstStyle/>
                  <a:p>
                    <a:r>
                      <a:rPr lang="en-US"/>
                      <a:t>#15</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7-99E1-46F7-9C3A-F932C791F9BC}"/>
                </c:ext>
              </c:extLst>
            </c:dLbl>
            <c:dLbl>
              <c:idx val="1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8-99E1-46F7-9C3A-F932C791F9BC}"/>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9-99E1-46F7-9C3A-F932C791F9BC}"/>
                </c:ext>
              </c:extLst>
            </c:dLbl>
            <c:dLbl>
              <c:idx val="17"/>
              <c:tx>
                <c:rich>
                  <a:bodyPr/>
                  <a:lstStyle/>
                  <a:p>
                    <a:r>
                      <a:rPr lang="en-US"/>
                      <a:t>#18</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A-99E1-46F7-9C3A-F932C791F9BC}"/>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B-99E1-46F7-9C3A-F932C791F9BC}"/>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C-99E1-46F7-9C3A-F932C791F9BC}"/>
                </c:ext>
              </c:extLst>
            </c:dLbl>
            <c:dLbl>
              <c:idx val="2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D-99E1-46F7-9C3A-F932C791F9BC}"/>
                </c:ext>
              </c:extLst>
            </c:dLbl>
            <c:dLbl>
              <c:idx val="2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E-99E1-46F7-9C3A-F932C791F9BC}"/>
                </c:ext>
              </c:extLst>
            </c:dLbl>
            <c:dLbl>
              <c:idx val="2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F-99E1-46F7-9C3A-F932C791F9BC}"/>
                </c:ext>
              </c:extLst>
            </c:dLbl>
            <c:dLbl>
              <c:idx val="2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0-99E1-46F7-9C3A-F932C791F9BC}"/>
                </c:ext>
              </c:extLst>
            </c:dLbl>
            <c:dLbl>
              <c:idx val="2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1-99E1-46F7-9C3A-F932C791F9BC}"/>
                </c:ext>
              </c:extLst>
            </c:dLbl>
            <c:dLbl>
              <c:idx val="2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2-99E1-46F7-9C3A-F932C791F9BC}"/>
                </c:ext>
              </c:extLst>
            </c:dLbl>
            <c:dLbl>
              <c:idx val="2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3-99E1-46F7-9C3A-F932C791F9BC}"/>
                </c:ext>
              </c:extLst>
            </c:dLbl>
            <c:dLbl>
              <c:idx val="2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4-99E1-46F7-9C3A-F932C791F9BC}"/>
                </c:ext>
              </c:extLst>
            </c:dLbl>
            <c:dLbl>
              <c:idx val="2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5-99E1-46F7-9C3A-F932C791F9BC}"/>
                </c:ext>
              </c:extLst>
            </c:dLbl>
            <c:dLbl>
              <c:idx val="2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6-99E1-46F7-9C3A-F932C791F9BC}"/>
                </c:ext>
              </c:extLst>
            </c:dLbl>
            <c:dLbl>
              <c:idx val="3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7-99E1-46F7-9C3A-F932C791F9BC}"/>
                </c:ext>
              </c:extLst>
            </c:dLbl>
            <c:dLbl>
              <c:idx val="3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8-99E1-46F7-9C3A-F932C791F9BC}"/>
                </c:ext>
              </c:extLst>
            </c:dLbl>
            <c:dLbl>
              <c:idx val="32"/>
              <c:tx>
                <c:rich>
                  <a:bodyPr/>
                  <a:lstStyle/>
                  <a:p>
                    <a:r>
                      <a:rPr lang="en-US"/>
                      <a:t>#33</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9-99E1-46F7-9C3A-F932C791F9BC}"/>
                </c:ext>
              </c:extLst>
            </c:dLbl>
            <c:dLbl>
              <c:idx val="33"/>
              <c:tx>
                <c:rich>
                  <a:bodyPr/>
                  <a:lstStyle/>
                  <a:p>
                    <a:r>
                      <a:rPr lang="en-US"/>
                      <a:t>#34</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A-99E1-46F7-9C3A-F932C791F9BC}"/>
                </c:ext>
              </c:extLst>
            </c:dLbl>
            <c:dLbl>
              <c:idx val="3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B-99E1-46F7-9C3A-F932C791F9BC}"/>
                </c:ext>
              </c:extLst>
            </c:dLbl>
            <c:dLbl>
              <c:idx val="3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C-99E1-46F7-9C3A-F932C791F9BC}"/>
                </c:ext>
              </c:extLst>
            </c:dLbl>
            <c:dLbl>
              <c:idx val="3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D-99E1-46F7-9C3A-F932C791F9BC}"/>
                </c:ext>
              </c:extLst>
            </c:dLbl>
            <c:dLbl>
              <c:idx val="3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E-99E1-46F7-9C3A-F932C791F9BC}"/>
                </c:ext>
              </c:extLst>
            </c:dLbl>
            <c:dLbl>
              <c:idx val="3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F-99E1-46F7-9C3A-F932C791F9BC}"/>
                </c:ext>
              </c:extLst>
            </c:dLbl>
            <c:dLbl>
              <c:idx val="3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0-99E1-46F7-9C3A-F932C791F9BC}"/>
                </c:ext>
              </c:extLst>
            </c:dLbl>
            <c:dLbl>
              <c:idx val="4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1-99E1-46F7-9C3A-F932C791F9BC}"/>
                </c:ext>
              </c:extLst>
            </c:dLbl>
            <c:dLbl>
              <c:idx val="41"/>
              <c:tx>
                <c:rich>
                  <a:bodyPr/>
                  <a:lstStyle/>
                  <a:p>
                    <a:r>
                      <a:rPr lang="en-US"/>
                      <a:t>#42</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2-99E1-46F7-9C3A-F932C791F9BC}"/>
                </c:ext>
              </c:extLst>
            </c:dLbl>
            <c:dLbl>
              <c:idx val="42"/>
              <c:tx>
                <c:rich>
                  <a:bodyPr/>
                  <a:lstStyle/>
                  <a:p>
                    <a:r>
                      <a:rPr lang="en-US"/>
                      <a:t>#43</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3-99E1-46F7-9C3A-F932C791F9BC}"/>
                </c:ext>
              </c:extLst>
            </c:dLbl>
            <c:dLbl>
              <c:idx val="4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4-99E1-46F7-9C3A-F932C791F9BC}"/>
                </c:ext>
              </c:extLst>
            </c:dLbl>
            <c:dLbl>
              <c:idx val="4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5-99E1-46F7-9C3A-F932C791F9BC}"/>
                </c:ext>
              </c:extLst>
            </c:dLbl>
            <c:dLbl>
              <c:idx val="4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6-99E1-46F7-9C3A-F932C791F9BC}"/>
                </c:ext>
              </c:extLst>
            </c:dLbl>
            <c:dLbl>
              <c:idx val="4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7-99E1-46F7-9C3A-F932C791F9BC}"/>
                </c:ext>
              </c:extLst>
            </c:dLbl>
            <c:dLbl>
              <c:idx val="47"/>
              <c:tx>
                <c:rich>
                  <a:bodyPr/>
                  <a:lstStyle/>
                  <a:p>
                    <a:r>
                      <a:rPr lang="en-US"/>
                      <a:t>#48</a:t>
                    </a:r>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8-99E1-46F7-9C3A-F932C791F9BC}"/>
                </c:ext>
              </c:extLst>
            </c:dLbl>
            <c:dLbl>
              <c:idx val="4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9-99E1-46F7-9C3A-F932C791F9BC}"/>
                </c:ext>
              </c:extLst>
            </c:dLbl>
            <c:dLbl>
              <c:idx val="4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A-99E1-46F7-9C3A-F932C791F9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Output'!$Q$18:$Q$67</c:f>
              <c:numCache>
                <c:formatCode>General</c:formatCode>
                <c:ptCount val="50"/>
                <c:pt idx="0">
                  <c:v>4</c:v>
                </c:pt>
                <c:pt idx="1">
                  <c:v>#N/A</c:v>
                </c:pt>
                <c:pt idx="2">
                  <c:v>4</c:v>
                </c:pt>
                <c:pt idx="3">
                  <c:v>2</c:v>
                </c:pt>
                <c:pt idx="4">
                  <c:v>#N/A</c:v>
                </c:pt>
                <c:pt idx="5">
                  <c:v>#N/A</c:v>
                </c:pt>
                <c:pt idx="6">
                  <c:v>#N/A</c:v>
                </c:pt>
                <c:pt idx="7">
                  <c:v>#N/A</c:v>
                </c:pt>
                <c:pt idx="8">
                  <c:v>#N/A</c:v>
                </c:pt>
                <c:pt idx="9">
                  <c:v>#N/A</c:v>
                </c:pt>
                <c:pt idx="10">
                  <c:v>1</c:v>
                </c:pt>
                <c:pt idx="11">
                  <c:v>#N/A</c:v>
                </c:pt>
                <c:pt idx="12">
                  <c:v>1</c:v>
                </c:pt>
                <c:pt idx="13">
                  <c:v>#N/A</c:v>
                </c:pt>
                <c:pt idx="14">
                  <c:v>4</c:v>
                </c:pt>
                <c:pt idx="15">
                  <c:v>#N/A</c:v>
                </c:pt>
                <c:pt idx="16">
                  <c:v>#N/A</c:v>
                </c:pt>
                <c:pt idx="17">
                  <c:v>1</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3</c:v>
                </c:pt>
                <c:pt idx="33">
                  <c:v>1</c:v>
                </c:pt>
                <c:pt idx="34">
                  <c:v>#N/A</c:v>
                </c:pt>
                <c:pt idx="35">
                  <c:v>#N/A</c:v>
                </c:pt>
                <c:pt idx="36">
                  <c:v>#N/A</c:v>
                </c:pt>
                <c:pt idx="37">
                  <c:v>#N/A</c:v>
                </c:pt>
                <c:pt idx="38">
                  <c:v>#N/A</c:v>
                </c:pt>
                <c:pt idx="39">
                  <c:v>#N/A</c:v>
                </c:pt>
                <c:pt idx="40">
                  <c:v>#N/A</c:v>
                </c:pt>
                <c:pt idx="41">
                  <c:v>3</c:v>
                </c:pt>
                <c:pt idx="42">
                  <c:v>2</c:v>
                </c:pt>
                <c:pt idx="43">
                  <c:v>#N/A</c:v>
                </c:pt>
                <c:pt idx="44">
                  <c:v>#N/A</c:v>
                </c:pt>
                <c:pt idx="45">
                  <c:v>#N/A</c:v>
                </c:pt>
                <c:pt idx="46">
                  <c:v>#N/A</c:v>
                </c:pt>
                <c:pt idx="47">
                  <c:v>3</c:v>
                </c:pt>
                <c:pt idx="48">
                  <c:v>#N/A</c:v>
                </c:pt>
                <c:pt idx="49">
                  <c:v>#N/A</c:v>
                </c:pt>
              </c:numCache>
            </c:numRef>
          </c:xVal>
          <c:yVal>
            <c:numRef>
              <c:f>'2x2 Grid Output'!$R$18:$R$67</c:f>
              <c:numCache>
                <c:formatCode>General</c:formatCode>
                <c:ptCount val="50"/>
                <c:pt idx="0">
                  <c:v>0</c:v>
                </c:pt>
                <c:pt idx="1">
                  <c:v>#N/A</c:v>
                </c:pt>
                <c:pt idx="2">
                  <c:v>1</c:v>
                </c:pt>
                <c:pt idx="3">
                  <c:v>2</c:v>
                </c:pt>
                <c:pt idx="4">
                  <c:v>#N/A</c:v>
                </c:pt>
                <c:pt idx="5">
                  <c:v>#N/A</c:v>
                </c:pt>
                <c:pt idx="6">
                  <c:v>#N/A</c:v>
                </c:pt>
                <c:pt idx="7">
                  <c:v>#N/A</c:v>
                </c:pt>
                <c:pt idx="8">
                  <c:v>#N/A</c:v>
                </c:pt>
                <c:pt idx="9">
                  <c:v>#N/A</c:v>
                </c:pt>
                <c:pt idx="10">
                  <c:v>1</c:v>
                </c:pt>
                <c:pt idx="11">
                  <c:v>#N/A</c:v>
                </c:pt>
                <c:pt idx="12">
                  <c:v>1</c:v>
                </c:pt>
                <c:pt idx="13">
                  <c:v>#N/A</c:v>
                </c:pt>
                <c:pt idx="14">
                  <c:v>0</c:v>
                </c:pt>
                <c:pt idx="15">
                  <c:v>#N/A</c:v>
                </c:pt>
                <c:pt idx="16">
                  <c:v>#N/A</c:v>
                </c:pt>
                <c:pt idx="17">
                  <c:v>3</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1</c:v>
                </c:pt>
                <c:pt idx="33">
                  <c:v>0</c:v>
                </c:pt>
                <c:pt idx="34">
                  <c:v>#N/A</c:v>
                </c:pt>
                <c:pt idx="35">
                  <c:v>#N/A</c:v>
                </c:pt>
                <c:pt idx="36">
                  <c:v>#N/A</c:v>
                </c:pt>
                <c:pt idx="37">
                  <c:v>#N/A</c:v>
                </c:pt>
                <c:pt idx="38">
                  <c:v>#N/A</c:v>
                </c:pt>
                <c:pt idx="39">
                  <c:v>#N/A</c:v>
                </c:pt>
                <c:pt idx="40">
                  <c:v>#N/A</c:v>
                </c:pt>
                <c:pt idx="41">
                  <c:v>2</c:v>
                </c:pt>
                <c:pt idx="42">
                  <c:v>3</c:v>
                </c:pt>
                <c:pt idx="43">
                  <c:v>#N/A</c:v>
                </c:pt>
                <c:pt idx="44">
                  <c:v>#N/A</c:v>
                </c:pt>
                <c:pt idx="45">
                  <c:v>#N/A</c:v>
                </c:pt>
                <c:pt idx="46">
                  <c:v>#N/A</c:v>
                </c:pt>
                <c:pt idx="47">
                  <c:v>1</c:v>
                </c:pt>
                <c:pt idx="48">
                  <c:v>#N/A</c:v>
                </c:pt>
                <c:pt idx="49">
                  <c:v>#N/A</c:v>
                </c:pt>
              </c:numCache>
            </c:numRef>
          </c:yVal>
          <c:smooth val="0"/>
          <c:extLst>
            <c:ext xmlns:c16="http://schemas.microsoft.com/office/drawing/2014/chart" uri="{C3380CC4-5D6E-409C-BE32-E72D297353CC}">
              <c16:uniqueId val="{000000CB-99E1-46F7-9C3A-F932C791F9BC}"/>
            </c:ext>
          </c:extLst>
        </c:ser>
        <c:dLbls>
          <c:showLegendKey val="0"/>
          <c:showVal val="0"/>
          <c:showCatName val="0"/>
          <c:showSerName val="0"/>
          <c:showPercent val="0"/>
          <c:showBubbleSize val="0"/>
        </c:dLbls>
        <c:axId val="-1685620256"/>
        <c:axId val="-1685609376"/>
      </c:scatterChart>
      <c:valAx>
        <c:axId val="-1685620256"/>
        <c:scaling>
          <c:orientation val="minMax"/>
          <c:max val="8"/>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09376"/>
        <c:crosses val="autoZero"/>
        <c:crossBetween val="midCat"/>
      </c:valAx>
      <c:valAx>
        <c:axId val="-1685609376"/>
        <c:scaling>
          <c:orientation val="minMax"/>
          <c:max val="6"/>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0256"/>
        <c:crosses val="autoZero"/>
        <c:crossBetween val="midCat"/>
      </c:valAx>
      <c:spPr>
        <a:blipFill>
          <a:blip xmlns:r="http://schemas.openxmlformats.org/officeDocument/2006/relationships" r:embed="rId3">
            <a:alphaModFix amt="99000"/>
          </a:blip>
          <a:stretch>
            <a:fillRect/>
          </a:stretch>
        </a:blipFill>
        <a:ln>
          <a:noFill/>
        </a:ln>
        <a:effectLst/>
      </c:spPr>
    </c:plotArea>
    <c:legend>
      <c:legendPos val="r"/>
      <c:layout>
        <c:manualLayout>
          <c:xMode val="edge"/>
          <c:yMode val="edge"/>
          <c:x val="0.78019472427566428"/>
          <c:y val="0.46962517387913039"/>
          <c:w val="0.20589827610146721"/>
          <c:h val="0.29440831092102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7621</xdr:colOff>
      <xdr:row>0</xdr:row>
      <xdr:rowOff>0</xdr:rowOff>
    </xdr:from>
    <xdr:to>
      <xdr:col>14</xdr:col>
      <xdr:colOff>29846</xdr:colOff>
      <xdr:row>0</xdr:row>
      <xdr:rowOff>620475</xdr:rowOff>
    </xdr:to>
    <xdr:pic>
      <xdr:nvPicPr>
        <xdr:cNvPr id="2" name="Picture 1" descr="Excel Header.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205741" y="0"/>
          <a:ext cx="8141970" cy="617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361950</xdr:colOff>
      <xdr:row>16</xdr:row>
      <xdr:rowOff>46433</xdr:rowOff>
    </xdr:from>
    <xdr:to>
      <xdr:col>32</xdr:col>
      <xdr:colOff>570309</xdr:colOff>
      <xdr:row>35</xdr:row>
      <xdr:rowOff>66674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142875</xdr:colOff>
      <xdr:row>6</xdr:row>
      <xdr:rowOff>123825</xdr:rowOff>
    </xdr:from>
    <xdr:to>
      <xdr:col>21</xdr:col>
      <xdr:colOff>219075</xdr:colOff>
      <xdr:row>9</xdr:row>
      <xdr:rowOff>47625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57175" y="1457325"/>
          <a:ext cx="5010150" cy="4953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t>These values represent the</a:t>
          </a:r>
          <a:r>
            <a:rPr lang="en-CA" sz="1100" baseline="0"/>
            <a:t> maximum and minimum values on each axis</a:t>
          </a:r>
          <a:endParaRPr lang="en-CA" sz="1100"/>
        </a:p>
      </xdr:txBody>
    </xdr:sp>
    <xdr:clientData/>
  </xdr:twoCellAnchor>
  <xdr:twoCellAnchor>
    <xdr:from>
      <xdr:col>2</xdr:col>
      <xdr:colOff>542925</xdr:colOff>
      <xdr:row>5</xdr:row>
      <xdr:rowOff>19050</xdr:rowOff>
    </xdr:from>
    <xdr:to>
      <xdr:col>2</xdr:col>
      <xdr:colOff>561975</xdr:colOff>
      <xdr:row>6</xdr:row>
      <xdr:rowOff>123825</xdr:rowOff>
    </xdr:to>
    <xdr:cxnSp macro="">
      <xdr:nvCxnSpPr>
        <xdr:cNvPr id="4" name="Straight Arrow Connector 3">
          <a:extLst>
            <a:ext uri="{FF2B5EF4-FFF2-40B4-BE49-F238E27FC236}">
              <a16:creationId xmlns:a16="http://schemas.microsoft.com/office/drawing/2014/main" id="{00000000-0008-0000-0500-000004000000}"/>
            </a:ext>
          </a:extLst>
        </xdr:cNvPr>
        <xdr:cNvCxnSpPr>
          <a:stCxn id="3" idx="0"/>
        </xdr:cNvCxnSpPr>
      </xdr:nvCxnSpPr>
      <xdr:spPr>
        <a:xfrm flipV="1">
          <a:off x="1695450" y="1162050"/>
          <a:ext cx="19050" cy="2952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495300</xdr:colOff>
      <xdr:row>8</xdr:row>
      <xdr:rowOff>142876</xdr:rowOff>
    </xdr:from>
    <xdr:to>
      <xdr:col>27</xdr:col>
      <xdr:colOff>352425</xdr:colOff>
      <xdr:row>12</xdr:row>
      <xdr:rowOff>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819775" y="1857376"/>
          <a:ext cx="2876550" cy="619124"/>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dk1"/>
              </a:solidFill>
              <a:effectLst/>
              <a:latin typeface="+mn-lt"/>
              <a:ea typeface="+mn-ea"/>
              <a:cs typeface="+mn-cs"/>
            </a:rPr>
            <a:t>Link these</a:t>
          </a:r>
          <a:r>
            <a:rPr lang="en-CA" sz="1100" baseline="0">
              <a:solidFill>
                <a:schemeClr val="dk1"/>
              </a:solidFill>
              <a:effectLst/>
              <a:latin typeface="+mn-lt"/>
              <a:ea typeface="+mn-ea"/>
              <a:cs typeface="+mn-cs"/>
            </a:rPr>
            <a:t> cells to your raw scores to ensure the graphic will dynamically respond to different responses</a:t>
          </a:r>
          <a:endParaRPr lang="en-CA">
            <a:effectLst/>
          </a:endParaRPr>
        </a:p>
      </xdr:txBody>
    </xdr:sp>
    <xdr:clientData/>
  </xdr:twoCellAnchor>
  <xdr:twoCellAnchor>
    <xdr:from>
      <xdr:col>3</xdr:col>
      <xdr:colOff>28575</xdr:colOff>
      <xdr:row>12</xdr:row>
      <xdr:rowOff>19050</xdr:rowOff>
    </xdr:from>
    <xdr:to>
      <xdr:col>22</xdr:col>
      <xdr:colOff>771525</xdr:colOff>
      <xdr:row>15</xdr:row>
      <xdr:rowOff>352425</xdr:rowOff>
    </xdr:to>
    <xdr:cxnSp macro="">
      <xdr:nvCxnSpPr>
        <xdr:cNvPr id="6" name="Straight Arrow Connector 5">
          <a:extLst>
            <a:ext uri="{FF2B5EF4-FFF2-40B4-BE49-F238E27FC236}">
              <a16:creationId xmlns:a16="http://schemas.microsoft.com/office/drawing/2014/main" id="{00000000-0008-0000-0500-000006000000}"/>
            </a:ext>
          </a:extLst>
        </xdr:cNvPr>
        <xdr:cNvCxnSpPr/>
      </xdr:nvCxnSpPr>
      <xdr:spPr>
        <a:xfrm flipH="1">
          <a:off x="2143125" y="2495550"/>
          <a:ext cx="3952875" cy="904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xdr:colOff>
      <xdr:row>9</xdr:row>
      <xdr:rowOff>123824</xdr:rowOff>
    </xdr:from>
    <xdr:to>
      <xdr:col>21</xdr:col>
      <xdr:colOff>180975</xdr:colOff>
      <xdr:row>12</xdr:row>
      <xdr:rowOff>106724</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219075" y="2028824"/>
          <a:ext cx="5010150" cy="5544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dk1"/>
              </a:solidFill>
              <a:effectLst/>
              <a:latin typeface="+mn-lt"/>
              <a:ea typeface="+mn-ea"/>
              <a:cs typeface="+mn-cs"/>
            </a:rPr>
            <a:t>These values will appear on the matrix</a:t>
          </a:r>
          <a:r>
            <a:rPr lang="en-CA" sz="1100" baseline="0">
              <a:solidFill>
                <a:schemeClr val="dk1"/>
              </a:solidFill>
              <a:effectLst/>
              <a:latin typeface="+mn-lt"/>
              <a:ea typeface="+mn-ea"/>
              <a:cs typeface="+mn-cs"/>
            </a:rPr>
            <a:t> next to the data point</a:t>
          </a:r>
          <a:endParaRPr lang="en-CA">
            <a:effectLst/>
          </a:endParaRPr>
        </a:p>
      </xdr:txBody>
    </xdr:sp>
    <xdr:clientData/>
  </xdr:twoCellAnchor>
  <xdr:twoCellAnchor>
    <xdr:from>
      <xdr:col>1</xdr:col>
      <xdr:colOff>552450</xdr:colOff>
      <xdr:row>12</xdr:row>
      <xdr:rowOff>123825</xdr:rowOff>
    </xdr:from>
    <xdr:to>
      <xdr:col>1</xdr:col>
      <xdr:colOff>581025</xdr:colOff>
      <xdr:row>15</xdr:row>
      <xdr:rowOff>361950</xdr:rowOff>
    </xdr:to>
    <xdr:cxnSp macro="">
      <xdr:nvCxnSpPr>
        <xdr:cNvPr id="8" name="Straight Arrow Connector 7">
          <a:extLst>
            <a:ext uri="{FF2B5EF4-FFF2-40B4-BE49-F238E27FC236}">
              <a16:creationId xmlns:a16="http://schemas.microsoft.com/office/drawing/2014/main" id="{00000000-0008-0000-0500-000008000000}"/>
            </a:ext>
          </a:extLst>
        </xdr:cNvPr>
        <xdr:cNvCxnSpPr/>
      </xdr:nvCxnSpPr>
      <xdr:spPr>
        <a:xfrm flipH="1">
          <a:off x="666750" y="2600325"/>
          <a:ext cx="28575" cy="8096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69</xdr:row>
      <xdr:rowOff>76200</xdr:rowOff>
    </xdr:from>
    <xdr:to>
      <xdr:col>2</xdr:col>
      <xdr:colOff>847725</xdr:colOff>
      <xdr:row>77</xdr:row>
      <xdr:rowOff>152400</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23825" y="13887450"/>
          <a:ext cx="1876425" cy="16002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a:effectLst/>
            </a:rPr>
            <a:t>This</a:t>
          </a:r>
          <a:r>
            <a:rPr lang="en-CA" baseline="0">
              <a:effectLst/>
            </a:rPr>
            <a:t> template is flexible and can plot up to 50 data points, however if there are 50 data points it is highly likely that the points will be clustered and the chart will be illegible. Consider grouping points together or making multiple charts.</a:t>
          </a:r>
          <a:endParaRPr lang="en-CA">
            <a:effectLst/>
          </a:endParaRPr>
        </a:p>
      </xdr:txBody>
    </xdr:sp>
    <xdr:clientData/>
  </xdr:twoCellAnchor>
  <xdr:twoCellAnchor>
    <xdr:from>
      <xdr:col>1</xdr:col>
      <xdr:colOff>752476</xdr:colOff>
      <xdr:row>67</xdr:row>
      <xdr:rowOff>19050</xdr:rowOff>
    </xdr:from>
    <xdr:to>
      <xdr:col>1</xdr:col>
      <xdr:colOff>947738</xdr:colOff>
      <xdr:row>69</xdr:row>
      <xdr:rowOff>76200</xdr:rowOff>
    </xdr:to>
    <xdr:cxnSp macro="">
      <xdr:nvCxnSpPr>
        <xdr:cNvPr id="10" name="Straight Arrow Connector 9">
          <a:extLst>
            <a:ext uri="{FF2B5EF4-FFF2-40B4-BE49-F238E27FC236}">
              <a16:creationId xmlns:a16="http://schemas.microsoft.com/office/drawing/2014/main" id="{00000000-0008-0000-0500-00000A000000}"/>
            </a:ext>
          </a:extLst>
        </xdr:cNvPr>
        <xdr:cNvCxnSpPr>
          <a:stCxn id="9" idx="0"/>
        </xdr:cNvCxnSpPr>
      </xdr:nvCxnSpPr>
      <xdr:spPr>
        <a:xfrm flipH="1" flipV="1">
          <a:off x="866776" y="13449300"/>
          <a:ext cx="195262" cy="4381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161925</xdr:colOff>
      <xdr:row>38</xdr:row>
      <xdr:rowOff>104775</xdr:rowOff>
    </xdr:from>
    <xdr:to>
      <xdr:col>27</xdr:col>
      <xdr:colOff>19050</xdr:colOff>
      <xdr:row>42</xdr:row>
      <xdr:rowOff>142875</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5486400" y="8010525"/>
          <a:ext cx="2876550" cy="8001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0">
              <a:effectLst/>
            </a:rPr>
            <a:t>Is the colour</a:t>
          </a:r>
          <a:r>
            <a:rPr lang="en-CA" b="0" baseline="0">
              <a:effectLst/>
            </a:rPr>
            <a:t> scheme not right? Does the axis run too long? Want to change the Legend labels? Check out the formatting tab.</a:t>
          </a:r>
          <a:endParaRPr lang="en-CA" b="0">
            <a:effectLst/>
          </a:endParaRPr>
        </a:p>
      </xdr:txBody>
    </xdr:sp>
    <xdr:clientData/>
  </xdr:twoCellAnchor>
  <xdr:twoCellAnchor>
    <xdr:from>
      <xdr:col>22</xdr:col>
      <xdr:colOff>876300</xdr:colOff>
      <xdr:row>35</xdr:row>
      <xdr:rowOff>85725</xdr:rowOff>
    </xdr:from>
    <xdr:to>
      <xdr:col>22</xdr:col>
      <xdr:colOff>923925</xdr:colOff>
      <xdr:row>38</xdr:row>
      <xdr:rowOff>95250</xdr:rowOff>
    </xdr:to>
    <xdr:cxnSp macro="">
      <xdr:nvCxnSpPr>
        <xdr:cNvPr id="12" name="Straight Arrow Connector 11">
          <a:extLst>
            <a:ext uri="{FF2B5EF4-FFF2-40B4-BE49-F238E27FC236}">
              <a16:creationId xmlns:a16="http://schemas.microsoft.com/office/drawing/2014/main" id="{00000000-0008-0000-0500-00000C000000}"/>
            </a:ext>
          </a:extLst>
        </xdr:cNvPr>
        <xdr:cNvCxnSpPr/>
      </xdr:nvCxnSpPr>
      <xdr:spPr>
        <a:xfrm flipH="1" flipV="1">
          <a:off x="6200775" y="7419975"/>
          <a:ext cx="47625" cy="5810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504825</xdr:colOff>
      <xdr:row>1</xdr:row>
      <xdr:rowOff>123825</xdr:rowOff>
    </xdr:from>
    <xdr:to>
      <xdr:col>32</xdr:col>
      <xdr:colOff>142875</xdr:colOff>
      <xdr:row>5</xdr:row>
      <xdr:rowOff>163875</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8725" y="314325"/>
          <a:ext cx="2686050" cy="9925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t>The dynamic list below</a:t>
          </a:r>
          <a:r>
            <a:rPr lang="en-CA" sz="1100" baseline="0"/>
            <a:t> will update in each quadrant based on the member's responses. Use this section to change the order in which the quadrants are displayed in the list.</a:t>
          </a:r>
          <a:endParaRPr lang="en-CA" sz="1100"/>
        </a:p>
      </xdr:txBody>
    </xdr:sp>
    <xdr:clientData/>
  </xdr:twoCellAnchor>
  <xdr:twoCellAnchor>
    <xdr:from>
      <xdr:col>32</xdr:col>
      <xdr:colOff>142875</xdr:colOff>
      <xdr:row>3</xdr:row>
      <xdr:rowOff>85725</xdr:rowOff>
    </xdr:from>
    <xdr:to>
      <xdr:col>33</xdr:col>
      <xdr:colOff>581025</xdr:colOff>
      <xdr:row>3</xdr:row>
      <xdr:rowOff>85725</xdr:rowOff>
    </xdr:to>
    <xdr:cxnSp macro="">
      <xdr:nvCxnSpPr>
        <xdr:cNvPr id="14" name="Straight Arrow Connector 13">
          <a:extLst>
            <a:ext uri="{FF2B5EF4-FFF2-40B4-BE49-F238E27FC236}">
              <a16:creationId xmlns:a16="http://schemas.microsoft.com/office/drawing/2014/main" id="{00000000-0008-0000-0500-00000E000000}"/>
            </a:ext>
          </a:extLst>
        </xdr:cNvPr>
        <xdr:cNvCxnSpPr/>
      </xdr:nvCxnSpPr>
      <xdr:spPr>
        <a:xfrm>
          <a:off x="11534775" y="847725"/>
          <a:ext cx="7143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428625</xdr:colOff>
      <xdr:row>49</xdr:row>
      <xdr:rowOff>114299</xdr:rowOff>
    </xdr:from>
    <xdr:to>
      <xdr:col>32</xdr:col>
      <xdr:colOff>457200</xdr:colOff>
      <xdr:row>53</xdr:row>
      <xdr:rowOff>180974</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9382125" y="10115549"/>
          <a:ext cx="2466975" cy="8286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0">
              <a:effectLst/>
            </a:rPr>
            <a:t>If the colour scheme no longer matches the graph. Change</a:t>
          </a:r>
          <a:r>
            <a:rPr lang="en-CA" b="0" baseline="0">
              <a:effectLst/>
            </a:rPr>
            <a:t> the colours selected in the conditional formatting rules.</a:t>
          </a:r>
          <a:endParaRPr lang="en-CA" b="0">
            <a:effectLst/>
          </a:endParaRPr>
        </a:p>
      </xdr:txBody>
    </xdr:sp>
    <xdr:clientData/>
  </xdr:twoCellAnchor>
  <xdr:twoCellAnchor>
    <xdr:from>
      <xdr:col>30</xdr:col>
      <xdr:colOff>442913</xdr:colOff>
      <xdr:row>44</xdr:row>
      <xdr:rowOff>76201</xdr:rowOff>
    </xdr:from>
    <xdr:to>
      <xdr:col>34</xdr:col>
      <xdr:colOff>0</xdr:colOff>
      <xdr:row>49</xdr:row>
      <xdr:rowOff>114299</xdr:rowOff>
    </xdr:to>
    <xdr:cxnSp macro="">
      <xdr:nvCxnSpPr>
        <xdr:cNvPr id="16" name="Straight Arrow Connector 15">
          <a:extLst>
            <a:ext uri="{FF2B5EF4-FFF2-40B4-BE49-F238E27FC236}">
              <a16:creationId xmlns:a16="http://schemas.microsoft.com/office/drawing/2014/main" id="{00000000-0008-0000-0500-000010000000}"/>
            </a:ext>
          </a:extLst>
        </xdr:cNvPr>
        <xdr:cNvCxnSpPr>
          <a:stCxn id="15" idx="0"/>
        </xdr:cNvCxnSpPr>
      </xdr:nvCxnSpPr>
      <xdr:spPr>
        <a:xfrm flipV="1">
          <a:off x="10615613" y="9124951"/>
          <a:ext cx="1633537" cy="99059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ITRG Current">
      <a:dk1>
        <a:srgbClr val="333333"/>
      </a:dk1>
      <a:lt1>
        <a:srgbClr val="FFFFFF"/>
      </a:lt1>
      <a:dk2>
        <a:srgbClr val="222222"/>
      </a:dk2>
      <a:lt2>
        <a:srgbClr val="EEEEEE"/>
      </a:lt2>
      <a:accent1>
        <a:srgbClr val="29475F"/>
      </a:accent1>
      <a:accent2>
        <a:srgbClr val="6293BB"/>
      </a:accent2>
      <a:accent3>
        <a:srgbClr val="CADAE8"/>
      </a:accent3>
      <a:accent4>
        <a:srgbClr val="CED990"/>
      </a:accent4>
      <a:accent5>
        <a:srgbClr val="D6D6D6"/>
      </a:accent5>
      <a:accent6>
        <a:srgbClr val="FFFFFF"/>
      </a:accent6>
      <a:hlink>
        <a:srgbClr val="2576B7"/>
      </a:hlink>
      <a:folHlink>
        <a:srgbClr val="C77709"/>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U6"/>
  <sheetViews>
    <sheetView showGridLines="0" tabSelected="1" zoomScaleNormal="100" workbookViewId="0"/>
  </sheetViews>
  <sheetFormatPr defaultColWidth="9.1796875" defaultRowHeight="12.5" x14ac:dyDescent="0.25"/>
  <cols>
    <col min="1" max="1" width="2.81640625" style="1" customWidth="1"/>
    <col min="2" max="16384" width="9.1796875" style="1"/>
  </cols>
  <sheetData>
    <row r="1" spans="2:21" ht="63.65" customHeight="1" x14ac:dyDescent="0.25"/>
    <row r="2" spans="2:21" ht="33.65" customHeight="1" x14ac:dyDescent="0.25">
      <c r="B2" s="73" t="s">
        <v>153</v>
      </c>
      <c r="C2" s="73"/>
      <c r="D2" s="73"/>
      <c r="E2" s="73"/>
      <c r="F2" s="73"/>
      <c r="G2" s="73"/>
      <c r="H2" s="73"/>
      <c r="I2" s="73"/>
      <c r="J2" s="73"/>
      <c r="K2" s="73"/>
      <c r="L2" s="73"/>
      <c r="M2" s="73"/>
      <c r="N2" s="73"/>
    </row>
    <row r="3" spans="2:21" ht="80.5" customHeight="1" x14ac:dyDescent="0.25">
      <c r="B3" s="74" t="s">
        <v>182</v>
      </c>
      <c r="C3" s="74"/>
      <c r="D3" s="74"/>
      <c r="E3" s="74"/>
      <c r="F3" s="74"/>
      <c r="G3" s="74"/>
      <c r="H3" s="74"/>
      <c r="I3" s="74"/>
      <c r="J3" s="74"/>
      <c r="K3" s="74"/>
      <c r="L3" s="74"/>
      <c r="M3" s="74"/>
      <c r="N3" s="74"/>
      <c r="U3" s="15"/>
    </row>
    <row r="6" spans="2:21" ht="65.25" customHeight="1" x14ac:dyDescent="0.25">
      <c r="B6" s="72" t="s">
        <v>0</v>
      </c>
      <c r="C6" s="72"/>
      <c r="D6" s="72"/>
      <c r="E6" s="72"/>
      <c r="F6" s="72"/>
      <c r="G6" s="72"/>
      <c r="H6" s="72"/>
      <c r="I6" s="72"/>
      <c r="J6" s="72"/>
      <c r="K6" s="72"/>
      <c r="L6" s="72"/>
      <c r="M6" s="72"/>
      <c r="N6" s="72"/>
    </row>
  </sheetData>
  <mergeCells count="3">
    <mergeCell ref="B6:N6"/>
    <mergeCell ref="B2:N2"/>
    <mergeCell ref="B3:N3"/>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264E-824C-4964-9C1A-F211E5243463}">
  <dimension ref="B2:D14"/>
  <sheetViews>
    <sheetView showGridLines="0" zoomScaleNormal="100" workbookViewId="0"/>
  </sheetViews>
  <sheetFormatPr defaultRowHeight="14.5" x14ac:dyDescent="0.35"/>
  <cols>
    <col min="1" max="1" width="2.81640625" customWidth="1"/>
    <col min="2" max="2" width="6.453125" customWidth="1"/>
    <col min="3" max="3" width="37.453125" style="24" customWidth="1"/>
    <col min="4" max="4" width="65.54296875" customWidth="1"/>
  </cols>
  <sheetData>
    <row r="2" spans="2:4" ht="23" x14ac:dyDescent="0.35">
      <c r="B2" s="77" t="s">
        <v>179</v>
      </c>
      <c r="C2" s="78"/>
      <c r="D2" s="78"/>
    </row>
    <row r="3" spans="2:4" ht="43" customHeight="1" x14ac:dyDescent="0.35">
      <c r="B3" s="79" t="s">
        <v>181</v>
      </c>
      <c r="C3" s="79"/>
      <c r="D3" s="79"/>
    </row>
    <row r="4" spans="2:4" x14ac:dyDescent="0.35">
      <c r="B4" s="80"/>
      <c r="C4" s="80"/>
      <c r="D4" s="80"/>
    </row>
    <row r="5" spans="2:4" ht="15" thickBot="1" x14ac:dyDescent="0.4"/>
    <row r="6" spans="2:4" ht="19.5" customHeight="1" x14ac:dyDescent="0.35">
      <c r="B6" s="75" t="s">
        <v>100</v>
      </c>
      <c r="C6" s="76"/>
      <c r="D6" s="28" t="s">
        <v>101</v>
      </c>
    </row>
    <row r="7" spans="2:4" ht="100" customHeight="1" x14ac:dyDescent="0.35">
      <c r="B7" s="22">
        <v>1</v>
      </c>
      <c r="C7" s="25" t="s">
        <v>98</v>
      </c>
      <c r="D7" s="29"/>
    </row>
    <row r="8" spans="2:4" ht="100" customHeight="1" x14ac:dyDescent="0.35">
      <c r="B8" s="22">
        <v>2</v>
      </c>
      <c r="C8" s="26" t="s">
        <v>99</v>
      </c>
      <c r="D8" s="30"/>
    </row>
    <row r="9" spans="2:4" ht="100" customHeight="1" x14ac:dyDescent="0.35">
      <c r="B9" s="22">
        <v>3</v>
      </c>
      <c r="C9" s="27" t="s">
        <v>183</v>
      </c>
      <c r="D9" s="29"/>
    </row>
    <row r="10" spans="2:4" ht="100" customHeight="1" x14ac:dyDescent="0.35">
      <c r="B10" s="22">
        <v>4</v>
      </c>
      <c r="C10" s="26" t="s">
        <v>172</v>
      </c>
      <c r="D10" s="26"/>
    </row>
    <row r="11" spans="2:4" ht="100" customHeight="1" x14ac:dyDescent="0.35">
      <c r="B11" s="22">
        <v>5</v>
      </c>
      <c r="C11" s="25" t="s">
        <v>173</v>
      </c>
      <c r="D11" s="29"/>
    </row>
    <row r="12" spans="2:4" ht="100" customHeight="1" x14ac:dyDescent="0.35">
      <c r="B12" s="22">
        <v>6</v>
      </c>
      <c r="C12" s="54" t="s">
        <v>171</v>
      </c>
      <c r="D12" s="55"/>
    </row>
    <row r="13" spans="2:4" ht="100" customHeight="1" x14ac:dyDescent="0.35">
      <c r="B13" s="22">
        <v>7</v>
      </c>
      <c r="C13" s="25" t="s">
        <v>184</v>
      </c>
      <c r="D13" s="29"/>
    </row>
    <row r="14" spans="2:4" ht="100" customHeight="1" thickBot="1" x14ac:dyDescent="0.4">
      <c r="B14" s="22">
        <v>8</v>
      </c>
      <c r="C14" s="56" t="s">
        <v>180</v>
      </c>
      <c r="D14" s="57"/>
    </row>
  </sheetData>
  <mergeCells count="3">
    <mergeCell ref="B6:C6"/>
    <mergeCell ref="B2:D2"/>
    <mergeCell ref="B3:D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2:S68"/>
  <sheetViews>
    <sheetView showGridLines="0" zoomScaleNormal="100" workbookViewId="0"/>
  </sheetViews>
  <sheetFormatPr defaultColWidth="9.1796875" defaultRowHeight="12.5" x14ac:dyDescent="0.25"/>
  <cols>
    <col min="1" max="1" width="2.81640625" style="1" customWidth="1"/>
    <col min="2" max="3" width="25.54296875" style="1" customWidth="1"/>
    <col min="4" max="4" width="25.54296875" style="18" customWidth="1"/>
    <col min="5" max="5" width="50.54296875" style="18" customWidth="1"/>
    <col min="6" max="6" width="17.1796875" style="18" customWidth="1"/>
    <col min="7" max="7" width="12.1796875" style="32" customWidth="1"/>
    <col min="8" max="8" width="50.54296875" style="66" customWidth="1"/>
    <col min="9" max="9" width="15.54296875" style="1" customWidth="1"/>
    <col min="10" max="16384" width="9.1796875" style="1"/>
  </cols>
  <sheetData>
    <row r="2" spans="2:19" ht="23" x14ac:dyDescent="0.25">
      <c r="B2" s="14" t="s">
        <v>153</v>
      </c>
      <c r="C2" s="12"/>
      <c r="D2" s="16"/>
      <c r="E2" s="16"/>
      <c r="F2" s="16"/>
      <c r="G2" s="107"/>
      <c r="H2" s="108"/>
      <c r="I2" s="108"/>
    </row>
    <row r="3" spans="2:19" ht="161.5" customHeight="1" x14ac:dyDescent="0.35">
      <c r="B3" s="105" t="s">
        <v>189</v>
      </c>
      <c r="C3" s="105"/>
      <c r="D3" s="105"/>
      <c r="E3" s="105"/>
      <c r="F3" s="105"/>
      <c r="G3" s="105"/>
      <c r="H3" s="106"/>
      <c r="I3" s="106"/>
    </row>
    <row r="5" spans="2:19" ht="1.5" customHeight="1" thickBot="1" x14ac:dyDescent="0.3"/>
    <row r="6" spans="2:19" ht="20.5" customHeight="1" thickBot="1" x14ac:dyDescent="0.4">
      <c r="B6" s="59" t="s">
        <v>149</v>
      </c>
      <c r="C6" s="60" t="s">
        <v>150</v>
      </c>
      <c r="D6" s="61" t="s">
        <v>82</v>
      </c>
      <c r="E6" s="62" t="s">
        <v>83</v>
      </c>
      <c r="F6" s="63" t="s">
        <v>107</v>
      </c>
      <c r="G6" s="64" t="s">
        <v>106</v>
      </c>
      <c r="H6" s="67" t="s">
        <v>102</v>
      </c>
      <c r="I6" s="65" t="s">
        <v>154</v>
      </c>
      <c r="J6" s="10"/>
      <c r="K6" s="10"/>
      <c r="M6" s="10"/>
      <c r="N6" s="10"/>
      <c r="O6" s="10"/>
      <c r="P6" s="10"/>
      <c r="Q6" s="10"/>
      <c r="R6" s="10"/>
      <c r="S6" s="10"/>
    </row>
    <row r="7" spans="2:19" ht="55.5" customHeight="1" x14ac:dyDescent="0.3">
      <c r="B7" s="94" t="s">
        <v>77</v>
      </c>
      <c r="C7" s="92" t="s">
        <v>190</v>
      </c>
      <c r="D7" s="98" t="s">
        <v>191</v>
      </c>
      <c r="E7" s="34" t="s">
        <v>187</v>
      </c>
      <c r="F7" s="87" t="s">
        <v>178</v>
      </c>
      <c r="G7" s="58" t="s">
        <v>108</v>
      </c>
      <c r="H7" s="68" t="s">
        <v>177</v>
      </c>
      <c r="I7" s="50" t="s">
        <v>156</v>
      </c>
      <c r="M7" s="11"/>
    </row>
    <row r="8" spans="2:19" ht="68" customHeight="1" x14ac:dyDescent="0.3">
      <c r="B8" s="94"/>
      <c r="C8" s="92"/>
      <c r="D8" s="98"/>
      <c r="E8" s="20" t="s">
        <v>89</v>
      </c>
      <c r="F8" s="91"/>
      <c r="G8" s="31" t="s">
        <v>109</v>
      </c>
      <c r="H8" s="69" t="s">
        <v>197</v>
      </c>
      <c r="I8" s="46" t="s">
        <v>156</v>
      </c>
      <c r="M8" s="11"/>
    </row>
    <row r="9" spans="2:19" ht="41.5" customHeight="1" x14ac:dyDescent="0.3">
      <c r="B9" s="94"/>
      <c r="C9" s="92"/>
      <c r="D9" s="98"/>
      <c r="E9" s="84" t="s">
        <v>194</v>
      </c>
      <c r="F9" s="91"/>
      <c r="G9" s="31" t="s">
        <v>110</v>
      </c>
      <c r="H9" s="69" t="s">
        <v>162</v>
      </c>
      <c r="I9" s="46" t="s">
        <v>156</v>
      </c>
      <c r="M9" s="11"/>
    </row>
    <row r="10" spans="2:19" ht="43" customHeight="1" x14ac:dyDescent="0.3">
      <c r="B10" s="94"/>
      <c r="C10" s="92"/>
      <c r="D10" s="98"/>
      <c r="E10" s="85"/>
      <c r="F10" s="91"/>
      <c r="G10" s="31" t="s">
        <v>111</v>
      </c>
      <c r="H10" s="69" t="s">
        <v>163</v>
      </c>
      <c r="I10" s="46" t="s">
        <v>156</v>
      </c>
      <c r="M10" s="11"/>
    </row>
    <row r="11" spans="2:19" ht="40.5" customHeight="1" x14ac:dyDescent="0.3">
      <c r="B11" s="94"/>
      <c r="C11" s="92"/>
      <c r="D11" s="98"/>
      <c r="E11" s="85"/>
      <c r="F11" s="91"/>
      <c r="G11" s="31" t="s">
        <v>112</v>
      </c>
      <c r="H11" s="69" t="s">
        <v>103</v>
      </c>
      <c r="I11" s="46" t="s">
        <v>156</v>
      </c>
      <c r="M11" s="11"/>
    </row>
    <row r="12" spans="2:19" ht="67" customHeight="1" x14ac:dyDescent="0.3">
      <c r="B12" s="94"/>
      <c r="C12" s="92"/>
      <c r="D12" s="98"/>
      <c r="E12" s="85"/>
      <c r="F12" s="91"/>
      <c r="G12" s="31" t="s">
        <v>113</v>
      </c>
      <c r="H12" s="69" t="s">
        <v>175</v>
      </c>
      <c r="I12" s="46" t="s">
        <v>156</v>
      </c>
      <c r="M12" s="11"/>
    </row>
    <row r="13" spans="2:19" ht="40" customHeight="1" x14ac:dyDescent="0.3">
      <c r="B13" s="94"/>
      <c r="C13" s="92"/>
      <c r="D13" s="98"/>
      <c r="E13" s="85"/>
      <c r="F13" s="91"/>
      <c r="G13" s="31" t="s">
        <v>114</v>
      </c>
      <c r="H13" s="69" t="s">
        <v>104</v>
      </c>
      <c r="I13" s="46" t="s">
        <v>156</v>
      </c>
      <c r="M13" s="11"/>
    </row>
    <row r="14" spans="2:19" ht="28" customHeight="1" x14ac:dyDescent="0.3">
      <c r="B14" s="94"/>
      <c r="C14" s="92"/>
      <c r="D14" s="98"/>
      <c r="E14" s="88"/>
      <c r="F14" s="91"/>
      <c r="G14" s="31" t="s">
        <v>115</v>
      </c>
      <c r="H14" s="69" t="s">
        <v>105</v>
      </c>
      <c r="I14" s="46" t="s">
        <v>156</v>
      </c>
      <c r="M14" s="11"/>
    </row>
    <row r="15" spans="2:19" ht="40.5" customHeight="1" x14ac:dyDescent="0.3">
      <c r="B15" s="94"/>
      <c r="C15" s="92"/>
      <c r="D15" s="98"/>
      <c r="E15" s="20" t="s">
        <v>185</v>
      </c>
      <c r="F15" s="91" t="s">
        <v>116</v>
      </c>
      <c r="G15" s="36" t="s">
        <v>117</v>
      </c>
      <c r="H15" s="69" t="s">
        <v>170</v>
      </c>
      <c r="I15" s="46" t="s">
        <v>156</v>
      </c>
      <c r="M15" s="11"/>
    </row>
    <row r="16" spans="2:19" ht="28" customHeight="1" x14ac:dyDescent="0.3">
      <c r="B16" s="94"/>
      <c r="C16" s="92"/>
      <c r="D16" s="98"/>
      <c r="E16" s="84" t="s">
        <v>87</v>
      </c>
      <c r="F16" s="91"/>
      <c r="G16" s="36" t="s">
        <v>119</v>
      </c>
      <c r="H16" s="69" t="s">
        <v>118</v>
      </c>
      <c r="I16" s="46" t="s">
        <v>156</v>
      </c>
      <c r="M16" s="11"/>
    </row>
    <row r="17" spans="2:13" ht="28" customHeight="1" x14ac:dyDescent="0.3">
      <c r="B17" s="94"/>
      <c r="C17" s="92"/>
      <c r="D17" s="98"/>
      <c r="E17" s="88"/>
      <c r="F17" s="91"/>
      <c r="G17" s="36" t="s">
        <v>120</v>
      </c>
      <c r="H17" s="69" t="s">
        <v>164</v>
      </c>
      <c r="I17" s="46" t="s">
        <v>156</v>
      </c>
      <c r="M17" s="11"/>
    </row>
    <row r="18" spans="2:13" ht="40.5" customHeight="1" x14ac:dyDescent="0.3">
      <c r="B18" s="94"/>
      <c r="C18" s="92"/>
      <c r="D18" s="98"/>
      <c r="E18" s="84" t="s">
        <v>88</v>
      </c>
      <c r="F18" s="81" t="s">
        <v>125</v>
      </c>
      <c r="G18" s="36" t="s">
        <v>121</v>
      </c>
      <c r="H18" s="69" t="s">
        <v>198</v>
      </c>
      <c r="I18" s="46" t="s">
        <v>156</v>
      </c>
      <c r="M18" s="11"/>
    </row>
    <row r="19" spans="2:13" ht="40" customHeight="1" x14ac:dyDescent="0.3">
      <c r="B19" s="94"/>
      <c r="C19" s="92"/>
      <c r="D19" s="98"/>
      <c r="E19" s="85"/>
      <c r="F19" s="82"/>
      <c r="G19" s="36" t="s">
        <v>123</v>
      </c>
      <c r="H19" s="69" t="s">
        <v>122</v>
      </c>
      <c r="I19" s="46" t="s">
        <v>156</v>
      </c>
      <c r="M19" s="11"/>
    </row>
    <row r="20" spans="2:13" ht="54" customHeight="1" x14ac:dyDescent="0.3">
      <c r="B20" s="94"/>
      <c r="C20" s="92"/>
      <c r="D20" s="98"/>
      <c r="E20" s="85"/>
      <c r="F20" s="82"/>
      <c r="G20" s="36" t="s">
        <v>124</v>
      </c>
      <c r="H20" s="69" t="s">
        <v>199</v>
      </c>
      <c r="I20" s="46" t="s">
        <v>156</v>
      </c>
      <c r="M20" s="11"/>
    </row>
    <row r="21" spans="2:13" ht="41.5" customHeight="1" x14ac:dyDescent="0.3">
      <c r="B21" s="94"/>
      <c r="C21" s="92"/>
      <c r="D21" s="98"/>
      <c r="E21" s="85"/>
      <c r="F21" s="82"/>
      <c r="G21" s="36" t="s">
        <v>126</v>
      </c>
      <c r="H21" s="69" t="s">
        <v>165</v>
      </c>
      <c r="I21" s="46" t="s">
        <v>156</v>
      </c>
      <c r="M21" s="11"/>
    </row>
    <row r="22" spans="2:13" ht="26.5" customHeight="1" x14ac:dyDescent="0.3">
      <c r="B22" s="94"/>
      <c r="C22" s="93"/>
      <c r="D22" s="103"/>
      <c r="E22" s="88"/>
      <c r="F22" s="87"/>
      <c r="G22" s="36" t="s">
        <v>127</v>
      </c>
      <c r="H22" s="69" t="s">
        <v>166</v>
      </c>
      <c r="I22" s="46" t="s">
        <v>156</v>
      </c>
      <c r="M22" s="11"/>
    </row>
    <row r="23" spans="2:13" ht="42.5" customHeight="1" x14ac:dyDescent="0.3">
      <c r="B23" s="94"/>
      <c r="C23" s="100" t="s">
        <v>151</v>
      </c>
      <c r="D23" s="97" t="s">
        <v>192</v>
      </c>
      <c r="E23" s="20" t="s">
        <v>185</v>
      </c>
      <c r="F23" s="89" t="s">
        <v>116</v>
      </c>
      <c r="G23" s="36" t="s">
        <v>117</v>
      </c>
      <c r="H23" s="69" t="s">
        <v>170</v>
      </c>
      <c r="I23" s="46" t="s">
        <v>156</v>
      </c>
      <c r="M23" s="11"/>
    </row>
    <row r="24" spans="2:13" ht="28" customHeight="1" x14ac:dyDescent="0.3">
      <c r="B24" s="94"/>
      <c r="C24" s="92"/>
      <c r="D24" s="98"/>
      <c r="E24" s="84" t="s">
        <v>87</v>
      </c>
      <c r="F24" s="90"/>
      <c r="G24" s="36" t="s">
        <v>119</v>
      </c>
      <c r="H24" s="69" t="s">
        <v>118</v>
      </c>
      <c r="I24" s="46" t="s">
        <v>156</v>
      </c>
      <c r="M24" s="11"/>
    </row>
    <row r="25" spans="2:13" ht="29.5" customHeight="1" x14ac:dyDescent="0.3">
      <c r="B25" s="94"/>
      <c r="C25" s="92"/>
      <c r="D25" s="98"/>
      <c r="E25" s="88"/>
      <c r="F25" s="90"/>
      <c r="G25" s="36" t="s">
        <v>120</v>
      </c>
      <c r="H25" s="69" t="s">
        <v>164</v>
      </c>
      <c r="I25" s="46" t="s">
        <v>156</v>
      </c>
      <c r="M25" s="11"/>
    </row>
    <row r="26" spans="2:13" ht="28" customHeight="1" x14ac:dyDescent="0.3">
      <c r="B26" s="94"/>
      <c r="C26" s="92"/>
      <c r="D26" s="98"/>
      <c r="E26" s="84" t="s">
        <v>186</v>
      </c>
      <c r="F26" s="90"/>
      <c r="G26" s="36" t="s">
        <v>129</v>
      </c>
      <c r="H26" s="69" t="s">
        <v>128</v>
      </c>
      <c r="I26" s="46" t="s">
        <v>156</v>
      </c>
      <c r="M26" s="11"/>
    </row>
    <row r="27" spans="2:13" ht="168.5" customHeight="1" x14ac:dyDescent="0.3">
      <c r="B27" s="94"/>
      <c r="C27" s="92"/>
      <c r="D27" s="98"/>
      <c r="E27" s="88"/>
      <c r="F27" s="90"/>
      <c r="G27" s="23" t="s">
        <v>131</v>
      </c>
      <c r="H27" s="69" t="s">
        <v>200</v>
      </c>
      <c r="I27" s="46" t="s">
        <v>156</v>
      </c>
      <c r="M27" s="11"/>
    </row>
    <row r="28" spans="2:13" ht="26.5" customHeight="1" x14ac:dyDescent="0.3">
      <c r="B28" s="94"/>
      <c r="C28" s="92"/>
      <c r="D28" s="98"/>
      <c r="E28" s="33" t="s">
        <v>159</v>
      </c>
      <c r="F28" s="90"/>
      <c r="G28" s="21" t="s">
        <v>132</v>
      </c>
      <c r="H28" s="69" t="s">
        <v>167</v>
      </c>
      <c r="I28" s="46" t="s">
        <v>156</v>
      </c>
      <c r="M28" s="11"/>
    </row>
    <row r="29" spans="2:13" ht="40" customHeight="1" x14ac:dyDescent="0.3">
      <c r="B29" s="94"/>
      <c r="C29" s="92"/>
      <c r="D29" s="98"/>
      <c r="E29" s="84" t="s">
        <v>90</v>
      </c>
      <c r="F29" s="81" t="s">
        <v>125</v>
      </c>
      <c r="G29" s="36" t="s">
        <v>121</v>
      </c>
      <c r="H29" s="69" t="s">
        <v>201</v>
      </c>
      <c r="I29" s="46" t="s">
        <v>156</v>
      </c>
      <c r="M29" s="11"/>
    </row>
    <row r="30" spans="2:13" ht="40.5" customHeight="1" x14ac:dyDescent="0.3">
      <c r="B30" s="94"/>
      <c r="C30" s="92"/>
      <c r="D30" s="98"/>
      <c r="E30" s="85"/>
      <c r="F30" s="82"/>
      <c r="G30" s="36" t="s">
        <v>123</v>
      </c>
      <c r="H30" s="69" t="s">
        <v>122</v>
      </c>
      <c r="I30" s="46" t="s">
        <v>156</v>
      </c>
      <c r="M30" s="11"/>
    </row>
    <row r="31" spans="2:13" ht="54" customHeight="1" x14ac:dyDescent="0.3">
      <c r="B31" s="94"/>
      <c r="C31" s="92"/>
      <c r="D31" s="98"/>
      <c r="E31" s="85"/>
      <c r="F31" s="82"/>
      <c r="G31" s="36" t="s">
        <v>124</v>
      </c>
      <c r="H31" s="69" t="s">
        <v>199</v>
      </c>
      <c r="I31" s="46" t="s">
        <v>156</v>
      </c>
      <c r="M31" s="11"/>
    </row>
    <row r="32" spans="2:13" ht="40.5" customHeight="1" x14ac:dyDescent="0.3">
      <c r="B32" s="94"/>
      <c r="C32" s="92"/>
      <c r="D32" s="98"/>
      <c r="E32" s="85"/>
      <c r="F32" s="82"/>
      <c r="G32" s="36" t="s">
        <v>126</v>
      </c>
      <c r="H32" s="69" t="s">
        <v>165</v>
      </c>
      <c r="I32" s="46" t="s">
        <v>156</v>
      </c>
      <c r="M32" s="11"/>
    </row>
    <row r="33" spans="2:13" ht="29.5" customHeight="1" thickBot="1" x14ac:dyDescent="0.35">
      <c r="B33" s="95"/>
      <c r="C33" s="101"/>
      <c r="D33" s="99"/>
      <c r="E33" s="86"/>
      <c r="F33" s="83"/>
      <c r="G33" s="51" t="s">
        <v>127</v>
      </c>
      <c r="H33" s="70" t="s">
        <v>166</v>
      </c>
      <c r="I33" s="49" t="s">
        <v>156</v>
      </c>
      <c r="M33" s="11"/>
    </row>
    <row r="34" spans="2:13" ht="32" customHeight="1" x14ac:dyDescent="0.3">
      <c r="B34" s="96" t="s">
        <v>78</v>
      </c>
      <c r="C34" s="104" t="s">
        <v>152</v>
      </c>
      <c r="D34" s="102" t="s">
        <v>86</v>
      </c>
      <c r="E34" s="39" t="s">
        <v>91</v>
      </c>
      <c r="F34" s="41" t="s">
        <v>116</v>
      </c>
      <c r="G34" s="42" t="s">
        <v>144</v>
      </c>
      <c r="H34" s="71" t="s">
        <v>168</v>
      </c>
      <c r="I34" s="50" t="s">
        <v>156</v>
      </c>
      <c r="M34" s="11"/>
    </row>
    <row r="35" spans="2:13" s="18" customFormat="1" ht="40" customHeight="1" x14ac:dyDescent="0.35">
      <c r="B35" s="94"/>
      <c r="C35" s="92"/>
      <c r="D35" s="98"/>
      <c r="E35" s="33" t="s">
        <v>92</v>
      </c>
      <c r="F35" s="21" t="s">
        <v>133</v>
      </c>
      <c r="G35" s="23" t="s">
        <v>135</v>
      </c>
      <c r="H35" s="45" t="s">
        <v>134</v>
      </c>
      <c r="I35" s="46" t="s">
        <v>156</v>
      </c>
      <c r="M35" s="44"/>
    </row>
    <row r="36" spans="2:13" ht="52.5" customHeight="1" x14ac:dyDescent="0.3">
      <c r="B36" s="94"/>
      <c r="C36" s="92"/>
      <c r="D36" s="98"/>
      <c r="E36" s="20" t="s">
        <v>187</v>
      </c>
      <c r="F36" s="91" t="s">
        <v>178</v>
      </c>
      <c r="G36" s="31" t="s">
        <v>108</v>
      </c>
      <c r="H36" s="68" t="s">
        <v>177</v>
      </c>
      <c r="I36" s="46" t="s">
        <v>156</v>
      </c>
      <c r="M36" s="11"/>
    </row>
    <row r="37" spans="2:13" ht="65" customHeight="1" x14ac:dyDescent="0.3">
      <c r="B37" s="94"/>
      <c r="C37" s="92"/>
      <c r="D37" s="98"/>
      <c r="E37" s="84" t="s">
        <v>160</v>
      </c>
      <c r="F37" s="91"/>
      <c r="G37" s="31" t="s">
        <v>109</v>
      </c>
      <c r="H37" s="69" t="s">
        <v>197</v>
      </c>
      <c r="I37" s="46" t="s">
        <v>156</v>
      </c>
      <c r="M37" s="11"/>
    </row>
    <row r="38" spans="2:13" ht="40.5" customHeight="1" x14ac:dyDescent="0.3">
      <c r="B38" s="94"/>
      <c r="C38" s="92"/>
      <c r="D38" s="98"/>
      <c r="E38" s="85"/>
      <c r="F38" s="91"/>
      <c r="G38" s="31" t="s">
        <v>110</v>
      </c>
      <c r="H38" s="69" t="s">
        <v>162</v>
      </c>
      <c r="I38" s="46" t="s">
        <v>156</v>
      </c>
      <c r="M38" s="11"/>
    </row>
    <row r="39" spans="2:13" ht="39" customHeight="1" x14ac:dyDescent="0.3">
      <c r="B39" s="94"/>
      <c r="C39" s="92"/>
      <c r="D39" s="98"/>
      <c r="E39" s="85"/>
      <c r="F39" s="91"/>
      <c r="G39" s="31" t="s">
        <v>111</v>
      </c>
      <c r="H39" s="69" t="s">
        <v>163</v>
      </c>
      <c r="I39" s="46" t="s">
        <v>156</v>
      </c>
      <c r="M39" s="11"/>
    </row>
    <row r="40" spans="2:13" ht="40.5" customHeight="1" x14ac:dyDescent="0.3">
      <c r="B40" s="94"/>
      <c r="C40" s="92"/>
      <c r="D40" s="98"/>
      <c r="E40" s="85"/>
      <c r="F40" s="91"/>
      <c r="G40" s="31" t="s">
        <v>112</v>
      </c>
      <c r="H40" s="69" t="s">
        <v>103</v>
      </c>
      <c r="I40" s="46" t="s">
        <v>156</v>
      </c>
      <c r="M40" s="11"/>
    </row>
    <row r="41" spans="2:13" ht="66.5" customHeight="1" x14ac:dyDescent="0.3">
      <c r="B41" s="94"/>
      <c r="C41" s="92"/>
      <c r="D41" s="98"/>
      <c r="E41" s="85"/>
      <c r="F41" s="91"/>
      <c r="G41" s="31" t="s">
        <v>113</v>
      </c>
      <c r="H41" s="69" t="s">
        <v>174</v>
      </c>
      <c r="I41" s="46" t="s">
        <v>156</v>
      </c>
      <c r="M41" s="11"/>
    </row>
    <row r="42" spans="2:13" ht="40" customHeight="1" x14ac:dyDescent="0.3">
      <c r="B42" s="94"/>
      <c r="C42" s="92"/>
      <c r="D42" s="98"/>
      <c r="E42" s="85"/>
      <c r="F42" s="91"/>
      <c r="G42" s="31" t="s">
        <v>114</v>
      </c>
      <c r="H42" s="69" t="s">
        <v>104</v>
      </c>
      <c r="I42" s="46" t="s">
        <v>156</v>
      </c>
      <c r="M42" s="11"/>
    </row>
    <row r="43" spans="2:13" ht="29" customHeight="1" thickBot="1" x14ac:dyDescent="0.35">
      <c r="B43" s="95"/>
      <c r="C43" s="101"/>
      <c r="D43" s="99"/>
      <c r="E43" s="86"/>
      <c r="F43" s="109"/>
      <c r="G43" s="53" t="s">
        <v>115</v>
      </c>
      <c r="H43" s="70" t="s">
        <v>105</v>
      </c>
      <c r="I43" s="49" t="s">
        <v>156</v>
      </c>
      <c r="M43" s="11"/>
    </row>
    <row r="44" spans="2:13" s="3" customFormat="1" ht="27" customHeight="1" x14ac:dyDescent="0.35">
      <c r="B44" s="94" t="s">
        <v>85</v>
      </c>
      <c r="C44" s="104" t="s">
        <v>79</v>
      </c>
      <c r="D44" s="102" t="s">
        <v>93</v>
      </c>
      <c r="E44" s="85" t="s">
        <v>195</v>
      </c>
      <c r="F44" s="90" t="s">
        <v>116</v>
      </c>
      <c r="G44" s="52" t="s">
        <v>129</v>
      </c>
      <c r="H44" s="71" t="s">
        <v>128</v>
      </c>
      <c r="I44" s="50" t="s">
        <v>156</v>
      </c>
      <c r="M44" s="43"/>
    </row>
    <row r="45" spans="2:13" ht="169.5" customHeight="1" x14ac:dyDescent="0.3">
      <c r="B45" s="94"/>
      <c r="C45" s="92"/>
      <c r="D45" s="98"/>
      <c r="E45" s="88"/>
      <c r="F45" s="90"/>
      <c r="G45" s="23" t="s">
        <v>131</v>
      </c>
      <c r="H45" s="69" t="s">
        <v>130</v>
      </c>
      <c r="I45" s="46" t="s">
        <v>156</v>
      </c>
      <c r="M45" s="11"/>
    </row>
    <row r="46" spans="2:13" ht="30.5" customHeight="1" x14ac:dyDescent="0.3">
      <c r="B46" s="94"/>
      <c r="C46" s="92"/>
      <c r="D46" s="98"/>
      <c r="E46" s="20" t="s">
        <v>159</v>
      </c>
      <c r="F46" s="90"/>
      <c r="G46" s="21" t="s">
        <v>132</v>
      </c>
      <c r="H46" s="66" t="s">
        <v>202</v>
      </c>
      <c r="I46" s="46" t="s">
        <v>156</v>
      </c>
      <c r="M46" s="11"/>
    </row>
    <row r="47" spans="2:13" ht="43" customHeight="1" x14ac:dyDescent="0.3">
      <c r="B47" s="94"/>
      <c r="C47" s="92"/>
      <c r="D47" s="98"/>
      <c r="E47" s="84" t="s">
        <v>90</v>
      </c>
      <c r="F47" s="89" t="s">
        <v>125</v>
      </c>
      <c r="G47" s="36" t="s">
        <v>121</v>
      </c>
      <c r="H47" s="69" t="s">
        <v>201</v>
      </c>
      <c r="I47" s="46" t="s">
        <v>156</v>
      </c>
      <c r="M47" s="11"/>
    </row>
    <row r="48" spans="2:13" ht="40" customHeight="1" x14ac:dyDescent="0.3">
      <c r="B48" s="94"/>
      <c r="C48" s="92"/>
      <c r="D48" s="98"/>
      <c r="E48" s="85"/>
      <c r="F48" s="90"/>
      <c r="G48" s="36" t="s">
        <v>123</v>
      </c>
      <c r="H48" s="69" t="s">
        <v>122</v>
      </c>
      <c r="I48" s="46" t="s">
        <v>156</v>
      </c>
      <c r="M48" s="11"/>
    </row>
    <row r="49" spans="2:13" ht="52.5" customHeight="1" x14ac:dyDescent="0.3">
      <c r="B49" s="94"/>
      <c r="C49" s="92"/>
      <c r="D49" s="98"/>
      <c r="E49" s="85"/>
      <c r="F49" s="90"/>
      <c r="G49" s="36" t="s">
        <v>124</v>
      </c>
      <c r="H49" s="69" t="s">
        <v>199</v>
      </c>
      <c r="I49" s="46" t="s">
        <v>156</v>
      </c>
      <c r="M49" s="11"/>
    </row>
    <row r="50" spans="2:13" ht="40" customHeight="1" x14ac:dyDescent="0.3">
      <c r="B50" s="94"/>
      <c r="C50" s="92"/>
      <c r="D50" s="98"/>
      <c r="E50" s="85"/>
      <c r="F50" s="90"/>
      <c r="G50" s="36" t="s">
        <v>126</v>
      </c>
      <c r="H50" s="69" t="s">
        <v>165</v>
      </c>
      <c r="I50" s="46" t="s">
        <v>156</v>
      </c>
      <c r="M50" s="11"/>
    </row>
    <row r="51" spans="2:13" ht="29.5" customHeight="1" x14ac:dyDescent="0.3">
      <c r="B51" s="94"/>
      <c r="C51" s="92"/>
      <c r="D51" s="98"/>
      <c r="E51" s="88"/>
      <c r="F51" s="90"/>
      <c r="G51" s="36" t="s">
        <v>127</v>
      </c>
      <c r="H51" s="69" t="s">
        <v>166</v>
      </c>
      <c r="I51" s="46" t="s">
        <v>156</v>
      </c>
      <c r="M51" s="11"/>
    </row>
    <row r="52" spans="2:13" ht="54" customHeight="1" x14ac:dyDescent="0.3">
      <c r="B52" s="94"/>
      <c r="C52" s="93"/>
      <c r="D52" s="103"/>
      <c r="E52" s="34" t="s">
        <v>146</v>
      </c>
      <c r="F52" s="110"/>
      <c r="G52" s="36" t="s">
        <v>148</v>
      </c>
      <c r="H52" s="69" t="s">
        <v>147</v>
      </c>
      <c r="I52" s="46" t="s">
        <v>156</v>
      </c>
      <c r="M52" s="11"/>
    </row>
    <row r="53" spans="2:13" ht="41.5" customHeight="1" x14ac:dyDescent="0.3">
      <c r="B53" s="94"/>
      <c r="C53" s="100" t="s">
        <v>80</v>
      </c>
      <c r="D53" s="97" t="s">
        <v>158</v>
      </c>
      <c r="E53" s="20" t="s">
        <v>95</v>
      </c>
      <c r="F53" s="23" t="s">
        <v>133</v>
      </c>
      <c r="G53" s="23" t="s">
        <v>136</v>
      </c>
      <c r="H53" s="69" t="s">
        <v>203</v>
      </c>
      <c r="I53" s="46" t="s">
        <v>156</v>
      </c>
      <c r="M53" s="11"/>
    </row>
    <row r="54" spans="2:13" ht="27.5" customHeight="1" x14ac:dyDescent="0.3">
      <c r="B54" s="94"/>
      <c r="C54" s="92"/>
      <c r="D54" s="98"/>
      <c r="E54" s="33" t="s">
        <v>96</v>
      </c>
      <c r="F54" s="89" t="s">
        <v>137</v>
      </c>
      <c r="G54" s="47" t="s">
        <v>138</v>
      </c>
      <c r="H54" s="69" t="s">
        <v>141</v>
      </c>
      <c r="I54" s="46" t="s">
        <v>156</v>
      </c>
      <c r="M54" s="11"/>
    </row>
    <row r="55" spans="2:13" ht="15.5" customHeight="1" x14ac:dyDescent="0.3">
      <c r="B55" s="94"/>
      <c r="C55" s="92"/>
      <c r="D55" s="98"/>
      <c r="E55" s="84" t="s">
        <v>97</v>
      </c>
      <c r="F55" s="90"/>
      <c r="G55" s="23" t="s">
        <v>139</v>
      </c>
      <c r="H55" s="69" t="s">
        <v>142</v>
      </c>
      <c r="I55" s="46" t="s">
        <v>156</v>
      </c>
      <c r="M55" s="11"/>
    </row>
    <row r="56" spans="2:13" ht="17" customHeight="1" x14ac:dyDescent="0.3">
      <c r="B56" s="94"/>
      <c r="C56" s="92"/>
      <c r="D56" s="98"/>
      <c r="E56" s="88"/>
      <c r="F56" s="110"/>
      <c r="G56" s="23" t="s">
        <v>140</v>
      </c>
      <c r="H56" s="69" t="s">
        <v>143</v>
      </c>
      <c r="I56" s="46" t="s">
        <v>156</v>
      </c>
      <c r="M56" s="11"/>
    </row>
    <row r="57" spans="2:13" ht="51" customHeight="1" x14ac:dyDescent="0.3">
      <c r="B57" s="94"/>
      <c r="C57" s="92"/>
      <c r="D57" s="98"/>
      <c r="E57" s="34" t="s">
        <v>196</v>
      </c>
      <c r="F57" s="37" t="s">
        <v>125</v>
      </c>
      <c r="G57" s="36" t="s">
        <v>148</v>
      </c>
      <c r="H57" s="69" t="s">
        <v>147</v>
      </c>
      <c r="I57" s="46" t="s">
        <v>156</v>
      </c>
      <c r="M57" s="11"/>
    </row>
    <row r="58" spans="2:13" ht="26.5" customHeight="1" x14ac:dyDescent="0.3">
      <c r="B58" s="94"/>
      <c r="C58" s="93"/>
      <c r="D58" s="103"/>
      <c r="E58" s="20" t="s">
        <v>94</v>
      </c>
      <c r="F58" s="37" t="s">
        <v>116</v>
      </c>
      <c r="G58" s="21" t="s">
        <v>132</v>
      </c>
      <c r="H58" s="69" t="s">
        <v>169</v>
      </c>
      <c r="I58" s="46" t="s">
        <v>156</v>
      </c>
      <c r="M58" s="11"/>
    </row>
    <row r="59" spans="2:13" ht="26" customHeight="1" x14ac:dyDescent="0.3">
      <c r="B59" s="94"/>
      <c r="C59" s="100" t="s">
        <v>84</v>
      </c>
      <c r="D59" s="97" t="s">
        <v>193</v>
      </c>
      <c r="E59" s="34" t="s">
        <v>96</v>
      </c>
      <c r="F59" s="111" t="s">
        <v>137</v>
      </c>
      <c r="G59" s="35" t="s">
        <v>138</v>
      </c>
      <c r="H59" s="69" t="s">
        <v>141</v>
      </c>
      <c r="I59" s="46" t="s">
        <v>156</v>
      </c>
      <c r="M59" s="11"/>
    </row>
    <row r="60" spans="2:13" ht="14" customHeight="1" x14ac:dyDescent="0.3">
      <c r="B60" s="94"/>
      <c r="C60" s="92"/>
      <c r="D60" s="98"/>
      <c r="E60" s="84" t="s">
        <v>97</v>
      </c>
      <c r="F60" s="111"/>
      <c r="G60" s="23" t="s">
        <v>139</v>
      </c>
      <c r="H60" s="69" t="s">
        <v>142</v>
      </c>
      <c r="I60" s="46" t="s">
        <v>156</v>
      </c>
      <c r="M60" s="11"/>
    </row>
    <row r="61" spans="2:13" ht="14" customHeight="1" x14ac:dyDescent="0.3">
      <c r="B61" s="94"/>
      <c r="C61" s="92"/>
      <c r="D61" s="98"/>
      <c r="E61" s="88"/>
      <c r="F61" s="111"/>
      <c r="G61" s="23" t="s">
        <v>140</v>
      </c>
      <c r="H61" s="69" t="s">
        <v>143</v>
      </c>
      <c r="I61" s="46" t="s">
        <v>156</v>
      </c>
      <c r="M61" s="11"/>
    </row>
    <row r="62" spans="2:13" ht="51.5" customHeight="1" x14ac:dyDescent="0.3">
      <c r="B62" s="94"/>
      <c r="C62" s="92"/>
      <c r="D62" s="98"/>
      <c r="E62" s="34" t="s">
        <v>146</v>
      </c>
      <c r="F62" s="37" t="s">
        <v>125</v>
      </c>
      <c r="G62" s="36" t="s">
        <v>148</v>
      </c>
      <c r="H62" s="69" t="s">
        <v>147</v>
      </c>
      <c r="I62" s="46" t="s">
        <v>156</v>
      </c>
      <c r="M62" s="11"/>
    </row>
    <row r="63" spans="2:13" ht="28" customHeight="1" x14ac:dyDescent="0.3">
      <c r="B63" s="94"/>
      <c r="C63" s="92"/>
      <c r="D63" s="98"/>
      <c r="E63" s="84" t="s">
        <v>161</v>
      </c>
      <c r="F63" s="111" t="s">
        <v>116</v>
      </c>
      <c r="G63" s="36" t="s">
        <v>117</v>
      </c>
      <c r="H63" s="69" t="s">
        <v>170</v>
      </c>
      <c r="I63" s="46" t="s">
        <v>156</v>
      </c>
      <c r="M63" s="11"/>
    </row>
    <row r="64" spans="2:13" ht="25" x14ac:dyDescent="0.3">
      <c r="B64" s="94"/>
      <c r="C64" s="92"/>
      <c r="D64" s="98"/>
      <c r="E64" s="85"/>
      <c r="F64" s="111"/>
      <c r="G64" s="36" t="s">
        <v>119</v>
      </c>
      <c r="H64" s="69" t="s">
        <v>118</v>
      </c>
      <c r="I64" s="46" t="s">
        <v>156</v>
      </c>
      <c r="M64" s="11"/>
    </row>
    <row r="65" spans="2:13" ht="28" customHeight="1" x14ac:dyDescent="0.3">
      <c r="B65" s="94"/>
      <c r="C65" s="92"/>
      <c r="D65" s="98"/>
      <c r="E65" s="88"/>
      <c r="F65" s="111"/>
      <c r="G65" s="36" t="s">
        <v>120</v>
      </c>
      <c r="H65" s="69" t="s">
        <v>204</v>
      </c>
      <c r="I65" s="46" t="s">
        <v>156</v>
      </c>
      <c r="M65" s="11"/>
    </row>
    <row r="66" spans="2:13" ht="27.5" customHeight="1" x14ac:dyDescent="0.3">
      <c r="B66" s="94"/>
      <c r="C66" s="92"/>
      <c r="D66" s="98"/>
      <c r="E66" s="84" t="s">
        <v>186</v>
      </c>
      <c r="F66" s="111"/>
      <c r="G66" s="36" t="s">
        <v>129</v>
      </c>
      <c r="H66" s="69" t="s">
        <v>128</v>
      </c>
      <c r="I66" s="46" t="s">
        <v>156</v>
      </c>
      <c r="M66" s="11"/>
    </row>
    <row r="67" spans="2:13" ht="168.5" customHeight="1" x14ac:dyDescent="0.3">
      <c r="B67" s="94"/>
      <c r="C67" s="93"/>
      <c r="D67" s="103"/>
      <c r="E67" s="88"/>
      <c r="F67" s="111"/>
      <c r="G67" s="23" t="s">
        <v>131</v>
      </c>
      <c r="H67" s="69" t="s">
        <v>130</v>
      </c>
      <c r="I67" s="46" t="s">
        <v>156</v>
      </c>
      <c r="M67" s="11"/>
    </row>
    <row r="68" spans="2:13" ht="87" customHeight="1" thickBot="1" x14ac:dyDescent="0.35">
      <c r="B68" s="95"/>
      <c r="C68" s="17" t="s">
        <v>81</v>
      </c>
      <c r="D68" s="19" t="s">
        <v>176</v>
      </c>
      <c r="E68" s="40" t="s">
        <v>188</v>
      </c>
      <c r="F68" s="38" t="s">
        <v>116</v>
      </c>
      <c r="G68" s="48" t="s">
        <v>145</v>
      </c>
      <c r="H68" s="70" t="s">
        <v>205</v>
      </c>
      <c r="I68" s="49" t="s">
        <v>156</v>
      </c>
      <c r="M68" s="11"/>
    </row>
  </sheetData>
  <mergeCells count="41">
    <mergeCell ref="B3:I3"/>
    <mergeCell ref="G2:I2"/>
    <mergeCell ref="D59:D67"/>
    <mergeCell ref="C59:C67"/>
    <mergeCell ref="F36:F43"/>
    <mergeCell ref="E37:E43"/>
    <mergeCell ref="F44:F46"/>
    <mergeCell ref="E47:E51"/>
    <mergeCell ref="E44:E45"/>
    <mergeCell ref="F47:F52"/>
    <mergeCell ref="F54:F56"/>
    <mergeCell ref="E55:E56"/>
    <mergeCell ref="F59:F61"/>
    <mergeCell ref="E60:E61"/>
    <mergeCell ref="E63:E65"/>
    <mergeCell ref="F63:F67"/>
    <mergeCell ref="E66:E67"/>
    <mergeCell ref="B44:B68"/>
    <mergeCell ref="B34:B43"/>
    <mergeCell ref="D23:D33"/>
    <mergeCell ref="C23:C33"/>
    <mergeCell ref="B7:B33"/>
    <mergeCell ref="D44:D52"/>
    <mergeCell ref="C44:C52"/>
    <mergeCell ref="C34:C43"/>
    <mergeCell ref="D34:D43"/>
    <mergeCell ref="C53:C58"/>
    <mergeCell ref="D53:D58"/>
    <mergeCell ref="D7:D22"/>
    <mergeCell ref="F15:F17"/>
    <mergeCell ref="E16:E17"/>
    <mergeCell ref="C7:C22"/>
    <mergeCell ref="F7:F14"/>
    <mergeCell ref="E9:E14"/>
    <mergeCell ref="F29:F33"/>
    <mergeCell ref="E29:E33"/>
    <mergeCell ref="F18:F22"/>
    <mergeCell ref="E18:E22"/>
    <mergeCell ref="E24:E25"/>
    <mergeCell ref="F23:F28"/>
    <mergeCell ref="E26:E27"/>
  </mergeCells>
  <conditionalFormatting sqref="H8:H35 H37:H68">
    <cfRule type="expression" dxfId="8" priority="1">
      <formula>$I8="No"</formula>
    </cfRule>
  </conditionalFormatting>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C6B7B022-734F-43F1-AB0F-671436FF4A27}">
          <x14:formula1>
            <xm:f>Backend!$B$3:$B$4</xm:f>
          </x14:formula1>
          <xm:sqref>I7:I68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88E2-3B96-4A7A-AF73-BF1FDA4471CC}">
  <dimension ref="B2:B4"/>
  <sheetViews>
    <sheetView workbookViewId="0">
      <selection activeCell="E8" sqref="E8"/>
    </sheetView>
  </sheetViews>
  <sheetFormatPr defaultRowHeight="14.5" x14ac:dyDescent="0.35"/>
  <sheetData>
    <row r="2" spans="2:2" x14ac:dyDescent="0.35">
      <c r="B2" t="s">
        <v>155</v>
      </c>
    </row>
    <row r="3" spans="2:2" x14ac:dyDescent="0.35">
      <c r="B3" t="s">
        <v>156</v>
      </c>
    </row>
    <row r="4" spans="2:2" x14ac:dyDescent="0.35">
      <c r="B4" t="s">
        <v>157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M78"/>
  <sheetViews>
    <sheetView showGridLines="0" zoomScaleNormal="100" workbookViewId="0"/>
  </sheetViews>
  <sheetFormatPr defaultColWidth="0" defaultRowHeight="15" customHeight="1" zeroHeight="1" x14ac:dyDescent="0.35"/>
  <cols>
    <col min="1" max="1" width="1.54296875" style="2" customWidth="1"/>
    <col min="2" max="2" width="15.54296875" style="2" customWidth="1"/>
    <col min="3" max="3" width="14.453125" style="2" customWidth="1"/>
    <col min="4" max="4" width="12" style="2" customWidth="1"/>
    <col min="5" max="5" width="2" style="2" customWidth="1"/>
    <col min="6" max="6" width="14.54296875" style="2" hidden="1" customWidth="1"/>
    <col min="7" max="7" width="3.54296875" style="2" hidden="1" customWidth="1"/>
    <col min="8" max="8" width="10" style="2" hidden="1" customWidth="1"/>
    <col min="9" max="9" width="7.54296875" style="2" hidden="1" customWidth="1"/>
    <col min="10" max="10" width="2" style="2" hidden="1" customWidth="1"/>
    <col min="11" max="12" width="7.54296875" style="2" hidden="1" customWidth="1"/>
    <col min="13" max="13" width="2" style="2" hidden="1" customWidth="1"/>
    <col min="14" max="15" width="7.54296875" style="2" hidden="1" customWidth="1"/>
    <col min="16" max="16" width="2" style="2" hidden="1" customWidth="1"/>
    <col min="17" max="18" width="7.54296875" style="2" hidden="1" customWidth="1"/>
    <col min="19" max="19" width="1.81640625" style="2" customWidth="1"/>
    <col min="20" max="20" width="14" style="2" customWidth="1"/>
    <col min="21" max="21" width="14.1796875" style="2" customWidth="1"/>
    <col min="22" max="22" width="4.1796875" style="2" customWidth="1"/>
    <col min="23" max="23" width="14" style="2" customWidth="1"/>
    <col min="24" max="24" width="14.54296875" style="2" customWidth="1"/>
    <col min="25" max="27" width="5.54296875" style="2" customWidth="1"/>
    <col min="28" max="33" width="9.1796875" style="2" customWidth="1"/>
    <col min="34" max="34" width="3.54296875" style="2" customWidth="1"/>
    <col min="35" max="35" width="14" style="2" customWidth="1"/>
    <col min="36" max="36" width="15.453125" style="2" customWidth="1"/>
    <col min="37" max="37" width="5.81640625" style="2" customWidth="1"/>
    <col min="38" max="39" width="14.54296875" style="2" hidden="1" customWidth="1"/>
    <col min="40" max="16384" width="9.1796875" style="2" hidden="1"/>
  </cols>
  <sheetData>
    <row r="1" spans="2:36" ht="14.5" x14ac:dyDescent="0.35"/>
    <row r="2" spans="2:36" ht="29" x14ac:dyDescent="0.35">
      <c r="B2" s="4"/>
      <c r="C2" s="5" t="s">
        <v>1</v>
      </c>
      <c r="D2" s="5" t="s">
        <v>2</v>
      </c>
      <c r="AI2" s="112" t="s">
        <v>3</v>
      </c>
      <c r="AJ2" s="113"/>
    </row>
    <row r="3" spans="2:36" ht="14.5" x14ac:dyDescent="0.35">
      <c r="B3" s="4" t="s">
        <v>4</v>
      </c>
      <c r="C3" s="4">
        <v>8</v>
      </c>
      <c r="D3" s="4">
        <v>6</v>
      </c>
      <c r="AI3" s="4" t="s">
        <v>5</v>
      </c>
      <c r="AJ3" s="4" t="s">
        <v>6</v>
      </c>
    </row>
    <row r="4" spans="2:36" ht="14.5" x14ac:dyDescent="0.35">
      <c r="B4" s="4" t="s">
        <v>7</v>
      </c>
      <c r="C4" s="4">
        <v>0</v>
      </c>
      <c r="D4" s="4">
        <v>0</v>
      </c>
      <c r="AI4" s="4" t="s">
        <v>8</v>
      </c>
      <c r="AJ4" s="4" t="s">
        <v>9</v>
      </c>
    </row>
    <row r="5" spans="2:36" ht="14.5" x14ac:dyDescent="0.35">
      <c r="B5" s="4" t="s">
        <v>10</v>
      </c>
      <c r="C5" s="6">
        <f>AVERAGE(C3:C4)</f>
        <v>4</v>
      </c>
      <c r="D5" s="6">
        <f>AVERAGE(D3:D4)</f>
        <v>3</v>
      </c>
      <c r="AI5" s="4" t="s">
        <v>11</v>
      </c>
      <c r="AJ5" s="4" t="s">
        <v>12</v>
      </c>
    </row>
    <row r="6" spans="2:36" ht="14.5" x14ac:dyDescent="0.35">
      <c r="AI6" s="4" t="s">
        <v>13</v>
      </c>
      <c r="AJ6" s="4" t="s">
        <v>14</v>
      </c>
    </row>
    <row r="7" spans="2:36" ht="14.5" x14ac:dyDescent="0.35"/>
    <row r="8" spans="2:36" ht="14.5" x14ac:dyDescent="0.35"/>
    <row r="9" spans="2:36" ht="14.5" x14ac:dyDescent="0.35"/>
    <row r="10" spans="2:36" ht="14.5" x14ac:dyDescent="0.35"/>
    <row r="11" spans="2:36" ht="14.5" x14ac:dyDescent="0.35"/>
    <row r="12" spans="2:36" ht="14.5" x14ac:dyDescent="0.35"/>
    <row r="13" spans="2:36" ht="14.5" x14ac:dyDescent="0.35"/>
    <row r="14" spans="2:36" ht="14.5" x14ac:dyDescent="0.35"/>
    <row r="15" spans="2:36" ht="14.5" x14ac:dyDescent="0.35"/>
    <row r="16" spans="2:36" ht="30" customHeight="1" x14ac:dyDescent="0.35">
      <c r="H16" s="114" t="s">
        <v>15</v>
      </c>
      <c r="I16" s="114"/>
      <c r="J16" s="7"/>
      <c r="K16" s="114" t="s">
        <v>16</v>
      </c>
      <c r="L16" s="114"/>
      <c r="M16" s="7"/>
      <c r="N16" s="114" t="s">
        <v>17</v>
      </c>
      <c r="O16" s="114"/>
      <c r="P16" s="7"/>
      <c r="Q16" s="114" t="s">
        <v>18</v>
      </c>
      <c r="R16" s="114"/>
      <c r="S16" s="7"/>
      <c r="T16" s="115" t="s">
        <v>19</v>
      </c>
      <c r="U16" s="115"/>
    </row>
    <row r="17" spans="2:38" s="8" customFormat="1" ht="37.5" customHeight="1" x14ac:dyDescent="0.35">
      <c r="B17" s="5" t="s">
        <v>20</v>
      </c>
      <c r="C17" s="5" t="s">
        <v>21</v>
      </c>
      <c r="D17" s="5" t="s">
        <v>22</v>
      </c>
      <c r="F17" s="5" t="s">
        <v>23</v>
      </c>
      <c r="H17" s="5" t="s">
        <v>21</v>
      </c>
      <c r="I17" s="5" t="s">
        <v>22</v>
      </c>
      <c r="K17" s="5" t="s">
        <v>21</v>
      </c>
      <c r="L17" s="5" t="s">
        <v>22</v>
      </c>
      <c r="N17" s="5" t="s">
        <v>21</v>
      </c>
      <c r="O17" s="5" t="s">
        <v>22</v>
      </c>
      <c r="Q17" s="5" t="s">
        <v>21</v>
      </c>
      <c r="R17" s="5" t="s">
        <v>22</v>
      </c>
      <c r="T17" s="5" t="s">
        <v>24</v>
      </c>
      <c r="U17" s="5" t="s">
        <v>25</v>
      </c>
      <c r="AI17" s="13" t="s">
        <v>25</v>
      </c>
      <c r="AJ17" s="13" t="s">
        <v>20</v>
      </c>
      <c r="AL17" s="13" t="s">
        <v>26</v>
      </c>
    </row>
    <row r="18" spans="2:38" ht="14.5" x14ac:dyDescent="0.35">
      <c r="B18" s="9" t="s">
        <v>27</v>
      </c>
      <c r="C18" s="4">
        <v>4</v>
      </c>
      <c r="D18" s="4">
        <v>0</v>
      </c>
      <c r="F18" s="6" t="str">
        <f>IF(OR(C18="",D18=""),NA(),IF(AND(C18&gt;=$C$5,D18&gt;=$D$5),"TOP RIGHT",IF(AND(C18&gt;$C$5,D18&lt;$D$5),"BOTTOM RIGHT",IF(AND(C18&lt;$C$5,D18&gt;$D$5),"TOP LEFT",IF(AND(C18&lt;=$C$5,D18&lt;=$D$5),"BOTTOM LEFT",NA())))))</f>
        <v>BOTTOM LEFT</v>
      </c>
      <c r="H18" s="6" t="e">
        <f>IF($F18="TOP RIGHT",C18,NA())</f>
        <v>#N/A</v>
      </c>
      <c r="I18" s="6" t="e">
        <f>IF($F18="TOP RIGHT",D18,NA())</f>
        <v>#N/A</v>
      </c>
      <c r="K18" s="6" t="e">
        <f>IF($F18="BOTTOM RIGHT",C18,NA())</f>
        <v>#N/A</v>
      </c>
      <c r="L18" s="6" t="e">
        <f>IF($F18="BOTTOM RIGHT",D18,NA())</f>
        <v>#N/A</v>
      </c>
      <c r="N18" s="6" t="e">
        <f>IF($F18="TOP LEFT",C18,NA())</f>
        <v>#N/A</v>
      </c>
      <c r="O18" s="6" t="e">
        <f>IF($F18="TOP LEFT",D18,NA())</f>
        <v>#N/A</v>
      </c>
      <c r="Q18" s="6">
        <f>IF($F18="BOTTOM LEFT",C18,NA())</f>
        <v>4</v>
      </c>
      <c r="R18" s="6">
        <f>IF($F18="BOTTOM LEFT",D18,NA())</f>
        <v>0</v>
      </c>
      <c r="T18" s="6">
        <f t="shared" ref="T18:T67" si="0">IF(F18=$AJ$3,(100-(C18+D18)),IF(F18=$AJ$4,(100-(C18+D18))+100,IF(F18=$AJ$5,(100-(C18+D18))+200,IF(F18=$AJ$6,(100-(C18+D18))+300,""))))</f>
        <v>396</v>
      </c>
      <c r="U18" s="6">
        <f>RANK(T18,$T$18:$T$67,1)+COUNTIF(T18:$T$67,T18)-1</f>
        <v>47</v>
      </c>
      <c r="AI18" s="9">
        <v>1</v>
      </c>
      <c r="AJ18" s="9" t="str">
        <f>INDEX($B$18:$B$67,MATCH(AI18,$U$18:$U$67,0))</f>
        <v>#41</v>
      </c>
      <c r="AL18" s="4" t="str">
        <f>INDEX($F$18:$F$67,MATCH(AJ18,$B$18:$B$67,0))</f>
        <v>TOP RIGHT</v>
      </c>
    </row>
    <row r="19" spans="2:38" ht="14.5" x14ac:dyDescent="0.35">
      <c r="B19" s="9" t="s">
        <v>28</v>
      </c>
      <c r="C19" s="4">
        <v>5</v>
      </c>
      <c r="D19" s="4">
        <v>0</v>
      </c>
      <c r="F19" s="6" t="str">
        <f t="shared" ref="F19:F67" si="1">IF(OR(C19="",D19=""),NA(),IF(AND(C19&gt;=$C$5,D19&gt;=$D$5),"TOP RIGHT",IF(AND(C19&gt;$C$5,D19&lt;$D$5),"BOTTOM RIGHT",IF(AND(C19&lt;$C$5,D19&gt;$D$5),"TOP LEFT",IF(AND(C19&lt;=$C$5,D19&lt;=$D$5),"BOTTOM LEFT",NA())))))</f>
        <v>BOTTOM RIGHT</v>
      </c>
      <c r="H19" s="6" t="e">
        <f t="shared" ref="H19:I67" si="2">IF($F19="TOP RIGHT",C19,NA())</f>
        <v>#N/A</v>
      </c>
      <c r="I19" s="6" t="e">
        <f t="shared" si="2"/>
        <v>#N/A</v>
      </c>
      <c r="K19" s="6">
        <f t="shared" ref="K19:L67" si="3">IF($F19="BOTTOM RIGHT",C19,NA())</f>
        <v>5</v>
      </c>
      <c r="L19" s="6">
        <f t="shared" si="3"/>
        <v>0</v>
      </c>
      <c r="N19" s="6" t="e">
        <f t="shared" ref="N19:O67" si="4">IF($F19="TOP LEFT",C19,NA())</f>
        <v>#N/A</v>
      </c>
      <c r="O19" s="6" t="e">
        <f t="shared" si="4"/>
        <v>#N/A</v>
      </c>
      <c r="Q19" s="6" t="e">
        <f t="shared" ref="Q19:R67" si="5">IF($F19="BOTTOM LEFT",C19,NA())</f>
        <v>#N/A</v>
      </c>
      <c r="R19" s="6" t="e">
        <f t="shared" si="5"/>
        <v>#N/A</v>
      </c>
      <c r="T19" s="6">
        <f t="shared" si="0"/>
        <v>195</v>
      </c>
      <c r="U19" s="6">
        <f>RANK(T19,$T$18:$T$67,1)+COUNTIF(T19:$T$67,T19)-1</f>
        <v>31</v>
      </c>
      <c r="AI19" s="9">
        <v>2</v>
      </c>
      <c r="AJ19" s="9" t="str">
        <f t="shared" ref="AJ19:AJ67" si="6">INDEX($B$18:$B$67,MATCH(AI19,$U$18:$U$67,0))</f>
        <v>#28</v>
      </c>
      <c r="AL19" s="4" t="str">
        <f t="shared" ref="AL19:AL67" si="7">INDEX($F$18:$F$67,MATCH(AJ19,$B$18:$B$67,0))</f>
        <v>TOP RIGHT</v>
      </c>
    </row>
    <row r="20" spans="2:38" ht="14.5" x14ac:dyDescent="0.35">
      <c r="B20" s="9" t="s">
        <v>29</v>
      </c>
      <c r="C20" s="4">
        <v>4</v>
      </c>
      <c r="D20" s="4">
        <v>1</v>
      </c>
      <c r="F20" s="6" t="str">
        <f t="shared" si="1"/>
        <v>BOTTOM LEFT</v>
      </c>
      <c r="H20" s="6" t="e">
        <f t="shared" si="2"/>
        <v>#N/A</v>
      </c>
      <c r="I20" s="6" t="e">
        <f t="shared" si="2"/>
        <v>#N/A</v>
      </c>
      <c r="K20" s="6" t="e">
        <f t="shared" si="3"/>
        <v>#N/A</v>
      </c>
      <c r="L20" s="6" t="e">
        <f t="shared" si="3"/>
        <v>#N/A</v>
      </c>
      <c r="N20" s="6" t="e">
        <f t="shared" si="4"/>
        <v>#N/A</v>
      </c>
      <c r="O20" s="6" t="e">
        <f t="shared" si="4"/>
        <v>#N/A</v>
      </c>
      <c r="Q20" s="6">
        <f t="shared" si="5"/>
        <v>4</v>
      </c>
      <c r="R20" s="6">
        <f t="shared" si="5"/>
        <v>1</v>
      </c>
      <c r="T20" s="6">
        <f t="shared" si="0"/>
        <v>395</v>
      </c>
      <c r="U20" s="6">
        <f>RANK(T20,$T$18:$T$67,1)+COUNTIF(T20:$T$67,T20)-1</f>
        <v>41</v>
      </c>
      <c r="AI20" s="9">
        <v>3</v>
      </c>
      <c r="AJ20" s="9" t="str">
        <f t="shared" si="6"/>
        <v>#14</v>
      </c>
      <c r="AL20" s="4" t="str">
        <f t="shared" si="7"/>
        <v>TOP RIGHT</v>
      </c>
    </row>
    <row r="21" spans="2:38" ht="14.5" x14ac:dyDescent="0.35">
      <c r="B21" s="9" t="s">
        <v>30</v>
      </c>
      <c r="C21" s="4">
        <v>2</v>
      </c>
      <c r="D21" s="4">
        <v>2</v>
      </c>
      <c r="F21" s="6" t="str">
        <f t="shared" si="1"/>
        <v>BOTTOM LEFT</v>
      </c>
      <c r="H21" s="6" t="e">
        <f t="shared" si="2"/>
        <v>#N/A</v>
      </c>
      <c r="I21" s="6" t="e">
        <f t="shared" si="2"/>
        <v>#N/A</v>
      </c>
      <c r="K21" s="6" t="e">
        <f t="shared" si="3"/>
        <v>#N/A</v>
      </c>
      <c r="L21" s="6" t="e">
        <f t="shared" si="3"/>
        <v>#N/A</v>
      </c>
      <c r="N21" s="6" t="e">
        <f t="shared" si="4"/>
        <v>#N/A</v>
      </c>
      <c r="O21" s="6" t="e">
        <f t="shared" si="4"/>
        <v>#N/A</v>
      </c>
      <c r="Q21" s="6">
        <f t="shared" si="5"/>
        <v>2</v>
      </c>
      <c r="R21" s="6">
        <f t="shared" si="5"/>
        <v>2</v>
      </c>
      <c r="T21" s="6">
        <f t="shared" si="0"/>
        <v>396</v>
      </c>
      <c r="U21" s="6">
        <f>RANK(T21,$T$18:$T$67,1)+COUNTIF(T21:$T$67,T21)-1</f>
        <v>46</v>
      </c>
      <c r="AI21" s="9">
        <v>4</v>
      </c>
      <c r="AJ21" s="9" t="str">
        <f t="shared" si="6"/>
        <v>#25</v>
      </c>
      <c r="AL21" s="4" t="str">
        <f t="shared" si="7"/>
        <v>TOP RIGHT</v>
      </c>
    </row>
    <row r="22" spans="2:38" ht="14.5" x14ac:dyDescent="0.35">
      <c r="B22" s="9" t="s">
        <v>31</v>
      </c>
      <c r="C22" s="4">
        <v>5</v>
      </c>
      <c r="D22" s="4">
        <v>4</v>
      </c>
      <c r="F22" s="6" t="str">
        <f t="shared" si="1"/>
        <v>TOP RIGHT</v>
      </c>
      <c r="H22" s="6">
        <f t="shared" si="2"/>
        <v>5</v>
      </c>
      <c r="I22" s="6">
        <f t="shared" si="2"/>
        <v>4</v>
      </c>
      <c r="K22" s="6" t="e">
        <f t="shared" si="3"/>
        <v>#N/A</v>
      </c>
      <c r="L22" s="6" t="e">
        <f t="shared" si="3"/>
        <v>#N/A</v>
      </c>
      <c r="N22" s="6" t="e">
        <f t="shared" si="4"/>
        <v>#N/A</v>
      </c>
      <c r="O22" s="6" t="e">
        <f t="shared" si="4"/>
        <v>#N/A</v>
      </c>
      <c r="Q22" s="6" t="e">
        <f t="shared" si="5"/>
        <v>#N/A</v>
      </c>
      <c r="R22" s="6" t="e">
        <f t="shared" si="5"/>
        <v>#N/A</v>
      </c>
      <c r="T22" s="6">
        <f t="shared" si="0"/>
        <v>91</v>
      </c>
      <c r="U22" s="6">
        <f>RANK(T22,$T$18:$T$67,1)+COUNTIF(T22:$T$67,T22)-1</f>
        <v>10</v>
      </c>
      <c r="AI22" s="9">
        <v>5</v>
      </c>
      <c r="AJ22" s="9" t="str">
        <f t="shared" si="6"/>
        <v>#30</v>
      </c>
      <c r="AL22" s="4" t="str">
        <f t="shared" si="7"/>
        <v>TOP RIGHT</v>
      </c>
    </row>
    <row r="23" spans="2:38" ht="14.5" x14ac:dyDescent="0.35">
      <c r="B23" s="9" t="s">
        <v>32</v>
      </c>
      <c r="C23" s="4">
        <v>2</v>
      </c>
      <c r="D23" s="4">
        <v>6</v>
      </c>
      <c r="F23" s="6" t="str">
        <f t="shared" si="1"/>
        <v>TOP LEFT</v>
      </c>
      <c r="H23" s="6" t="e">
        <f t="shared" si="2"/>
        <v>#N/A</v>
      </c>
      <c r="I23" s="6" t="e">
        <f t="shared" si="2"/>
        <v>#N/A</v>
      </c>
      <c r="K23" s="6" t="e">
        <f t="shared" si="3"/>
        <v>#N/A</v>
      </c>
      <c r="L23" s="6" t="e">
        <f t="shared" si="3"/>
        <v>#N/A</v>
      </c>
      <c r="N23" s="6">
        <f t="shared" si="4"/>
        <v>2</v>
      </c>
      <c r="O23" s="6">
        <f t="shared" si="4"/>
        <v>6</v>
      </c>
      <c r="Q23" s="6" t="e">
        <f t="shared" si="5"/>
        <v>#N/A</v>
      </c>
      <c r="R23" s="6" t="e">
        <f t="shared" si="5"/>
        <v>#N/A</v>
      </c>
      <c r="T23" s="6">
        <f t="shared" si="0"/>
        <v>292</v>
      </c>
      <c r="U23" s="6">
        <f>RANK(T23,$T$18:$T$67,1)+COUNTIF(T23:$T$67,T23)-1</f>
        <v>33</v>
      </c>
      <c r="AI23" s="9">
        <v>6</v>
      </c>
      <c r="AJ23" s="9" t="str">
        <f t="shared" si="6"/>
        <v>#22</v>
      </c>
      <c r="AL23" s="4" t="str">
        <f t="shared" si="7"/>
        <v>TOP RIGHT</v>
      </c>
    </row>
    <row r="24" spans="2:38" ht="14.5" x14ac:dyDescent="0.35">
      <c r="B24" s="9" t="s">
        <v>33</v>
      </c>
      <c r="C24" s="4">
        <v>7</v>
      </c>
      <c r="D24" s="4">
        <v>4</v>
      </c>
      <c r="F24" s="6" t="str">
        <f t="shared" si="1"/>
        <v>TOP RIGHT</v>
      </c>
      <c r="H24" s="6">
        <f t="shared" si="2"/>
        <v>7</v>
      </c>
      <c r="I24" s="6">
        <f t="shared" si="2"/>
        <v>4</v>
      </c>
      <c r="K24" s="6" t="e">
        <f t="shared" si="3"/>
        <v>#N/A</v>
      </c>
      <c r="L24" s="6" t="e">
        <f t="shared" si="3"/>
        <v>#N/A</v>
      </c>
      <c r="N24" s="6" t="e">
        <f t="shared" si="4"/>
        <v>#N/A</v>
      </c>
      <c r="O24" s="6" t="e">
        <f t="shared" si="4"/>
        <v>#N/A</v>
      </c>
      <c r="Q24" s="6" t="e">
        <f t="shared" si="5"/>
        <v>#N/A</v>
      </c>
      <c r="R24" s="6" t="e">
        <f t="shared" si="5"/>
        <v>#N/A</v>
      </c>
      <c r="T24" s="6">
        <f t="shared" si="0"/>
        <v>89</v>
      </c>
      <c r="U24" s="6">
        <f>RANK(T24,$T$18:$T$67,1)+COUNTIF(T24:$T$67,T24)-1</f>
        <v>7</v>
      </c>
      <c r="AI24" s="9">
        <v>7</v>
      </c>
      <c r="AJ24" s="9" t="str">
        <f t="shared" si="6"/>
        <v>#7</v>
      </c>
      <c r="AL24" s="4" t="str">
        <f t="shared" si="7"/>
        <v>TOP RIGHT</v>
      </c>
    </row>
    <row r="25" spans="2:38" ht="14.5" x14ac:dyDescent="0.35">
      <c r="B25" s="9" t="s">
        <v>34</v>
      </c>
      <c r="C25" s="4">
        <v>8</v>
      </c>
      <c r="D25" s="4">
        <v>1</v>
      </c>
      <c r="F25" s="6" t="str">
        <f t="shared" si="1"/>
        <v>BOTTOM RIGHT</v>
      </c>
      <c r="H25" s="6" t="e">
        <f t="shared" si="2"/>
        <v>#N/A</v>
      </c>
      <c r="I25" s="6" t="e">
        <f t="shared" si="2"/>
        <v>#N/A</v>
      </c>
      <c r="K25" s="6">
        <f t="shared" si="3"/>
        <v>8</v>
      </c>
      <c r="L25" s="6">
        <f t="shared" si="3"/>
        <v>1</v>
      </c>
      <c r="N25" s="6" t="e">
        <f t="shared" si="4"/>
        <v>#N/A</v>
      </c>
      <c r="O25" s="6" t="e">
        <f t="shared" si="4"/>
        <v>#N/A</v>
      </c>
      <c r="Q25" s="6" t="e">
        <f t="shared" si="5"/>
        <v>#N/A</v>
      </c>
      <c r="R25" s="6" t="e">
        <f t="shared" si="5"/>
        <v>#N/A</v>
      </c>
      <c r="T25" s="6">
        <f t="shared" si="0"/>
        <v>191</v>
      </c>
      <c r="U25" s="6">
        <f>RANK(T25,$T$18:$T$67,1)+COUNTIF(T25:$T$67,T25)-1</f>
        <v>17</v>
      </c>
      <c r="AI25" s="9">
        <v>8</v>
      </c>
      <c r="AJ25" s="9" t="str">
        <f t="shared" si="6"/>
        <v>#20</v>
      </c>
      <c r="AL25" s="4" t="str">
        <f t="shared" si="7"/>
        <v>TOP RIGHT</v>
      </c>
    </row>
    <row r="26" spans="2:38" ht="14.5" x14ac:dyDescent="0.35">
      <c r="B26" s="9" t="s">
        <v>35</v>
      </c>
      <c r="C26" s="4">
        <v>6</v>
      </c>
      <c r="D26" s="4">
        <v>4</v>
      </c>
      <c r="F26" s="6" t="str">
        <f t="shared" si="1"/>
        <v>TOP RIGHT</v>
      </c>
      <c r="H26" s="6">
        <f t="shared" si="2"/>
        <v>6</v>
      </c>
      <c r="I26" s="6">
        <f t="shared" si="2"/>
        <v>4</v>
      </c>
      <c r="K26" s="6" t="e">
        <f t="shared" si="3"/>
        <v>#N/A</v>
      </c>
      <c r="L26" s="6" t="e">
        <f t="shared" si="3"/>
        <v>#N/A</v>
      </c>
      <c r="N26" s="6" t="e">
        <f t="shared" si="4"/>
        <v>#N/A</v>
      </c>
      <c r="O26" s="6" t="e">
        <f t="shared" si="4"/>
        <v>#N/A</v>
      </c>
      <c r="Q26" s="6" t="e">
        <f t="shared" si="5"/>
        <v>#N/A</v>
      </c>
      <c r="R26" s="6" t="e">
        <f t="shared" si="5"/>
        <v>#N/A</v>
      </c>
      <c r="T26" s="6">
        <f t="shared" si="0"/>
        <v>90</v>
      </c>
      <c r="U26" s="6">
        <f>RANK(T26,$T$18:$T$67,1)+COUNTIF(T26:$T$67,T26)-1</f>
        <v>9</v>
      </c>
      <c r="AI26" s="9">
        <v>9</v>
      </c>
      <c r="AJ26" s="9" t="str">
        <f t="shared" si="6"/>
        <v>#9</v>
      </c>
      <c r="AL26" s="4" t="str">
        <f t="shared" si="7"/>
        <v>TOP RIGHT</v>
      </c>
    </row>
    <row r="27" spans="2:38" ht="14.5" x14ac:dyDescent="0.35">
      <c r="B27" s="9" t="s">
        <v>36</v>
      </c>
      <c r="C27" s="4">
        <v>4</v>
      </c>
      <c r="D27" s="4">
        <v>3</v>
      </c>
      <c r="F27" s="6" t="str">
        <f t="shared" si="1"/>
        <v>TOP RIGHT</v>
      </c>
      <c r="H27" s="6">
        <f t="shared" si="2"/>
        <v>4</v>
      </c>
      <c r="I27" s="6">
        <f t="shared" si="2"/>
        <v>3</v>
      </c>
      <c r="K27" s="6" t="e">
        <f t="shared" si="3"/>
        <v>#N/A</v>
      </c>
      <c r="L27" s="6" t="e">
        <f t="shared" si="3"/>
        <v>#N/A</v>
      </c>
      <c r="N27" s="6" t="e">
        <f t="shared" si="4"/>
        <v>#N/A</v>
      </c>
      <c r="O27" s="6" t="e">
        <f t="shared" si="4"/>
        <v>#N/A</v>
      </c>
      <c r="Q27" s="6" t="e">
        <f t="shared" si="5"/>
        <v>#N/A</v>
      </c>
      <c r="R27" s="6" t="e">
        <f t="shared" si="5"/>
        <v>#N/A</v>
      </c>
      <c r="T27" s="6">
        <f t="shared" si="0"/>
        <v>93</v>
      </c>
      <c r="U27" s="6">
        <f>RANK(T27,$T$18:$T$67,1)+COUNTIF(T27:$T$67,T27)-1</f>
        <v>13</v>
      </c>
      <c r="AI27" s="9">
        <v>10</v>
      </c>
      <c r="AJ27" s="9" t="str">
        <f t="shared" si="6"/>
        <v>#5</v>
      </c>
      <c r="AL27" s="4" t="str">
        <f t="shared" si="7"/>
        <v>TOP RIGHT</v>
      </c>
    </row>
    <row r="28" spans="2:38" ht="14.5" x14ac:dyDescent="0.35">
      <c r="B28" s="9" t="s">
        <v>37</v>
      </c>
      <c r="C28" s="4">
        <v>1</v>
      </c>
      <c r="D28" s="4">
        <v>1</v>
      </c>
      <c r="F28" s="6" t="str">
        <f t="shared" si="1"/>
        <v>BOTTOM LEFT</v>
      </c>
      <c r="H28" s="6" t="e">
        <f t="shared" si="2"/>
        <v>#N/A</v>
      </c>
      <c r="I28" s="6" t="e">
        <f t="shared" si="2"/>
        <v>#N/A</v>
      </c>
      <c r="K28" s="6" t="e">
        <f t="shared" si="3"/>
        <v>#N/A</v>
      </c>
      <c r="L28" s="6" t="e">
        <f t="shared" si="3"/>
        <v>#N/A</v>
      </c>
      <c r="N28" s="6" t="e">
        <f t="shared" si="4"/>
        <v>#N/A</v>
      </c>
      <c r="O28" s="6" t="e">
        <f t="shared" si="4"/>
        <v>#N/A</v>
      </c>
      <c r="Q28" s="6">
        <f t="shared" si="5"/>
        <v>1</v>
      </c>
      <c r="R28" s="6">
        <f t="shared" si="5"/>
        <v>1</v>
      </c>
      <c r="T28" s="6">
        <f t="shared" si="0"/>
        <v>398</v>
      </c>
      <c r="U28" s="6">
        <f>RANK(T28,$T$18:$T$67,1)+COUNTIF(T28:$T$67,T28)-1</f>
        <v>49</v>
      </c>
      <c r="AI28" s="9">
        <v>11</v>
      </c>
      <c r="AJ28" s="9" t="str">
        <f t="shared" si="6"/>
        <v>#50</v>
      </c>
      <c r="AL28" s="4" t="str">
        <f t="shared" si="7"/>
        <v>TOP RIGHT</v>
      </c>
    </row>
    <row r="29" spans="2:38" ht="14.5" x14ac:dyDescent="0.35">
      <c r="B29" s="9" t="s">
        <v>38</v>
      </c>
      <c r="C29" s="4">
        <v>2</v>
      </c>
      <c r="D29" s="4">
        <v>5</v>
      </c>
      <c r="F29" s="6" t="str">
        <f t="shared" si="1"/>
        <v>TOP LEFT</v>
      </c>
      <c r="H29" s="6" t="e">
        <f t="shared" si="2"/>
        <v>#N/A</v>
      </c>
      <c r="I29" s="6" t="e">
        <f t="shared" si="2"/>
        <v>#N/A</v>
      </c>
      <c r="K29" s="6" t="e">
        <f t="shared" si="3"/>
        <v>#N/A</v>
      </c>
      <c r="L29" s="6" t="e">
        <f t="shared" si="3"/>
        <v>#N/A</v>
      </c>
      <c r="N29" s="6">
        <f t="shared" si="4"/>
        <v>2</v>
      </c>
      <c r="O29" s="6">
        <f t="shared" si="4"/>
        <v>5</v>
      </c>
      <c r="Q29" s="6" t="e">
        <f t="shared" si="5"/>
        <v>#N/A</v>
      </c>
      <c r="R29" s="6" t="e">
        <f t="shared" si="5"/>
        <v>#N/A</v>
      </c>
      <c r="T29" s="6">
        <f t="shared" si="0"/>
        <v>293</v>
      </c>
      <c r="U29" s="6">
        <f>RANK(T29,$T$18:$T$67,1)+COUNTIF(T29:$T$67,T29)-1</f>
        <v>35</v>
      </c>
      <c r="AI29" s="9">
        <v>12</v>
      </c>
      <c r="AJ29" s="9" t="str">
        <f t="shared" si="6"/>
        <v>#26</v>
      </c>
      <c r="AL29" s="4" t="str">
        <f t="shared" si="7"/>
        <v>TOP RIGHT</v>
      </c>
    </row>
    <row r="30" spans="2:38" ht="14.5" x14ac:dyDescent="0.35">
      <c r="B30" s="9" t="s">
        <v>39</v>
      </c>
      <c r="C30" s="4">
        <v>1</v>
      </c>
      <c r="D30" s="4">
        <v>1</v>
      </c>
      <c r="F30" s="6" t="str">
        <f t="shared" si="1"/>
        <v>BOTTOM LEFT</v>
      </c>
      <c r="H30" s="6" t="e">
        <f t="shared" si="2"/>
        <v>#N/A</v>
      </c>
      <c r="I30" s="6" t="e">
        <f t="shared" si="2"/>
        <v>#N/A</v>
      </c>
      <c r="K30" s="6" t="e">
        <f t="shared" si="3"/>
        <v>#N/A</v>
      </c>
      <c r="L30" s="6" t="e">
        <f t="shared" si="3"/>
        <v>#N/A</v>
      </c>
      <c r="N30" s="6" t="e">
        <f t="shared" si="4"/>
        <v>#N/A</v>
      </c>
      <c r="O30" s="6" t="e">
        <f t="shared" si="4"/>
        <v>#N/A</v>
      </c>
      <c r="Q30" s="6">
        <f t="shared" si="5"/>
        <v>1</v>
      </c>
      <c r="R30" s="6">
        <f t="shared" si="5"/>
        <v>1</v>
      </c>
      <c r="T30" s="6">
        <f t="shared" si="0"/>
        <v>398</v>
      </c>
      <c r="U30" s="6">
        <f>RANK(T30,$T$18:$T$67,1)+COUNTIF(T30:$T$67,T30)-1</f>
        <v>48</v>
      </c>
      <c r="AI30" s="9">
        <v>13</v>
      </c>
      <c r="AJ30" s="9" t="str">
        <f t="shared" si="6"/>
        <v>#10</v>
      </c>
      <c r="AL30" s="4" t="str">
        <f t="shared" si="7"/>
        <v>TOP RIGHT</v>
      </c>
    </row>
    <row r="31" spans="2:38" ht="14.5" x14ac:dyDescent="0.35">
      <c r="B31" s="9" t="s">
        <v>40</v>
      </c>
      <c r="C31" s="4">
        <v>7</v>
      </c>
      <c r="D31" s="4">
        <v>6</v>
      </c>
      <c r="F31" s="6" t="str">
        <f t="shared" si="1"/>
        <v>TOP RIGHT</v>
      </c>
      <c r="H31" s="6">
        <f t="shared" si="2"/>
        <v>7</v>
      </c>
      <c r="I31" s="6">
        <f t="shared" si="2"/>
        <v>6</v>
      </c>
      <c r="K31" s="6" t="e">
        <f t="shared" si="3"/>
        <v>#N/A</v>
      </c>
      <c r="L31" s="6" t="e">
        <f t="shared" si="3"/>
        <v>#N/A</v>
      </c>
      <c r="N31" s="6" t="e">
        <f t="shared" si="4"/>
        <v>#N/A</v>
      </c>
      <c r="O31" s="6" t="e">
        <f t="shared" si="4"/>
        <v>#N/A</v>
      </c>
      <c r="Q31" s="6" t="e">
        <f t="shared" si="5"/>
        <v>#N/A</v>
      </c>
      <c r="R31" s="6" t="e">
        <f t="shared" si="5"/>
        <v>#N/A</v>
      </c>
      <c r="T31" s="6">
        <f t="shared" si="0"/>
        <v>87</v>
      </c>
      <c r="U31" s="6">
        <f>RANK(T31,$T$18:$T$67,1)+COUNTIF(T31:$T$67,T31)-1</f>
        <v>3</v>
      </c>
      <c r="AI31" s="9">
        <v>14</v>
      </c>
      <c r="AJ31" s="9" t="str">
        <f t="shared" si="6"/>
        <v>#49</v>
      </c>
      <c r="AL31" s="4" t="str">
        <f t="shared" si="7"/>
        <v>BOTTOM RIGHT</v>
      </c>
    </row>
    <row r="32" spans="2:38" ht="14.5" x14ac:dyDescent="0.35">
      <c r="B32" s="9" t="s">
        <v>41</v>
      </c>
      <c r="C32" s="4">
        <v>4</v>
      </c>
      <c r="D32" s="4">
        <v>0</v>
      </c>
      <c r="F32" s="6" t="str">
        <f t="shared" si="1"/>
        <v>BOTTOM LEFT</v>
      </c>
      <c r="H32" s="6" t="e">
        <f t="shared" si="2"/>
        <v>#N/A</v>
      </c>
      <c r="I32" s="6" t="e">
        <f t="shared" si="2"/>
        <v>#N/A</v>
      </c>
      <c r="K32" s="6" t="e">
        <f t="shared" si="3"/>
        <v>#N/A</v>
      </c>
      <c r="L32" s="6" t="e">
        <f t="shared" si="3"/>
        <v>#N/A</v>
      </c>
      <c r="N32" s="6" t="e">
        <f t="shared" si="4"/>
        <v>#N/A</v>
      </c>
      <c r="O32" s="6" t="e">
        <f t="shared" si="4"/>
        <v>#N/A</v>
      </c>
      <c r="Q32" s="6">
        <f t="shared" si="5"/>
        <v>4</v>
      </c>
      <c r="R32" s="6">
        <f t="shared" si="5"/>
        <v>0</v>
      </c>
      <c r="T32" s="6">
        <f t="shared" si="0"/>
        <v>396</v>
      </c>
      <c r="U32" s="6">
        <f>RANK(T32,$T$18:$T$67,1)+COUNTIF(T32:$T$67,T32)-1</f>
        <v>45</v>
      </c>
      <c r="AI32" s="9">
        <v>15</v>
      </c>
      <c r="AJ32" s="9" t="str">
        <f t="shared" si="6"/>
        <v>#19</v>
      </c>
      <c r="AL32" s="4" t="str">
        <f t="shared" si="7"/>
        <v>BOTTOM RIGHT</v>
      </c>
    </row>
    <row r="33" spans="2:38" ht="14.5" x14ac:dyDescent="0.35">
      <c r="B33" s="9" t="s">
        <v>42</v>
      </c>
      <c r="C33" s="4">
        <v>5</v>
      </c>
      <c r="D33" s="4">
        <v>1</v>
      </c>
      <c r="F33" s="6" t="str">
        <f t="shared" si="1"/>
        <v>BOTTOM RIGHT</v>
      </c>
      <c r="H33" s="6" t="e">
        <f t="shared" si="2"/>
        <v>#N/A</v>
      </c>
      <c r="I33" s="6" t="e">
        <f t="shared" si="2"/>
        <v>#N/A</v>
      </c>
      <c r="K33" s="6">
        <f t="shared" si="3"/>
        <v>5</v>
      </c>
      <c r="L33" s="6">
        <f t="shared" si="3"/>
        <v>1</v>
      </c>
      <c r="N33" s="6" t="e">
        <f t="shared" si="4"/>
        <v>#N/A</v>
      </c>
      <c r="O33" s="6" t="e">
        <f t="shared" si="4"/>
        <v>#N/A</v>
      </c>
      <c r="Q33" s="6" t="e">
        <f t="shared" si="5"/>
        <v>#N/A</v>
      </c>
      <c r="R33" s="6" t="e">
        <f t="shared" si="5"/>
        <v>#N/A</v>
      </c>
      <c r="T33" s="6">
        <f t="shared" si="0"/>
        <v>194</v>
      </c>
      <c r="U33" s="6">
        <f>RANK(T33,$T$18:$T$67,1)+COUNTIF(T33:$T$67,T33)-1</f>
        <v>30</v>
      </c>
      <c r="AI33" s="9">
        <v>16</v>
      </c>
      <c r="AJ33" s="9" t="str">
        <f t="shared" si="6"/>
        <v>#39</v>
      </c>
      <c r="AL33" s="4" t="str">
        <f t="shared" si="7"/>
        <v>BOTTOM RIGHT</v>
      </c>
    </row>
    <row r="34" spans="2:38" ht="14.5" x14ac:dyDescent="0.35">
      <c r="B34" s="9" t="s">
        <v>43</v>
      </c>
      <c r="C34" s="4">
        <v>2</v>
      </c>
      <c r="D34" s="4">
        <v>4</v>
      </c>
      <c r="F34" s="6" t="str">
        <f t="shared" si="1"/>
        <v>TOP LEFT</v>
      </c>
      <c r="H34" s="6" t="e">
        <f t="shared" si="2"/>
        <v>#N/A</v>
      </c>
      <c r="I34" s="6" t="e">
        <f t="shared" si="2"/>
        <v>#N/A</v>
      </c>
      <c r="K34" s="6" t="e">
        <f t="shared" si="3"/>
        <v>#N/A</v>
      </c>
      <c r="L34" s="6" t="e">
        <f t="shared" si="3"/>
        <v>#N/A</v>
      </c>
      <c r="N34" s="6">
        <f t="shared" si="4"/>
        <v>2</v>
      </c>
      <c r="O34" s="6">
        <f t="shared" si="4"/>
        <v>4</v>
      </c>
      <c r="Q34" s="6" t="e">
        <f t="shared" si="5"/>
        <v>#N/A</v>
      </c>
      <c r="R34" s="6" t="e">
        <f t="shared" si="5"/>
        <v>#N/A</v>
      </c>
      <c r="T34" s="6">
        <f t="shared" si="0"/>
        <v>294</v>
      </c>
      <c r="U34" s="6">
        <f>RANK(T34,$T$18:$T$67,1)+COUNTIF(T34:$T$67,T34)-1</f>
        <v>38</v>
      </c>
      <c r="AI34" s="9">
        <v>17</v>
      </c>
      <c r="AJ34" s="9" t="str">
        <f t="shared" si="6"/>
        <v>#8</v>
      </c>
      <c r="AL34" s="4" t="str">
        <f t="shared" si="7"/>
        <v>BOTTOM RIGHT</v>
      </c>
    </row>
    <row r="35" spans="2:38" ht="14.5" x14ac:dyDescent="0.35">
      <c r="B35" s="9" t="s">
        <v>44</v>
      </c>
      <c r="C35" s="4">
        <v>1</v>
      </c>
      <c r="D35" s="4">
        <v>3</v>
      </c>
      <c r="F35" s="6" t="str">
        <f t="shared" si="1"/>
        <v>BOTTOM LEFT</v>
      </c>
      <c r="H35" s="6" t="e">
        <f t="shared" si="2"/>
        <v>#N/A</v>
      </c>
      <c r="I35" s="6" t="e">
        <f t="shared" si="2"/>
        <v>#N/A</v>
      </c>
      <c r="K35" s="6" t="e">
        <f t="shared" si="3"/>
        <v>#N/A</v>
      </c>
      <c r="L35" s="6" t="e">
        <f t="shared" si="3"/>
        <v>#N/A</v>
      </c>
      <c r="N35" s="6" t="e">
        <f t="shared" si="4"/>
        <v>#N/A</v>
      </c>
      <c r="O35" s="6" t="e">
        <f t="shared" si="4"/>
        <v>#N/A</v>
      </c>
      <c r="Q35" s="6">
        <f t="shared" si="5"/>
        <v>1</v>
      </c>
      <c r="R35" s="6">
        <f t="shared" si="5"/>
        <v>3</v>
      </c>
      <c r="T35" s="6">
        <f t="shared" si="0"/>
        <v>396</v>
      </c>
      <c r="U35" s="6">
        <f>RANK(T35,$T$18:$T$67,1)+COUNTIF(T35:$T$67,T35)-1</f>
        <v>44</v>
      </c>
      <c r="AI35" s="9">
        <v>18</v>
      </c>
      <c r="AJ35" s="9" t="str">
        <f t="shared" si="6"/>
        <v>#47</v>
      </c>
      <c r="AL35" s="4" t="str">
        <f t="shared" si="7"/>
        <v>BOTTOM RIGHT</v>
      </c>
    </row>
    <row r="36" spans="2:38" ht="14.5" x14ac:dyDescent="0.35">
      <c r="B36" s="9" t="s">
        <v>45</v>
      </c>
      <c r="C36" s="4">
        <v>8</v>
      </c>
      <c r="D36" s="4">
        <v>2</v>
      </c>
      <c r="F36" s="6" t="str">
        <f t="shared" si="1"/>
        <v>BOTTOM RIGHT</v>
      </c>
      <c r="H36" s="6" t="e">
        <f t="shared" si="2"/>
        <v>#N/A</v>
      </c>
      <c r="I36" s="6" t="e">
        <f t="shared" si="2"/>
        <v>#N/A</v>
      </c>
      <c r="K36" s="6">
        <f t="shared" si="3"/>
        <v>8</v>
      </c>
      <c r="L36" s="6">
        <f t="shared" si="3"/>
        <v>2</v>
      </c>
      <c r="N36" s="6" t="e">
        <f t="shared" si="4"/>
        <v>#N/A</v>
      </c>
      <c r="O36" s="6" t="e">
        <f t="shared" si="4"/>
        <v>#N/A</v>
      </c>
      <c r="Q36" s="6" t="e">
        <f t="shared" si="5"/>
        <v>#N/A</v>
      </c>
      <c r="R36" s="6" t="e">
        <f t="shared" si="5"/>
        <v>#N/A</v>
      </c>
      <c r="T36" s="6">
        <f t="shared" si="0"/>
        <v>190</v>
      </c>
      <c r="U36" s="6">
        <f>RANK(T36,$T$18:$T$67,1)+COUNTIF(T36:$T$67,T36)-1</f>
        <v>15</v>
      </c>
      <c r="AI36" s="9">
        <v>19</v>
      </c>
      <c r="AJ36" s="9" t="str">
        <f t="shared" si="6"/>
        <v>#40</v>
      </c>
      <c r="AL36" s="4" t="str">
        <f t="shared" si="7"/>
        <v>BOTTOM RIGHT</v>
      </c>
    </row>
    <row r="37" spans="2:38" ht="14.5" x14ac:dyDescent="0.35">
      <c r="B37" s="9" t="s">
        <v>46</v>
      </c>
      <c r="C37" s="4">
        <v>6</v>
      </c>
      <c r="D37" s="4">
        <v>4</v>
      </c>
      <c r="F37" s="6" t="str">
        <f t="shared" si="1"/>
        <v>TOP RIGHT</v>
      </c>
      <c r="H37" s="6">
        <f t="shared" si="2"/>
        <v>6</v>
      </c>
      <c r="I37" s="6">
        <f t="shared" si="2"/>
        <v>4</v>
      </c>
      <c r="K37" s="6" t="e">
        <f t="shared" si="3"/>
        <v>#N/A</v>
      </c>
      <c r="L37" s="6" t="e">
        <f t="shared" si="3"/>
        <v>#N/A</v>
      </c>
      <c r="N37" s="6" t="e">
        <f t="shared" si="4"/>
        <v>#N/A</v>
      </c>
      <c r="O37" s="6" t="e">
        <f t="shared" si="4"/>
        <v>#N/A</v>
      </c>
      <c r="Q37" s="6" t="e">
        <f t="shared" si="5"/>
        <v>#N/A</v>
      </c>
      <c r="R37" s="6" t="e">
        <f t="shared" si="5"/>
        <v>#N/A</v>
      </c>
      <c r="T37" s="6">
        <f t="shared" si="0"/>
        <v>90</v>
      </c>
      <c r="U37" s="6">
        <f>RANK(T37,$T$18:$T$67,1)+COUNTIF(T37:$T$67,T37)-1</f>
        <v>8</v>
      </c>
      <c r="AI37" s="9">
        <v>20</v>
      </c>
      <c r="AJ37" s="9" t="str">
        <f t="shared" si="6"/>
        <v>#35</v>
      </c>
      <c r="AL37" s="4" t="str">
        <f t="shared" si="7"/>
        <v>BOTTOM RIGHT</v>
      </c>
    </row>
    <row r="38" spans="2:38" ht="14.5" x14ac:dyDescent="0.35">
      <c r="B38" s="9" t="s">
        <v>47</v>
      </c>
      <c r="C38" s="4">
        <v>7</v>
      </c>
      <c r="D38" s="4">
        <v>0</v>
      </c>
      <c r="F38" s="6" t="str">
        <f t="shared" si="1"/>
        <v>BOTTOM RIGHT</v>
      </c>
      <c r="H38" s="6" t="e">
        <f t="shared" si="2"/>
        <v>#N/A</v>
      </c>
      <c r="I38" s="6" t="e">
        <f t="shared" si="2"/>
        <v>#N/A</v>
      </c>
      <c r="K38" s="6">
        <f t="shared" si="3"/>
        <v>7</v>
      </c>
      <c r="L38" s="6">
        <f t="shared" si="3"/>
        <v>0</v>
      </c>
      <c r="N38" s="6" t="e">
        <f t="shared" si="4"/>
        <v>#N/A</v>
      </c>
      <c r="O38" s="6" t="e">
        <f t="shared" si="4"/>
        <v>#N/A</v>
      </c>
      <c r="Q38" s="6" t="e">
        <f t="shared" si="5"/>
        <v>#N/A</v>
      </c>
      <c r="R38" s="6" t="e">
        <f t="shared" si="5"/>
        <v>#N/A</v>
      </c>
      <c r="T38" s="6">
        <f t="shared" si="0"/>
        <v>193</v>
      </c>
      <c r="U38" s="6">
        <f>RANK(T38,$T$18:$T$67,1)+COUNTIF(T38:$T$67,T38)-1</f>
        <v>27</v>
      </c>
      <c r="AI38" s="9">
        <v>21</v>
      </c>
      <c r="AJ38" s="9" t="str">
        <f t="shared" si="6"/>
        <v>#24</v>
      </c>
      <c r="AL38" s="4" t="str">
        <f t="shared" si="7"/>
        <v>BOTTOM RIGHT</v>
      </c>
    </row>
    <row r="39" spans="2:38" ht="14.5" x14ac:dyDescent="0.35">
      <c r="B39" s="9" t="s">
        <v>48</v>
      </c>
      <c r="C39" s="4">
        <v>8</v>
      </c>
      <c r="D39" s="4">
        <v>3</v>
      </c>
      <c r="F39" s="6" t="str">
        <f t="shared" si="1"/>
        <v>TOP RIGHT</v>
      </c>
      <c r="H39" s="6">
        <f t="shared" si="2"/>
        <v>8</v>
      </c>
      <c r="I39" s="6">
        <f t="shared" si="2"/>
        <v>3</v>
      </c>
      <c r="K39" s="6" t="e">
        <f t="shared" si="3"/>
        <v>#N/A</v>
      </c>
      <c r="L39" s="6" t="e">
        <f t="shared" si="3"/>
        <v>#N/A</v>
      </c>
      <c r="N39" s="6" t="e">
        <f t="shared" si="4"/>
        <v>#N/A</v>
      </c>
      <c r="O39" s="6" t="e">
        <f t="shared" si="4"/>
        <v>#N/A</v>
      </c>
      <c r="Q39" s="6" t="e">
        <f t="shared" si="5"/>
        <v>#N/A</v>
      </c>
      <c r="R39" s="6" t="e">
        <f t="shared" si="5"/>
        <v>#N/A</v>
      </c>
      <c r="T39" s="6">
        <f t="shared" si="0"/>
        <v>89</v>
      </c>
      <c r="U39" s="6">
        <f>RANK(T39,$T$18:$T$67,1)+COUNTIF(T39:$T$67,T39)-1</f>
        <v>6</v>
      </c>
      <c r="AI39" s="9">
        <v>22</v>
      </c>
      <c r="AJ39" s="9" t="str">
        <f t="shared" si="6"/>
        <v>#46</v>
      </c>
      <c r="AL39" s="4" t="str">
        <f t="shared" si="7"/>
        <v>BOTTOM RIGHT</v>
      </c>
    </row>
    <row r="40" spans="2:38" ht="14.5" x14ac:dyDescent="0.35">
      <c r="B40" s="9" t="s">
        <v>49</v>
      </c>
      <c r="C40" s="4">
        <v>6</v>
      </c>
      <c r="D40" s="4">
        <v>1</v>
      </c>
      <c r="F40" s="6" t="str">
        <f t="shared" si="1"/>
        <v>BOTTOM RIGHT</v>
      </c>
      <c r="H40" s="6" t="e">
        <f t="shared" si="2"/>
        <v>#N/A</v>
      </c>
      <c r="I40" s="6" t="e">
        <f t="shared" si="2"/>
        <v>#N/A</v>
      </c>
      <c r="K40" s="6">
        <f t="shared" si="3"/>
        <v>6</v>
      </c>
      <c r="L40" s="6">
        <f t="shared" si="3"/>
        <v>1</v>
      </c>
      <c r="N40" s="6" t="e">
        <f t="shared" si="4"/>
        <v>#N/A</v>
      </c>
      <c r="O40" s="6" t="e">
        <f t="shared" si="4"/>
        <v>#N/A</v>
      </c>
      <c r="Q40" s="6" t="e">
        <f t="shared" si="5"/>
        <v>#N/A</v>
      </c>
      <c r="R40" s="6" t="e">
        <f t="shared" si="5"/>
        <v>#N/A</v>
      </c>
      <c r="T40" s="6">
        <f t="shared" si="0"/>
        <v>193</v>
      </c>
      <c r="U40" s="6">
        <f>RANK(T40,$T$18:$T$67,1)+COUNTIF(T40:$T$67,T40)-1</f>
        <v>26</v>
      </c>
      <c r="AI40" s="9">
        <v>23</v>
      </c>
      <c r="AJ40" s="9" t="str">
        <f t="shared" si="6"/>
        <v>#38</v>
      </c>
      <c r="AL40" s="4" t="str">
        <f t="shared" si="7"/>
        <v>BOTTOM RIGHT</v>
      </c>
    </row>
    <row r="41" spans="2:38" ht="14.5" x14ac:dyDescent="0.35">
      <c r="B41" s="9" t="s">
        <v>50</v>
      </c>
      <c r="C41" s="4">
        <v>7</v>
      </c>
      <c r="D41" s="4">
        <v>1</v>
      </c>
      <c r="F41" s="6" t="str">
        <f t="shared" si="1"/>
        <v>BOTTOM RIGHT</v>
      </c>
      <c r="H41" s="6" t="e">
        <f t="shared" si="2"/>
        <v>#N/A</v>
      </c>
      <c r="I41" s="6" t="e">
        <f t="shared" si="2"/>
        <v>#N/A</v>
      </c>
      <c r="K41" s="6">
        <f t="shared" si="3"/>
        <v>7</v>
      </c>
      <c r="L41" s="6">
        <f t="shared" si="3"/>
        <v>1</v>
      </c>
      <c r="N41" s="6" t="e">
        <f t="shared" si="4"/>
        <v>#N/A</v>
      </c>
      <c r="O41" s="6" t="e">
        <f t="shared" si="4"/>
        <v>#N/A</v>
      </c>
      <c r="Q41" s="6" t="e">
        <f t="shared" si="5"/>
        <v>#N/A</v>
      </c>
      <c r="R41" s="6" t="e">
        <f t="shared" si="5"/>
        <v>#N/A</v>
      </c>
      <c r="T41" s="6">
        <f t="shared" si="0"/>
        <v>192</v>
      </c>
      <c r="U41" s="6">
        <f>RANK(T41,$T$18:$T$67,1)+COUNTIF(T41:$T$67,T41)-1</f>
        <v>21</v>
      </c>
      <c r="AI41" s="9">
        <v>24</v>
      </c>
      <c r="AJ41" s="9" t="str">
        <f t="shared" si="6"/>
        <v>#32</v>
      </c>
      <c r="AL41" s="4" t="str">
        <f t="shared" si="7"/>
        <v>BOTTOM RIGHT</v>
      </c>
    </row>
    <row r="42" spans="2:38" ht="14.5" x14ac:dyDescent="0.35">
      <c r="B42" s="9" t="s">
        <v>51</v>
      </c>
      <c r="C42" s="4">
        <v>7</v>
      </c>
      <c r="D42" s="4">
        <v>5</v>
      </c>
      <c r="F42" s="6" t="str">
        <f t="shared" si="1"/>
        <v>TOP RIGHT</v>
      </c>
      <c r="H42" s="6">
        <f t="shared" si="2"/>
        <v>7</v>
      </c>
      <c r="I42" s="6">
        <f t="shared" si="2"/>
        <v>5</v>
      </c>
      <c r="K42" s="6" t="e">
        <f t="shared" si="3"/>
        <v>#N/A</v>
      </c>
      <c r="L42" s="6" t="e">
        <f t="shared" si="3"/>
        <v>#N/A</v>
      </c>
      <c r="N42" s="6" t="e">
        <f t="shared" si="4"/>
        <v>#N/A</v>
      </c>
      <c r="O42" s="6" t="e">
        <f t="shared" si="4"/>
        <v>#N/A</v>
      </c>
      <c r="Q42" s="6" t="e">
        <f t="shared" si="5"/>
        <v>#N/A</v>
      </c>
      <c r="R42" s="6" t="e">
        <f t="shared" si="5"/>
        <v>#N/A</v>
      </c>
      <c r="T42" s="6">
        <f t="shared" si="0"/>
        <v>88</v>
      </c>
      <c r="U42" s="6">
        <f>RANK(T42,$T$18:$T$67,1)+COUNTIF(T42:$T$67,T42)-1</f>
        <v>4</v>
      </c>
      <c r="AI42" s="9">
        <v>25</v>
      </c>
      <c r="AJ42" s="9" t="str">
        <f t="shared" si="6"/>
        <v>#29</v>
      </c>
      <c r="AL42" s="4" t="str">
        <f t="shared" si="7"/>
        <v>BOTTOM RIGHT</v>
      </c>
    </row>
    <row r="43" spans="2:38" ht="14.5" x14ac:dyDescent="0.35">
      <c r="B43" s="9" t="s">
        <v>52</v>
      </c>
      <c r="C43" s="4">
        <v>5</v>
      </c>
      <c r="D43" s="4">
        <v>3</v>
      </c>
      <c r="F43" s="6" t="str">
        <f t="shared" si="1"/>
        <v>TOP RIGHT</v>
      </c>
      <c r="H43" s="6">
        <f t="shared" si="2"/>
        <v>5</v>
      </c>
      <c r="I43" s="6">
        <f t="shared" si="2"/>
        <v>3</v>
      </c>
      <c r="K43" s="6" t="e">
        <f t="shared" si="3"/>
        <v>#N/A</v>
      </c>
      <c r="L43" s="6" t="e">
        <f t="shared" si="3"/>
        <v>#N/A</v>
      </c>
      <c r="N43" s="6" t="e">
        <f t="shared" si="4"/>
        <v>#N/A</v>
      </c>
      <c r="O43" s="6" t="e">
        <f t="shared" si="4"/>
        <v>#N/A</v>
      </c>
      <c r="Q43" s="6" t="e">
        <f t="shared" si="5"/>
        <v>#N/A</v>
      </c>
      <c r="R43" s="6" t="e">
        <f t="shared" si="5"/>
        <v>#N/A</v>
      </c>
      <c r="T43" s="6">
        <f t="shared" si="0"/>
        <v>92</v>
      </c>
      <c r="U43" s="6">
        <f>RANK(T43,$T$18:$T$67,1)+COUNTIF(T43:$T$67,T43)-1</f>
        <v>12</v>
      </c>
      <c r="AI43" s="9">
        <v>26</v>
      </c>
      <c r="AJ43" s="9" t="str">
        <f t="shared" si="6"/>
        <v>#23</v>
      </c>
      <c r="AL43" s="4" t="str">
        <f t="shared" si="7"/>
        <v>BOTTOM RIGHT</v>
      </c>
    </row>
    <row r="44" spans="2:38" ht="14.5" x14ac:dyDescent="0.35">
      <c r="B44" s="9" t="s">
        <v>53</v>
      </c>
      <c r="C44" s="4">
        <v>5</v>
      </c>
      <c r="D44" s="4">
        <v>1</v>
      </c>
      <c r="F44" s="6" t="str">
        <f t="shared" si="1"/>
        <v>BOTTOM RIGHT</v>
      </c>
      <c r="H44" s="6" t="e">
        <f t="shared" si="2"/>
        <v>#N/A</v>
      </c>
      <c r="I44" s="6" t="e">
        <f t="shared" si="2"/>
        <v>#N/A</v>
      </c>
      <c r="K44" s="6">
        <f t="shared" si="3"/>
        <v>5</v>
      </c>
      <c r="L44" s="6">
        <f t="shared" si="3"/>
        <v>1</v>
      </c>
      <c r="N44" s="6" t="e">
        <f t="shared" si="4"/>
        <v>#N/A</v>
      </c>
      <c r="O44" s="6" t="e">
        <f t="shared" si="4"/>
        <v>#N/A</v>
      </c>
      <c r="Q44" s="6" t="e">
        <f t="shared" si="5"/>
        <v>#N/A</v>
      </c>
      <c r="R44" s="6" t="e">
        <f t="shared" si="5"/>
        <v>#N/A</v>
      </c>
      <c r="T44" s="6">
        <f t="shared" si="0"/>
        <v>194</v>
      </c>
      <c r="U44" s="6">
        <f>RANK(T44,$T$18:$T$67,1)+COUNTIF(T44:$T$67,T44)-1</f>
        <v>29</v>
      </c>
      <c r="AI44" s="9">
        <v>27</v>
      </c>
      <c r="AJ44" s="9" t="str">
        <f t="shared" si="6"/>
        <v>#21</v>
      </c>
      <c r="AL44" s="4" t="str">
        <f t="shared" si="7"/>
        <v>BOTTOM RIGHT</v>
      </c>
    </row>
    <row r="45" spans="2:38" ht="14.5" x14ac:dyDescent="0.35">
      <c r="B45" s="9" t="s">
        <v>54</v>
      </c>
      <c r="C45" s="4">
        <v>7</v>
      </c>
      <c r="D45" s="4">
        <v>6</v>
      </c>
      <c r="F45" s="6" t="str">
        <f t="shared" si="1"/>
        <v>TOP RIGHT</v>
      </c>
      <c r="H45" s="6">
        <f t="shared" si="2"/>
        <v>7</v>
      </c>
      <c r="I45" s="6">
        <f t="shared" si="2"/>
        <v>6</v>
      </c>
      <c r="K45" s="6" t="e">
        <f t="shared" si="3"/>
        <v>#N/A</v>
      </c>
      <c r="L45" s="6" t="e">
        <f t="shared" si="3"/>
        <v>#N/A</v>
      </c>
      <c r="N45" s="6" t="e">
        <f t="shared" si="4"/>
        <v>#N/A</v>
      </c>
      <c r="O45" s="6" t="e">
        <f t="shared" si="4"/>
        <v>#N/A</v>
      </c>
      <c r="Q45" s="6" t="e">
        <f t="shared" si="5"/>
        <v>#N/A</v>
      </c>
      <c r="R45" s="6" t="e">
        <f t="shared" si="5"/>
        <v>#N/A</v>
      </c>
      <c r="T45" s="6">
        <f t="shared" si="0"/>
        <v>87</v>
      </c>
      <c r="U45" s="6">
        <f>RANK(T45,$T$18:$T$67,1)+COUNTIF(T45:$T$67,T45)-1</f>
        <v>2</v>
      </c>
      <c r="AI45" s="9">
        <v>28</v>
      </c>
      <c r="AJ45" s="9" t="str">
        <f t="shared" si="6"/>
        <v>#45</v>
      </c>
      <c r="AL45" s="4" t="str">
        <f t="shared" si="7"/>
        <v>BOTTOM RIGHT</v>
      </c>
    </row>
    <row r="46" spans="2:38" ht="14.5" x14ac:dyDescent="0.35">
      <c r="B46" s="9" t="s">
        <v>55</v>
      </c>
      <c r="C46" s="4">
        <v>6</v>
      </c>
      <c r="D46" s="4">
        <v>1</v>
      </c>
      <c r="F46" s="6" t="str">
        <f t="shared" si="1"/>
        <v>BOTTOM RIGHT</v>
      </c>
      <c r="H46" s="6" t="e">
        <f t="shared" si="2"/>
        <v>#N/A</v>
      </c>
      <c r="I46" s="6" t="e">
        <f t="shared" si="2"/>
        <v>#N/A</v>
      </c>
      <c r="K46" s="6">
        <f t="shared" si="3"/>
        <v>6</v>
      </c>
      <c r="L46" s="6">
        <f t="shared" si="3"/>
        <v>1</v>
      </c>
      <c r="N46" s="6" t="e">
        <f t="shared" si="4"/>
        <v>#N/A</v>
      </c>
      <c r="O46" s="6" t="e">
        <f t="shared" si="4"/>
        <v>#N/A</v>
      </c>
      <c r="Q46" s="6" t="e">
        <f t="shared" si="5"/>
        <v>#N/A</v>
      </c>
      <c r="R46" s="6" t="e">
        <f t="shared" si="5"/>
        <v>#N/A</v>
      </c>
      <c r="T46" s="6">
        <f t="shared" si="0"/>
        <v>193</v>
      </c>
      <c r="U46" s="6">
        <f>RANK(T46,$T$18:$T$67,1)+COUNTIF(T46:$T$67,T46)-1</f>
        <v>25</v>
      </c>
      <c r="AI46" s="9">
        <v>29</v>
      </c>
      <c r="AJ46" s="9" t="str">
        <f t="shared" si="6"/>
        <v>#27</v>
      </c>
      <c r="AL46" s="4" t="str">
        <f t="shared" si="7"/>
        <v>BOTTOM RIGHT</v>
      </c>
    </row>
    <row r="47" spans="2:38" ht="14.5" x14ac:dyDescent="0.35">
      <c r="B47" s="9" t="s">
        <v>56</v>
      </c>
      <c r="C47" s="4">
        <v>8</v>
      </c>
      <c r="D47" s="4">
        <v>3</v>
      </c>
      <c r="F47" s="6" t="str">
        <f t="shared" si="1"/>
        <v>TOP RIGHT</v>
      </c>
      <c r="H47" s="6">
        <f t="shared" si="2"/>
        <v>8</v>
      </c>
      <c r="I47" s="6">
        <f t="shared" si="2"/>
        <v>3</v>
      </c>
      <c r="K47" s="6" t="e">
        <f t="shared" si="3"/>
        <v>#N/A</v>
      </c>
      <c r="L47" s="6" t="e">
        <f t="shared" si="3"/>
        <v>#N/A</v>
      </c>
      <c r="N47" s="6" t="e">
        <f t="shared" si="4"/>
        <v>#N/A</v>
      </c>
      <c r="O47" s="6" t="e">
        <f t="shared" si="4"/>
        <v>#N/A</v>
      </c>
      <c r="Q47" s="6" t="e">
        <f t="shared" si="5"/>
        <v>#N/A</v>
      </c>
      <c r="R47" s="6" t="e">
        <f t="shared" si="5"/>
        <v>#N/A</v>
      </c>
      <c r="T47" s="6">
        <f t="shared" si="0"/>
        <v>89</v>
      </c>
      <c r="U47" s="6">
        <f>RANK(T47,$T$18:$T$67,1)+COUNTIF(T47:$T$67,T47)-1</f>
        <v>5</v>
      </c>
      <c r="AI47" s="9">
        <v>30</v>
      </c>
      <c r="AJ47" s="9" t="str">
        <f t="shared" si="6"/>
        <v>#16</v>
      </c>
      <c r="AL47" s="4" t="str">
        <f t="shared" si="7"/>
        <v>BOTTOM RIGHT</v>
      </c>
    </row>
    <row r="48" spans="2:38" ht="14.5" x14ac:dyDescent="0.35">
      <c r="B48" s="9" t="s">
        <v>57</v>
      </c>
      <c r="C48" s="4">
        <v>1</v>
      </c>
      <c r="D48" s="4">
        <v>6</v>
      </c>
      <c r="F48" s="6" t="str">
        <f t="shared" si="1"/>
        <v>TOP LEFT</v>
      </c>
      <c r="H48" s="6" t="e">
        <f t="shared" si="2"/>
        <v>#N/A</v>
      </c>
      <c r="I48" s="6" t="e">
        <f t="shared" si="2"/>
        <v>#N/A</v>
      </c>
      <c r="K48" s="6" t="e">
        <f t="shared" si="3"/>
        <v>#N/A</v>
      </c>
      <c r="L48" s="6" t="e">
        <f t="shared" si="3"/>
        <v>#N/A</v>
      </c>
      <c r="N48" s="6">
        <f t="shared" si="4"/>
        <v>1</v>
      </c>
      <c r="O48" s="6">
        <f t="shared" si="4"/>
        <v>6</v>
      </c>
      <c r="Q48" s="6" t="e">
        <f t="shared" si="5"/>
        <v>#N/A</v>
      </c>
      <c r="R48" s="6" t="e">
        <f t="shared" si="5"/>
        <v>#N/A</v>
      </c>
      <c r="T48" s="6">
        <f t="shared" si="0"/>
        <v>293</v>
      </c>
      <c r="U48" s="6">
        <f>RANK(T48,$T$18:$T$67,1)+COUNTIF(T48:$T$67,T48)-1</f>
        <v>34</v>
      </c>
      <c r="AI48" s="9">
        <v>31</v>
      </c>
      <c r="AJ48" s="9" t="str">
        <f t="shared" si="6"/>
        <v>#2</v>
      </c>
      <c r="AL48" s="4" t="str">
        <f t="shared" si="7"/>
        <v>BOTTOM RIGHT</v>
      </c>
    </row>
    <row r="49" spans="2:38" ht="14.5" x14ac:dyDescent="0.35">
      <c r="B49" s="9" t="s">
        <v>58</v>
      </c>
      <c r="C49" s="4">
        <v>6</v>
      </c>
      <c r="D49" s="4">
        <v>1</v>
      </c>
      <c r="F49" s="6" t="str">
        <f t="shared" si="1"/>
        <v>BOTTOM RIGHT</v>
      </c>
      <c r="H49" s="6" t="e">
        <f t="shared" si="2"/>
        <v>#N/A</v>
      </c>
      <c r="I49" s="6" t="e">
        <f t="shared" si="2"/>
        <v>#N/A</v>
      </c>
      <c r="K49" s="6">
        <f t="shared" si="3"/>
        <v>6</v>
      </c>
      <c r="L49" s="6">
        <f t="shared" si="3"/>
        <v>1</v>
      </c>
      <c r="N49" s="6" t="e">
        <f t="shared" si="4"/>
        <v>#N/A</v>
      </c>
      <c r="O49" s="6" t="e">
        <f t="shared" si="4"/>
        <v>#N/A</v>
      </c>
      <c r="Q49" s="6" t="e">
        <f t="shared" si="5"/>
        <v>#N/A</v>
      </c>
      <c r="R49" s="6" t="e">
        <f t="shared" si="5"/>
        <v>#N/A</v>
      </c>
      <c r="T49" s="6">
        <f t="shared" si="0"/>
        <v>193</v>
      </c>
      <c r="U49" s="6">
        <f>RANK(T49,$T$18:$T$67,1)+COUNTIF(T49:$T$67,T49)-1</f>
        <v>24</v>
      </c>
      <c r="AI49" s="9">
        <v>32</v>
      </c>
      <c r="AJ49" s="9" t="str">
        <f t="shared" si="6"/>
        <v>#36</v>
      </c>
      <c r="AL49" s="4" t="str">
        <f t="shared" si="7"/>
        <v>TOP LEFT</v>
      </c>
    </row>
    <row r="50" spans="2:38" ht="14.5" x14ac:dyDescent="0.35">
      <c r="B50" s="9" t="s">
        <v>59</v>
      </c>
      <c r="C50" s="4">
        <v>3</v>
      </c>
      <c r="D50" s="4">
        <v>1</v>
      </c>
      <c r="F50" s="6" t="str">
        <f t="shared" si="1"/>
        <v>BOTTOM LEFT</v>
      </c>
      <c r="H50" s="6" t="e">
        <f t="shared" si="2"/>
        <v>#N/A</v>
      </c>
      <c r="I50" s="6" t="e">
        <f t="shared" si="2"/>
        <v>#N/A</v>
      </c>
      <c r="K50" s="6" t="e">
        <f t="shared" si="3"/>
        <v>#N/A</v>
      </c>
      <c r="L50" s="6" t="e">
        <f t="shared" si="3"/>
        <v>#N/A</v>
      </c>
      <c r="N50" s="6" t="e">
        <f t="shared" si="4"/>
        <v>#N/A</v>
      </c>
      <c r="O50" s="6" t="e">
        <f t="shared" si="4"/>
        <v>#N/A</v>
      </c>
      <c r="Q50" s="6">
        <f t="shared" si="5"/>
        <v>3</v>
      </c>
      <c r="R50" s="6">
        <f t="shared" si="5"/>
        <v>1</v>
      </c>
      <c r="T50" s="6">
        <f t="shared" si="0"/>
        <v>396</v>
      </c>
      <c r="U50" s="6">
        <f>RANK(T50,$T$18:$T$67,1)+COUNTIF(T50:$T$67,T50)-1</f>
        <v>43</v>
      </c>
      <c r="AI50" s="9">
        <v>33</v>
      </c>
      <c r="AJ50" s="9" t="str">
        <f t="shared" si="6"/>
        <v>#6</v>
      </c>
      <c r="AL50" s="4" t="str">
        <f t="shared" si="7"/>
        <v>TOP LEFT</v>
      </c>
    </row>
    <row r="51" spans="2:38" ht="14.5" x14ac:dyDescent="0.35">
      <c r="B51" s="9" t="s">
        <v>60</v>
      </c>
      <c r="C51" s="4">
        <v>1</v>
      </c>
      <c r="D51" s="4">
        <v>0</v>
      </c>
      <c r="F51" s="6" t="str">
        <f t="shared" si="1"/>
        <v>BOTTOM LEFT</v>
      </c>
      <c r="H51" s="6" t="e">
        <f t="shared" si="2"/>
        <v>#N/A</v>
      </c>
      <c r="I51" s="6" t="e">
        <f t="shared" si="2"/>
        <v>#N/A</v>
      </c>
      <c r="K51" s="6" t="e">
        <f t="shared" si="3"/>
        <v>#N/A</v>
      </c>
      <c r="L51" s="6" t="e">
        <f t="shared" si="3"/>
        <v>#N/A</v>
      </c>
      <c r="N51" s="6" t="e">
        <f t="shared" si="4"/>
        <v>#N/A</v>
      </c>
      <c r="O51" s="6" t="e">
        <f t="shared" si="4"/>
        <v>#N/A</v>
      </c>
      <c r="Q51" s="6">
        <f t="shared" si="5"/>
        <v>1</v>
      </c>
      <c r="R51" s="6">
        <f t="shared" si="5"/>
        <v>0</v>
      </c>
      <c r="T51" s="6">
        <f t="shared" si="0"/>
        <v>399</v>
      </c>
      <c r="U51" s="6">
        <f>RANK(T51,$T$18:$T$67,1)+COUNTIF(T51:$T$67,T51)-1</f>
        <v>50</v>
      </c>
      <c r="AI51" s="9">
        <v>34</v>
      </c>
      <c r="AJ51" s="9" t="str">
        <f t="shared" si="6"/>
        <v>#31</v>
      </c>
      <c r="AL51" s="4" t="str">
        <f t="shared" si="7"/>
        <v>TOP LEFT</v>
      </c>
    </row>
    <row r="52" spans="2:38" ht="14.5" x14ac:dyDescent="0.35">
      <c r="B52" s="9" t="s">
        <v>61</v>
      </c>
      <c r="C52" s="4">
        <v>7</v>
      </c>
      <c r="D52" s="4">
        <v>1</v>
      </c>
      <c r="F52" s="6" t="str">
        <f t="shared" si="1"/>
        <v>BOTTOM RIGHT</v>
      </c>
      <c r="H52" s="6" t="e">
        <f t="shared" si="2"/>
        <v>#N/A</v>
      </c>
      <c r="I52" s="6" t="e">
        <f t="shared" si="2"/>
        <v>#N/A</v>
      </c>
      <c r="K52" s="6">
        <f t="shared" si="3"/>
        <v>7</v>
      </c>
      <c r="L52" s="6">
        <f t="shared" si="3"/>
        <v>1</v>
      </c>
      <c r="N52" s="6" t="e">
        <f t="shared" si="4"/>
        <v>#N/A</v>
      </c>
      <c r="O52" s="6" t="e">
        <f t="shared" si="4"/>
        <v>#N/A</v>
      </c>
      <c r="Q52" s="6" t="e">
        <f t="shared" si="5"/>
        <v>#N/A</v>
      </c>
      <c r="R52" s="6" t="e">
        <f t="shared" si="5"/>
        <v>#N/A</v>
      </c>
      <c r="T52" s="6">
        <f t="shared" si="0"/>
        <v>192</v>
      </c>
      <c r="U52" s="6">
        <f>RANK(T52,$T$18:$T$67,1)+COUNTIF(T52:$T$67,T52)-1</f>
        <v>20</v>
      </c>
      <c r="AI52" s="9">
        <v>35</v>
      </c>
      <c r="AJ52" s="9" t="str">
        <f t="shared" si="6"/>
        <v>#12</v>
      </c>
      <c r="AL52" s="4" t="str">
        <f t="shared" si="7"/>
        <v>TOP LEFT</v>
      </c>
    </row>
    <row r="53" spans="2:38" ht="14.5" x14ac:dyDescent="0.35">
      <c r="B53" s="9" t="s">
        <v>62</v>
      </c>
      <c r="C53" s="4">
        <v>3</v>
      </c>
      <c r="D53" s="4">
        <v>6</v>
      </c>
      <c r="F53" s="6" t="str">
        <f t="shared" si="1"/>
        <v>TOP LEFT</v>
      </c>
      <c r="H53" s="6" t="e">
        <f t="shared" si="2"/>
        <v>#N/A</v>
      </c>
      <c r="I53" s="6" t="e">
        <f t="shared" si="2"/>
        <v>#N/A</v>
      </c>
      <c r="K53" s="6" t="e">
        <f t="shared" si="3"/>
        <v>#N/A</v>
      </c>
      <c r="L53" s="6" t="e">
        <f t="shared" si="3"/>
        <v>#N/A</v>
      </c>
      <c r="N53" s="6">
        <f t="shared" si="4"/>
        <v>3</v>
      </c>
      <c r="O53" s="6">
        <f t="shared" si="4"/>
        <v>6</v>
      </c>
      <c r="Q53" s="6" t="e">
        <f t="shared" si="5"/>
        <v>#N/A</v>
      </c>
      <c r="R53" s="6" t="e">
        <f t="shared" si="5"/>
        <v>#N/A</v>
      </c>
      <c r="T53" s="6">
        <f t="shared" si="0"/>
        <v>291</v>
      </c>
      <c r="U53" s="6">
        <f>RANK(T53,$T$18:$T$67,1)+COUNTIF(T53:$T$67,T53)-1</f>
        <v>32</v>
      </c>
      <c r="AI53" s="9">
        <v>36</v>
      </c>
      <c r="AJ53" s="9" t="str">
        <f t="shared" si="6"/>
        <v>#44</v>
      </c>
      <c r="AL53" s="4" t="str">
        <f t="shared" si="7"/>
        <v>TOP LEFT</v>
      </c>
    </row>
    <row r="54" spans="2:38" ht="14.5" x14ac:dyDescent="0.35">
      <c r="B54" s="9" t="s">
        <v>63</v>
      </c>
      <c r="C54" s="4">
        <v>2</v>
      </c>
      <c r="D54" s="4">
        <v>4</v>
      </c>
      <c r="F54" s="6" t="str">
        <f t="shared" si="1"/>
        <v>TOP LEFT</v>
      </c>
      <c r="H54" s="6" t="e">
        <f t="shared" si="2"/>
        <v>#N/A</v>
      </c>
      <c r="I54" s="6" t="e">
        <f t="shared" si="2"/>
        <v>#N/A</v>
      </c>
      <c r="K54" s="6" t="e">
        <f t="shared" si="3"/>
        <v>#N/A</v>
      </c>
      <c r="L54" s="6" t="e">
        <f t="shared" si="3"/>
        <v>#N/A</v>
      </c>
      <c r="N54" s="6">
        <f t="shared" si="4"/>
        <v>2</v>
      </c>
      <c r="O54" s="6">
        <f t="shared" si="4"/>
        <v>4</v>
      </c>
      <c r="Q54" s="6" t="e">
        <f t="shared" si="5"/>
        <v>#N/A</v>
      </c>
      <c r="R54" s="6" t="e">
        <f t="shared" si="5"/>
        <v>#N/A</v>
      </c>
      <c r="T54" s="6">
        <f t="shared" si="0"/>
        <v>294</v>
      </c>
      <c r="U54" s="6">
        <f>RANK(T54,$T$18:$T$67,1)+COUNTIF(T54:$T$67,T54)-1</f>
        <v>37</v>
      </c>
      <c r="AI54" s="9">
        <v>37</v>
      </c>
      <c r="AJ54" s="9" t="str">
        <f t="shared" si="6"/>
        <v>#37</v>
      </c>
      <c r="AL54" s="4" t="str">
        <f t="shared" si="7"/>
        <v>TOP LEFT</v>
      </c>
    </row>
    <row r="55" spans="2:38" ht="14.5" x14ac:dyDescent="0.35">
      <c r="B55" s="9" t="s">
        <v>64</v>
      </c>
      <c r="C55" s="4">
        <v>6</v>
      </c>
      <c r="D55" s="4">
        <v>1</v>
      </c>
      <c r="F55" s="6" t="str">
        <f t="shared" si="1"/>
        <v>BOTTOM RIGHT</v>
      </c>
      <c r="H55" s="6" t="e">
        <f t="shared" si="2"/>
        <v>#N/A</v>
      </c>
      <c r="I55" s="6" t="e">
        <f t="shared" si="2"/>
        <v>#N/A</v>
      </c>
      <c r="K55" s="6">
        <f t="shared" si="3"/>
        <v>6</v>
      </c>
      <c r="L55" s="6">
        <f t="shared" si="3"/>
        <v>1</v>
      </c>
      <c r="N55" s="6" t="e">
        <f t="shared" si="4"/>
        <v>#N/A</v>
      </c>
      <c r="O55" s="6" t="e">
        <f t="shared" si="4"/>
        <v>#N/A</v>
      </c>
      <c r="Q55" s="6" t="e">
        <f t="shared" si="5"/>
        <v>#N/A</v>
      </c>
      <c r="R55" s="6" t="e">
        <f t="shared" si="5"/>
        <v>#N/A</v>
      </c>
      <c r="T55" s="6">
        <f t="shared" si="0"/>
        <v>193</v>
      </c>
      <c r="U55" s="6">
        <f>RANK(T55,$T$18:$T$67,1)+COUNTIF(T55:$T$67,T55)-1</f>
        <v>23</v>
      </c>
      <c r="AI55" s="9">
        <v>38</v>
      </c>
      <c r="AJ55" s="9" t="str">
        <f t="shared" si="6"/>
        <v>#17</v>
      </c>
      <c r="AL55" s="4" t="str">
        <f t="shared" si="7"/>
        <v>TOP LEFT</v>
      </c>
    </row>
    <row r="56" spans="2:38" ht="14.5" x14ac:dyDescent="0.35">
      <c r="B56" s="9" t="s">
        <v>65</v>
      </c>
      <c r="C56" s="4">
        <v>8</v>
      </c>
      <c r="D56" s="4">
        <v>1</v>
      </c>
      <c r="F56" s="6" t="str">
        <f t="shared" si="1"/>
        <v>BOTTOM RIGHT</v>
      </c>
      <c r="H56" s="6" t="e">
        <f t="shared" si="2"/>
        <v>#N/A</v>
      </c>
      <c r="I56" s="6" t="e">
        <f t="shared" si="2"/>
        <v>#N/A</v>
      </c>
      <c r="K56" s="6">
        <f t="shared" si="3"/>
        <v>8</v>
      </c>
      <c r="L56" s="6">
        <f t="shared" si="3"/>
        <v>1</v>
      </c>
      <c r="N56" s="6" t="e">
        <f t="shared" si="4"/>
        <v>#N/A</v>
      </c>
      <c r="O56" s="6" t="e">
        <f t="shared" si="4"/>
        <v>#N/A</v>
      </c>
      <c r="Q56" s="6" t="e">
        <f t="shared" si="5"/>
        <v>#N/A</v>
      </c>
      <c r="R56" s="6" t="e">
        <f t="shared" si="5"/>
        <v>#N/A</v>
      </c>
      <c r="T56" s="6">
        <f t="shared" si="0"/>
        <v>191</v>
      </c>
      <c r="U56" s="6">
        <f>RANK(T56,$T$18:$T$67,1)+COUNTIF(T56:$T$67,T56)-1</f>
        <v>16</v>
      </c>
      <c r="AI56" s="9">
        <v>39</v>
      </c>
      <c r="AJ56" s="9" t="str">
        <f t="shared" si="6"/>
        <v>#43</v>
      </c>
      <c r="AL56" s="4" t="str">
        <f t="shared" si="7"/>
        <v>BOTTOM LEFT</v>
      </c>
    </row>
    <row r="57" spans="2:38" ht="14.5" x14ac:dyDescent="0.35">
      <c r="B57" s="9" t="s">
        <v>66</v>
      </c>
      <c r="C57" s="4">
        <v>6</v>
      </c>
      <c r="D57" s="4">
        <v>2</v>
      </c>
      <c r="F57" s="6" t="str">
        <f t="shared" si="1"/>
        <v>BOTTOM RIGHT</v>
      </c>
      <c r="H57" s="6" t="e">
        <f t="shared" si="2"/>
        <v>#N/A</v>
      </c>
      <c r="I57" s="6" t="e">
        <f t="shared" si="2"/>
        <v>#N/A</v>
      </c>
      <c r="K57" s="6">
        <f t="shared" si="3"/>
        <v>6</v>
      </c>
      <c r="L57" s="6">
        <f t="shared" si="3"/>
        <v>2</v>
      </c>
      <c r="N57" s="6" t="e">
        <f t="shared" si="4"/>
        <v>#N/A</v>
      </c>
      <c r="O57" s="6" t="e">
        <f t="shared" si="4"/>
        <v>#N/A</v>
      </c>
      <c r="Q57" s="6" t="e">
        <f t="shared" si="5"/>
        <v>#N/A</v>
      </c>
      <c r="R57" s="6" t="e">
        <f t="shared" si="5"/>
        <v>#N/A</v>
      </c>
      <c r="T57" s="6">
        <f t="shared" si="0"/>
        <v>192</v>
      </c>
      <c r="U57" s="6">
        <f>RANK(T57,$T$18:$T$67,1)+COUNTIF(T57:$T$67,T57)-1</f>
        <v>19</v>
      </c>
      <c r="AI57" s="9">
        <v>40</v>
      </c>
      <c r="AJ57" s="9" t="str">
        <f t="shared" si="6"/>
        <v>#42</v>
      </c>
      <c r="AL57" s="4" t="str">
        <f t="shared" si="7"/>
        <v>BOTTOM LEFT</v>
      </c>
    </row>
    <row r="58" spans="2:38" ht="14.5" x14ac:dyDescent="0.35">
      <c r="B58" s="9" t="s">
        <v>67</v>
      </c>
      <c r="C58" s="4">
        <v>8</v>
      </c>
      <c r="D58" s="4">
        <v>6</v>
      </c>
      <c r="F58" s="6" t="str">
        <f t="shared" si="1"/>
        <v>TOP RIGHT</v>
      </c>
      <c r="H58" s="6">
        <f t="shared" si="2"/>
        <v>8</v>
      </c>
      <c r="I58" s="6">
        <f t="shared" si="2"/>
        <v>6</v>
      </c>
      <c r="K58" s="6" t="e">
        <f t="shared" si="3"/>
        <v>#N/A</v>
      </c>
      <c r="L58" s="6" t="e">
        <f t="shared" si="3"/>
        <v>#N/A</v>
      </c>
      <c r="N58" s="6" t="e">
        <f t="shared" si="4"/>
        <v>#N/A</v>
      </c>
      <c r="O58" s="6" t="e">
        <f t="shared" si="4"/>
        <v>#N/A</v>
      </c>
      <c r="Q58" s="6" t="e">
        <f t="shared" si="5"/>
        <v>#N/A</v>
      </c>
      <c r="R58" s="6" t="e">
        <f t="shared" si="5"/>
        <v>#N/A</v>
      </c>
      <c r="T58" s="6">
        <f t="shared" si="0"/>
        <v>86</v>
      </c>
      <c r="U58" s="6">
        <f>RANK(T58,$T$18:$T$67,1)+COUNTIF(T58:$T$67,T58)-1</f>
        <v>1</v>
      </c>
      <c r="AI58" s="9">
        <v>41</v>
      </c>
      <c r="AJ58" s="9" t="str">
        <f t="shared" si="6"/>
        <v>#3</v>
      </c>
      <c r="AL58" s="4" t="str">
        <f t="shared" si="7"/>
        <v>BOTTOM LEFT</v>
      </c>
    </row>
    <row r="59" spans="2:38" ht="14.5" x14ac:dyDescent="0.35">
      <c r="B59" s="9" t="s">
        <v>68</v>
      </c>
      <c r="C59" s="4">
        <v>3</v>
      </c>
      <c r="D59" s="4">
        <v>2</v>
      </c>
      <c r="F59" s="6" t="str">
        <f t="shared" si="1"/>
        <v>BOTTOM LEFT</v>
      </c>
      <c r="H59" s="6" t="e">
        <f t="shared" si="2"/>
        <v>#N/A</v>
      </c>
      <c r="I59" s="6" t="e">
        <f t="shared" si="2"/>
        <v>#N/A</v>
      </c>
      <c r="K59" s="6" t="e">
        <f t="shared" si="3"/>
        <v>#N/A</v>
      </c>
      <c r="L59" s="6" t="e">
        <f t="shared" si="3"/>
        <v>#N/A</v>
      </c>
      <c r="N59" s="6" t="e">
        <f t="shared" si="4"/>
        <v>#N/A</v>
      </c>
      <c r="O59" s="6" t="e">
        <f t="shared" si="4"/>
        <v>#N/A</v>
      </c>
      <c r="Q59" s="6">
        <f t="shared" si="5"/>
        <v>3</v>
      </c>
      <c r="R59" s="6">
        <f t="shared" si="5"/>
        <v>2</v>
      </c>
      <c r="T59" s="6">
        <f t="shared" si="0"/>
        <v>395</v>
      </c>
      <c r="U59" s="6">
        <f>RANK(T59,$T$18:$T$67,1)+COUNTIF(T59:$T$67,T59)-1</f>
        <v>40</v>
      </c>
      <c r="AI59" s="9">
        <v>42</v>
      </c>
      <c r="AJ59" s="9" t="str">
        <f t="shared" si="6"/>
        <v>#48</v>
      </c>
      <c r="AL59" s="4" t="str">
        <f t="shared" si="7"/>
        <v>BOTTOM LEFT</v>
      </c>
    </row>
    <row r="60" spans="2:38" ht="14.5" x14ac:dyDescent="0.35">
      <c r="B60" s="9" t="s">
        <v>69</v>
      </c>
      <c r="C60" s="4">
        <v>2</v>
      </c>
      <c r="D60" s="4">
        <v>3</v>
      </c>
      <c r="F60" s="6" t="str">
        <f t="shared" si="1"/>
        <v>BOTTOM LEFT</v>
      </c>
      <c r="H60" s="6" t="e">
        <f t="shared" si="2"/>
        <v>#N/A</v>
      </c>
      <c r="I60" s="6" t="e">
        <f t="shared" si="2"/>
        <v>#N/A</v>
      </c>
      <c r="K60" s="6" t="e">
        <f t="shared" si="3"/>
        <v>#N/A</v>
      </c>
      <c r="L60" s="6" t="e">
        <f t="shared" si="3"/>
        <v>#N/A</v>
      </c>
      <c r="N60" s="6" t="e">
        <f t="shared" si="4"/>
        <v>#N/A</v>
      </c>
      <c r="O60" s="6" t="e">
        <f t="shared" si="4"/>
        <v>#N/A</v>
      </c>
      <c r="Q60" s="6">
        <f t="shared" si="5"/>
        <v>2</v>
      </c>
      <c r="R60" s="6">
        <f t="shared" si="5"/>
        <v>3</v>
      </c>
      <c r="T60" s="6">
        <f t="shared" si="0"/>
        <v>395</v>
      </c>
      <c r="U60" s="6">
        <f>RANK(T60,$T$18:$T$67,1)+COUNTIF(T60:$T$67,T60)-1</f>
        <v>39</v>
      </c>
      <c r="AI60" s="9">
        <v>43</v>
      </c>
      <c r="AJ60" s="9" t="str">
        <f t="shared" si="6"/>
        <v>#33</v>
      </c>
      <c r="AL60" s="4" t="str">
        <f t="shared" si="7"/>
        <v>BOTTOM LEFT</v>
      </c>
    </row>
    <row r="61" spans="2:38" ht="14.5" x14ac:dyDescent="0.35">
      <c r="B61" s="9" t="s">
        <v>70</v>
      </c>
      <c r="C61" s="4">
        <v>2</v>
      </c>
      <c r="D61" s="4">
        <v>4</v>
      </c>
      <c r="F61" s="6" t="str">
        <f t="shared" si="1"/>
        <v>TOP LEFT</v>
      </c>
      <c r="H61" s="6" t="e">
        <f t="shared" si="2"/>
        <v>#N/A</v>
      </c>
      <c r="I61" s="6" t="e">
        <f t="shared" si="2"/>
        <v>#N/A</v>
      </c>
      <c r="K61" s="6" t="e">
        <f t="shared" si="3"/>
        <v>#N/A</v>
      </c>
      <c r="L61" s="6" t="e">
        <f t="shared" si="3"/>
        <v>#N/A</v>
      </c>
      <c r="N61" s="6">
        <f t="shared" si="4"/>
        <v>2</v>
      </c>
      <c r="O61" s="6">
        <f t="shared" si="4"/>
        <v>4</v>
      </c>
      <c r="Q61" s="6" t="e">
        <f t="shared" si="5"/>
        <v>#N/A</v>
      </c>
      <c r="R61" s="6" t="e">
        <f t="shared" si="5"/>
        <v>#N/A</v>
      </c>
      <c r="T61" s="6">
        <f t="shared" si="0"/>
        <v>294</v>
      </c>
      <c r="U61" s="6">
        <f>RANK(T61,$T$18:$T$67,1)+COUNTIF(T61:$T$67,T61)-1</f>
        <v>36</v>
      </c>
      <c r="AI61" s="9">
        <v>44</v>
      </c>
      <c r="AJ61" s="9" t="str">
        <f t="shared" si="6"/>
        <v>#18</v>
      </c>
      <c r="AL61" s="4" t="str">
        <f t="shared" si="7"/>
        <v>BOTTOM LEFT</v>
      </c>
    </row>
    <row r="62" spans="2:38" ht="14.5" x14ac:dyDescent="0.35">
      <c r="B62" s="9" t="s">
        <v>71</v>
      </c>
      <c r="C62" s="4">
        <v>6</v>
      </c>
      <c r="D62" s="4">
        <v>0</v>
      </c>
      <c r="F62" s="6" t="str">
        <f t="shared" si="1"/>
        <v>BOTTOM RIGHT</v>
      </c>
      <c r="H62" s="6" t="e">
        <f t="shared" si="2"/>
        <v>#N/A</v>
      </c>
      <c r="I62" s="6" t="e">
        <f t="shared" si="2"/>
        <v>#N/A</v>
      </c>
      <c r="K62" s="6">
        <f t="shared" si="3"/>
        <v>6</v>
      </c>
      <c r="L62" s="6">
        <f t="shared" si="3"/>
        <v>0</v>
      </c>
      <c r="N62" s="6" t="e">
        <f t="shared" si="4"/>
        <v>#N/A</v>
      </c>
      <c r="O62" s="6" t="e">
        <f t="shared" si="4"/>
        <v>#N/A</v>
      </c>
      <c r="Q62" s="6" t="e">
        <f t="shared" si="5"/>
        <v>#N/A</v>
      </c>
      <c r="R62" s="6" t="e">
        <f t="shared" si="5"/>
        <v>#N/A</v>
      </c>
      <c r="T62" s="6">
        <f t="shared" si="0"/>
        <v>194</v>
      </c>
      <c r="U62" s="6">
        <f>RANK(T62,$T$18:$T$67,1)+COUNTIF(T62:$T$67,T62)-1</f>
        <v>28</v>
      </c>
      <c r="AI62" s="9">
        <v>45</v>
      </c>
      <c r="AJ62" s="9" t="str">
        <f t="shared" si="6"/>
        <v>#15</v>
      </c>
      <c r="AL62" s="4" t="str">
        <f t="shared" si="7"/>
        <v>BOTTOM LEFT</v>
      </c>
    </row>
    <row r="63" spans="2:38" ht="14.5" x14ac:dyDescent="0.35">
      <c r="B63" s="9" t="s">
        <v>72</v>
      </c>
      <c r="C63" s="4">
        <v>7</v>
      </c>
      <c r="D63" s="4">
        <v>0</v>
      </c>
      <c r="F63" s="6" t="str">
        <f t="shared" si="1"/>
        <v>BOTTOM RIGHT</v>
      </c>
      <c r="H63" s="6" t="e">
        <f t="shared" si="2"/>
        <v>#N/A</v>
      </c>
      <c r="I63" s="6" t="e">
        <f t="shared" si="2"/>
        <v>#N/A</v>
      </c>
      <c r="K63" s="6">
        <f t="shared" si="3"/>
        <v>7</v>
      </c>
      <c r="L63" s="6">
        <f t="shared" si="3"/>
        <v>0</v>
      </c>
      <c r="N63" s="6" t="e">
        <f t="shared" si="4"/>
        <v>#N/A</v>
      </c>
      <c r="O63" s="6" t="e">
        <f t="shared" si="4"/>
        <v>#N/A</v>
      </c>
      <c r="Q63" s="6" t="e">
        <f t="shared" si="5"/>
        <v>#N/A</v>
      </c>
      <c r="R63" s="6" t="e">
        <f t="shared" si="5"/>
        <v>#N/A</v>
      </c>
      <c r="T63" s="6">
        <f t="shared" si="0"/>
        <v>193</v>
      </c>
      <c r="U63" s="6">
        <f>RANK(T63,$T$18:$T$67,1)+COUNTIF(T63:$T$67,T63)-1</f>
        <v>22</v>
      </c>
      <c r="AI63" s="9">
        <v>46</v>
      </c>
      <c r="AJ63" s="9" t="str">
        <f t="shared" si="6"/>
        <v>#4</v>
      </c>
      <c r="AL63" s="4" t="str">
        <f t="shared" si="7"/>
        <v>BOTTOM LEFT</v>
      </c>
    </row>
    <row r="64" spans="2:38" ht="14.5" x14ac:dyDescent="0.35">
      <c r="B64" s="9" t="s">
        <v>73</v>
      </c>
      <c r="C64" s="4">
        <v>7</v>
      </c>
      <c r="D64" s="4">
        <v>1</v>
      </c>
      <c r="F64" s="6" t="str">
        <f t="shared" si="1"/>
        <v>BOTTOM RIGHT</v>
      </c>
      <c r="H64" s="6" t="e">
        <f t="shared" si="2"/>
        <v>#N/A</v>
      </c>
      <c r="I64" s="6" t="e">
        <f t="shared" si="2"/>
        <v>#N/A</v>
      </c>
      <c r="K64" s="6">
        <f t="shared" si="3"/>
        <v>7</v>
      </c>
      <c r="L64" s="6">
        <f t="shared" si="3"/>
        <v>1</v>
      </c>
      <c r="N64" s="6" t="e">
        <f t="shared" si="4"/>
        <v>#N/A</v>
      </c>
      <c r="O64" s="6" t="e">
        <f t="shared" si="4"/>
        <v>#N/A</v>
      </c>
      <c r="Q64" s="6" t="e">
        <f t="shared" si="5"/>
        <v>#N/A</v>
      </c>
      <c r="R64" s="6" t="e">
        <f t="shared" si="5"/>
        <v>#N/A</v>
      </c>
      <c r="T64" s="6">
        <f t="shared" si="0"/>
        <v>192</v>
      </c>
      <c r="U64" s="6">
        <f>RANK(T64,$T$18:$T$67,1)+COUNTIF(T64:$T$67,T64)-1</f>
        <v>18</v>
      </c>
      <c r="AI64" s="9">
        <v>47</v>
      </c>
      <c r="AJ64" s="9" t="str">
        <f t="shared" si="6"/>
        <v>#1</v>
      </c>
      <c r="AL64" s="4" t="str">
        <f t="shared" si="7"/>
        <v>BOTTOM LEFT</v>
      </c>
    </row>
    <row r="65" spans="2:38" ht="14.5" x14ac:dyDescent="0.35">
      <c r="B65" s="9" t="s">
        <v>74</v>
      </c>
      <c r="C65" s="4">
        <v>3</v>
      </c>
      <c r="D65" s="4">
        <v>1</v>
      </c>
      <c r="F65" s="6" t="str">
        <f t="shared" si="1"/>
        <v>BOTTOM LEFT</v>
      </c>
      <c r="H65" s="6" t="e">
        <f t="shared" si="2"/>
        <v>#N/A</v>
      </c>
      <c r="I65" s="6" t="e">
        <f t="shared" si="2"/>
        <v>#N/A</v>
      </c>
      <c r="K65" s="6" t="e">
        <f t="shared" si="3"/>
        <v>#N/A</v>
      </c>
      <c r="L65" s="6" t="e">
        <f t="shared" si="3"/>
        <v>#N/A</v>
      </c>
      <c r="N65" s="6" t="e">
        <f t="shared" si="4"/>
        <v>#N/A</v>
      </c>
      <c r="O65" s="6" t="e">
        <f t="shared" si="4"/>
        <v>#N/A</v>
      </c>
      <c r="Q65" s="6">
        <f t="shared" si="5"/>
        <v>3</v>
      </c>
      <c r="R65" s="6">
        <f t="shared" si="5"/>
        <v>1</v>
      </c>
      <c r="T65" s="6">
        <f t="shared" si="0"/>
        <v>396</v>
      </c>
      <c r="U65" s="6">
        <f>RANK(T65,$T$18:$T$67,1)+COUNTIF(T65:$T$67,T65)-1</f>
        <v>42</v>
      </c>
      <c r="AI65" s="9">
        <v>48</v>
      </c>
      <c r="AJ65" s="9" t="str">
        <f t="shared" si="6"/>
        <v>#13</v>
      </c>
      <c r="AL65" s="4" t="str">
        <f t="shared" si="7"/>
        <v>BOTTOM LEFT</v>
      </c>
    </row>
    <row r="66" spans="2:38" ht="14.5" x14ac:dyDescent="0.35">
      <c r="B66" s="9" t="s">
        <v>75</v>
      </c>
      <c r="C66" s="4">
        <v>8</v>
      </c>
      <c r="D66" s="4">
        <v>2</v>
      </c>
      <c r="F66" s="6" t="str">
        <f t="shared" si="1"/>
        <v>BOTTOM RIGHT</v>
      </c>
      <c r="H66" s="6" t="e">
        <f t="shared" si="2"/>
        <v>#N/A</v>
      </c>
      <c r="I66" s="6" t="e">
        <f t="shared" si="2"/>
        <v>#N/A</v>
      </c>
      <c r="K66" s="6">
        <f t="shared" si="3"/>
        <v>8</v>
      </c>
      <c r="L66" s="6">
        <f t="shared" si="3"/>
        <v>2</v>
      </c>
      <c r="N66" s="6" t="e">
        <f t="shared" si="4"/>
        <v>#N/A</v>
      </c>
      <c r="O66" s="6" t="e">
        <f t="shared" si="4"/>
        <v>#N/A</v>
      </c>
      <c r="Q66" s="6" t="e">
        <f t="shared" si="5"/>
        <v>#N/A</v>
      </c>
      <c r="R66" s="6" t="e">
        <f t="shared" si="5"/>
        <v>#N/A</v>
      </c>
      <c r="T66" s="6">
        <f t="shared" si="0"/>
        <v>190</v>
      </c>
      <c r="U66" s="6">
        <f>RANK(T66,$T$18:$T$67,1)+COUNTIF(T66:$T$67,T66)-1</f>
        <v>14</v>
      </c>
      <c r="AI66" s="9">
        <v>49</v>
      </c>
      <c r="AJ66" s="9" t="str">
        <f t="shared" si="6"/>
        <v>#11</v>
      </c>
      <c r="AL66" s="4" t="str">
        <f t="shared" si="7"/>
        <v>BOTTOM LEFT</v>
      </c>
    </row>
    <row r="67" spans="2:38" ht="14.5" x14ac:dyDescent="0.35">
      <c r="B67" s="9" t="s">
        <v>76</v>
      </c>
      <c r="C67" s="4">
        <v>4</v>
      </c>
      <c r="D67" s="4">
        <v>4</v>
      </c>
      <c r="F67" s="6" t="str">
        <f t="shared" si="1"/>
        <v>TOP RIGHT</v>
      </c>
      <c r="H67" s="6">
        <f t="shared" si="2"/>
        <v>4</v>
      </c>
      <c r="I67" s="6">
        <f t="shared" si="2"/>
        <v>4</v>
      </c>
      <c r="K67" s="6" t="e">
        <f t="shared" si="3"/>
        <v>#N/A</v>
      </c>
      <c r="L67" s="6" t="e">
        <f t="shared" si="3"/>
        <v>#N/A</v>
      </c>
      <c r="N67" s="6" t="e">
        <f t="shared" si="4"/>
        <v>#N/A</v>
      </c>
      <c r="O67" s="6" t="e">
        <f t="shared" si="4"/>
        <v>#N/A</v>
      </c>
      <c r="Q67" s="6" t="e">
        <f t="shared" si="5"/>
        <v>#N/A</v>
      </c>
      <c r="R67" s="6" t="e">
        <f t="shared" si="5"/>
        <v>#N/A</v>
      </c>
      <c r="T67" s="6">
        <f t="shared" si="0"/>
        <v>92</v>
      </c>
      <c r="U67" s="6">
        <f>RANK(T67,$T$18:$T$67,1)+COUNTIF(T67:$T$67,T67)-1</f>
        <v>11</v>
      </c>
      <c r="AI67" s="9">
        <v>50</v>
      </c>
      <c r="AJ67" s="9" t="str">
        <f t="shared" si="6"/>
        <v>#34</v>
      </c>
      <c r="AL67" s="4" t="str">
        <f t="shared" si="7"/>
        <v>BOTTOM LEFT</v>
      </c>
    </row>
    <row r="68" spans="2:38" ht="14.5" x14ac:dyDescent="0.35"/>
    <row r="69" spans="2:38" ht="14.5" x14ac:dyDescent="0.35"/>
    <row r="70" spans="2:38" ht="14.5" x14ac:dyDescent="0.35"/>
    <row r="71" spans="2:38" ht="14.5" x14ac:dyDescent="0.35"/>
    <row r="72" spans="2:38" ht="14.5" x14ac:dyDescent="0.35"/>
    <row r="73" spans="2:38" ht="14.5" x14ac:dyDescent="0.35"/>
    <row r="74" spans="2:38" ht="14.5" x14ac:dyDescent="0.35"/>
    <row r="75" spans="2:38" ht="14.5" x14ac:dyDescent="0.35"/>
    <row r="76" spans="2:38" ht="14.5" x14ac:dyDescent="0.35"/>
    <row r="77" spans="2:38" ht="14.5" x14ac:dyDescent="0.35"/>
    <row r="78" spans="2:38" ht="14.5" x14ac:dyDescent="0.35"/>
  </sheetData>
  <mergeCells count="6">
    <mergeCell ref="AI2:AJ2"/>
    <mergeCell ref="H16:I16"/>
    <mergeCell ref="K16:L16"/>
    <mergeCell ref="N16:O16"/>
    <mergeCell ref="Q16:R16"/>
    <mergeCell ref="T16:U16"/>
  </mergeCells>
  <conditionalFormatting sqref="AI18:AI67">
    <cfRule type="expression" dxfId="7" priority="1">
      <formula>AL18=$AJ$3</formula>
    </cfRule>
    <cfRule type="expression" dxfId="6" priority="2">
      <formula>AL18=$AJ$4</formula>
    </cfRule>
    <cfRule type="expression" dxfId="5" priority="3">
      <formula>AL18=$AJ$5</formula>
    </cfRule>
    <cfRule type="expression" dxfId="4" priority="4">
      <formula>AL18=$AJ$6</formula>
    </cfRule>
  </conditionalFormatting>
  <conditionalFormatting sqref="AJ18:AJ67">
    <cfRule type="expression" dxfId="3" priority="5">
      <formula>AL18=$AJ$6</formula>
    </cfRule>
    <cfRule type="expression" dxfId="2" priority="6">
      <formula>AL18=$AJ$5</formula>
    </cfRule>
    <cfRule type="expression" dxfId="1" priority="7">
      <formula>AL18=$AJ$4</formula>
    </cfRule>
    <cfRule type="expression" dxfId="0" priority="8">
      <formula>AL18=$AJ$3</formula>
    </cfRule>
  </conditionalFormatting>
  <dataValidations count="1">
    <dataValidation type="list" allowBlank="1" showInputMessage="1" showErrorMessage="1" sqref="AJ3:AJ6" xr:uid="{00000000-0002-0000-0500-000000000000}">
      <formula1>"TOP RIGHT,BOTTOM RIGHT,TOP LEFT,BOTTOM LEFT"</formula1>
    </dataValidation>
  </dataValidations>
  <pageMargins left="0.7" right="0.7" top="0.75" bottom="0.75" header="0.3" footer="0.3"/>
  <pageSetup orientation="portrait" horizontalDpi="12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1. Introduction</vt:lpstr>
      <vt:lpstr>2. AI Suitability Test</vt:lpstr>
      <vt:lpstr>2. Risk Map</vt:lpstr>
      <vt:lpstr>Backend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2023-09-21T14:18:29Z</dcterms:created>
  <dcterms:modified xsi:type="dcterms:W3CDTF">2023-09-21T14:18:39Z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24214e-5322-4789-8422-cbe411bc3a74_Enabled">
    <vt:lpwstr>true</vt:lpwstr>
  </property>
  <property fmtid="{D5CDD505-2E9C-101B-9397-08002B2CF9AE}" pid="3" name="MSIP_Label_7d24214e-5322-4789-8422-cbe411bc3a74_SetDate">
    <vt:lpwstr>2023-09-21T14:18:38Z</vt:lpwstr>
  </property>
  <property fmtid="{D5CDD505-2E9C-101B-9397-08002B2CF9AE}" pid="4" name="MSIP_Label_7d24214e-5322-4789-8422-cbe411bc3a74_Method">
    <vt:lpwstr>Privileged</vt:lpwstr>
  </property>
  <property fmtid="{D5CDD505-2E9C-101B-9397-08002B2CF9AE}" pid="5" name="MSIP_Label_7d24214e-5322-4789-8422-cbe411bc3a74_Name">
    <vt:lpwstr>7d24214e-5322-4789-8422-cbe411bc3a74</vt:lpwstr>
  </property>
  <property fmtid="{D5CDD505-2E9C-101B-9397-08002B2CF9AE}" pid="6" name="MSIP_Label_7d24214e-5322-4789-8422-cbe411bc3a74_SiteId">
    <vt:lpwstr>113d1920-a1e0-48cf-a70a-868cbb03f3f6</vt:lpwstr>
  </property>
  <property fmtid="{D5CDD505-2E9C-101B-9397-08002B2CF9AE}" pid="7" name="MSIP_Label_7d24214e-5322-4789-8422-cbe411bc3a74_ActionId">
    <vt:lpwstr>8c9df580-9ae5-4b02-85b0-265f4216e03b</vt:lpwstr>
  </property>
  <property fmtid="{D5CDD505-2E9C-101B-9397-08002B2CF9AE}" pid="8" name="MSIP_Label_7d24214e-5322-4789-8422-cbe411bc3a74_ContentBits">
    <vt:lpwstr>0</vt:lpwstr>
  </property>
</Properties>
</file>