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1075" windowHeight="979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E11" i="2" l="1"/>
  <c r="E3" i="2"/>
  <c r="E6" i="2"/>
  <c r="E9" i="2"/>
  <c r="E4" i="2"/>
  <c r="E5" i="2"/>
  <c r="E7" i="2"/>
  <c r="E8" i="2"/>
  <c r="E10" i="2"/>
  <c r="E2" i="2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K23" i="1"/>
  <c r="L3" i="1" l="1"/>
  <c r="L4" i="1"/>
  <c r="L5" i="1"/>
  <c r="L6" i="1"/>
  <c r="L7" i="1"/>
  <c r="L8" i="1"/>
  <c r="L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<sst xmlns="http://schemas.openxmlformats.org/spreadsheetml/2006/main" count="108" uniqueCount="71">
  <si>
    <t>NAME</t>
  </si>
  <si>
    <t>EMAIL</t>
  </si>
  <si>
    <t>DEPARTMENT</t>
  </si>
  <si>
    <t>SALARY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</si>
  <si>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</si>
  <si>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</si>
  <si>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</si>
  <si>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</si>
  <si>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</si>
  <si>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</si>
  <si>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</si>
  <si>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</si>
  <si>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</si>
  <si>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</si>
  <si>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</si>
  <si>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</si>
  <si>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</si>
  <si>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</si>
  <si>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</si>
  <si>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</si>
  <si>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</si>
  <si>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</si>
  <si>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</si>
  <si>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</si>
  <si>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</si>
  <si>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mark@demomail.com</t>
  </si>
  <si>
    <t>brian@demomail.com</t>
  </si>
  <si>
    <t>alan@demomail.com</t>
  </si>
  <si>
    <t>tony@demomail.com</t>
  </si>
  <si>
    <t>agatha@demomail.com'</t>
  </si>
  <si>
    <t>lana@demomail.com</t>
  </si>
  <si>
    <t>heather@demomail.com</t>
  </si>
  <si>
    <t>ben@demomail.com</t>
  </si>
  <si>
    <t>caitlyn@demomail.com</t>
  </si>
  <si>
    <t>gibbs@demomail.com</t>
  </si>
  <si>
    <t>anderson@demomail.com</t>
  </si>
  <si>
    <t>michael@demomail.com</t>
  </si>
  <si>
    <t>david@demomail.com</t>
  </si>
  <si>
    <t>jacob@demomail.com</t>
  </si>
  <si>
    <t>john@demomail.com</t>
  </si>
  <si>
    <t>lenoardo@demomail.com</t>
  </si>
  <si>
    <t>mathhew@demomail.com</t>
  </si>
  <si>
    <t>joana@demomail.com</t>
  </si>
  <si>
    <t>ross@demomial.com</t>
  </si>
  <si>
    <t>joey@demomail.com</t>
  </si>
  <si>
    <t>jack@demomail.com</t>
  </si>
  <si>
    <t>human resources</t>
  </si>
  <si>
    <t>sales</t>
  </si>
  <si>
    <t>legal</t>
  </si>
  <si>
    <t>retail</t>
  </si>
  <si>
    <t>accounting</t>
  </si>
  <si>
    <t>support</t>
  </si>
  <si>
    <t>bussiness development</t>
  </si>
  <si>
    <t>JOINING DATES</t>
  </si>
  <si>
    <t xml:space="preserve">   </t>
  </si>
  <si>
    <t>sum_if</t>
  </si>
  <si>
    <t>IF</t>
  </si>
  <si>
    <t>Average</t>
  </si>
  <si>
    <t>Department</t>
  </si>
  <si>
    <t>CountIf</t>
  </si>
  <si>
    <t>Concatenate</t>
  </si>
  <si>
    <t>`</t>
  </si>
  <si>
    <t>Lona</t>
  </si>
  <si>
    <t>Region</t>
  </si>
  <si>
    <t>East</t>
  </si>
  <si>
    <t>West</t>
  </si>
  <si>
    <t>South</t>
  </si>
  <si>
    <t>North</t>
  </si>
  <si>
    <t>Orders</t>
  </si>
  <si>
    <t>Sales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</si>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</sst>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1" fillId="0" borderId="0" xfId="1"/>
    <xf numFmtId="3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n@demomail.com" TargetMode="External"/><Relationship Id="rId13" Type="http://schemas.openxmlformats.org/officeDocument/2006/relationships/hyperlink" Target="mailto:david@demomail.com" TargetMode="External"/><Relationship Id="rId18" Type="http://schemas.openxmlformats.org/officeDocument/2006/relationships/hyperlink" Target="mailto:joana@demomail.com" TargetMode="External"/><Relationship Id="rId3" Type="http://schemas.openxmlformats.org/officeDocument/2006/relationships/hyperlink" Target="mailto:alan@demomail.com" TargetMode="External"/><Relationship Id="rId21" Type="http://schemas.openxmlformats.org/officeDocument/2006/relationships/hyperlink" Target="mailto:jack@demomail.com" TargetMode="External"/><Relationship Id="rId7" Type="http://schemas.openxmlformats.org/officeDocument/2006/relationships/hyperlink" Target="mailto:heather@demomail.com" TargetMode="External"/><Relationship Id="rId12" Type="http://schemas.openxmlformats.org/officeDocument/2006/relationships/hyperlink" Target="mailto:michael@demomail.com" TargetMode="External"/><Relationship Id="rId17" Type="http://schemas.openxmlformats.org/officeDocument/2006/relationships/hyperlink" Target="mailto:mathhew@demomail.com" TargetMode="External"/><Relationship Id="rId2" Type="http://schemas.openxmlformats.org/officeDocument/2006/relationships/hyperlink" Target="mailto:brian@demomail.com" TargetMode="External"/><Relationship Id="rId16" Type="http://schemas.openxmlformats.org/officeDocument/2006/relationships/hyperlink" Target="mailto:lenoardo@demomail.com" TargetMode="External"/><Relationship Id="rId20" Type="http://schemas.openxmlformats.org/officeDocument/2006/relationships/hyperlink" Target="mailto:joey@demomail.com" TargetMode="External"/><Relationship Id="rId1" Type="http://schemas.openxmlformats.org/officeDocument/2006/relationships/hyperlink" Target="mailto:mark@demomail.com" TargetMode="External"/><Relationship Id="rId6" Type="http://schemas.openxmlformats.org/officeDocument/2006/relationships/hyperlink" Target="mailto:lana@demomail.com" TargetMode="External"/><Relationship Id="rId11" Type="http://schemas.openxmlformats.org/officeDocument/2006/relationships/hyperlink" Target="mailto:anderson@demomail.com" TargetMode="External"/><Relationship Id="rId5" Type="http://schemas.openxmlformats.org/officeDocument/2006/relationships/hyperlink" Target="mailto:agatha@demomail.com'" TargetMode="External"/><Relationship Id="rId15" Type="http://schemas.openxmlformats.org/officeDocument/2006/relationships/hyperlink" Target="mailto:john@demomail.com" TargetMode="External"/><Relationship Id="rId10" Type="http://schemas.openxmlformats.org/officeDocument/2006/relationships/hyperlink" Target="mailto:gibbs@demomail.com" TargetMode="External"/><Relationship Id="rId19" Type="http://schemas.openxmlformats.org/officeDocument/2006/relationships/hyperlink" Target="mailto:ross@demomial.com" TargetMode="External"/><Relationship Id="rId4" Type="http://schemas.openxmlformats.org/officeDocument/2006/relationships/hyperlink" Target="mailto:tony@demomail.com" TargetMode="External"/><Relationship Id="rId9" Type="http://schemas.openxmlformats.org/officeDocument/2006/relationships/hyperlink" Target="mailto:caitlyn@demomail.com" TargetMode="External"/><Relationship Id="rId14" Type="http://schemas.openxmlformats.org/officeDocument/2006/relationships/hyperlink" Target="mailto:jacob@demo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11" sqref="A11"/>
    </sheetView>
  </sheetViews>
  <sheetFormatPr defaultRowHeight="15" x14ac:dyDescent="0.25"/>
  <cols>
    <col min="2" max="2" width="22.85546875" customWidth="1"/>
    <col min="3" max="3" width="36.42578125" customWidth="1"/>
    <col min="4" max="4" width="30.28515625" customWidth="1"/>
    <col min="5" max="5" width="13" customWidth="1"/>
    <col min="6" max="6" width="22.28515625" customWidth="1"/>
    <col min="7" max="7" width="11.5703125" bestFit="1" customWidth="1"/>
    <col min="8" max="8" width="22.42578125" bestFit="1" customWidth="1"/>
    <col min="9" max="9" width="10.42578125" bestFit="1" customWidth="1"/>
    <col min="10" max="10" width="24.140625" customWidth="1"/>
    <col min="11" max="11" width="18.28515625" customWidth="1"/>
    <col min="12" max="12" width="18.85546875" customWidth="1"/>
  </cols>
  <sheetData>
    <row r="1" spans="1:12" ht="21" x14ac:dyDescent="0.35">
      <c r="A1" s="4" t="s">
        <v>0</v>
      </c>
      <c r="B1" s="4" t="s">
        <v>53</v>
      </c>
      <c r="C1" s="4" t="s">
        <v>1</v>
      </c>
      <c r="D1" s="4" t="s">
        <v>2</v>
      </c>
      <c r="E1" s="4" t="s">
        <v>3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55</v>
      </c>
      <c r="K1" s="4" t="s">
        <v>60</v>
      </c>
      <c r="L1" s="4" t="s">
        <v>61</v>
      </c>
    </row>
    <row r="2" spans="1:12" x14ac:dyDescent="0.25">
      <c r="A2" t="s">
        <v>4</v>
      </c>
      <c r="B2" s="1">
        <v>44561</v>
      </c>
      <c r="C2" s="2" t="s">
        <v>25</v>
      </c>
      <c r="D2" t="s">
        <v>46</v>
      </c>
      <c r="E2" s="3">
        <v>50000</v>
      </c>
      <c r="F2" t="str">
        <f>IF(E2&gt;50000,"High performance","Average performance")</f>
        <v>Average performance</v>
      </c>
      <c r="G2" s="3">
        <f>AVERAGE(E2:E22)</f>
        <v>47047.619047619046</v>
      </c>
      <c r="H2" t="s">
        <v>46</v>
      </c>
      <c r="I2">
        <f>COUNTIF(D$2:D$22,H$2:H$8)</f>
        <v>2</v>
      </c>
      <c r="J2">
        <f>SUMIF(D$2:D$22,H$2:H$8,E$2:E$22)</f>
        <v>85000</v>
      </c>
      <c r="K2" t="str">
        <f>CONCATENATE(A2,"-",E2)</f>
        <v>Mark-50000</v>
      </c>
      <c r="L2">
        <f>AVERAGEIF(D$2:D$22,H2,E$2:E$22)</f>
        <v>42500</v>
      </c>
    </row>
    <row r="3" spans="1:12" x14ac:dyDescent="0.25">
      <c r="A3" t="s">
        <v>5</v>
      </c>
      <c r="B3" s="1">
        <v>44561</v>
      </c>
      <c r="C3" s="2" t="s">
        <v>26</v>
      </c>
      <c r="D3" t="s">
        <v>47</v>
      </c>
      <c r="E3">
        <v>45000</v>
      </c>
      <c r="F3" t="str">
        <f t="shared" ref="F3:F22" si="0">IF(E3&gt;50000,"High performance","Average performance")</f>
        <v>Average performance</v>
      </c>
      <c r="H3" t="s">
        <v>47</v>
      </c>
      <c r="I3">
        <f t="shared" ref="I3:I8" si="1">COUNTIF(D$2:D$22,H$2:H$8)</f>
        <v>5</v>
      </c>
      <c r="J3">
        <f t="shared" ref="J3:J8" si="2">SUMIF(D$2:D$22,H$2:H$8,E$2:E$22)</f>
        <v>254000</v>
      </c>
      <c r="K3" t="str">
        <f t="shared" ref="K3:K22" si="3">CONCATENATE(A3,"-",E3)</f>
        <v>Brian-45000</v>
      </c>
      <c r="L3">
        <f t="shared" ref="L3:L8" si="4">AVERAGEIF(D$2:D$22,H3,E$2:E$22)</f>
        <v>50800</v>
      </c>
    </row>
    <row r="4" spans="1:12" x14ac:dyDescent="0.25">
      <c r="A4" t="s">
        <v>6</v>
      </c>
      <c r="B4" s="1">
        <v>44575</v>
      </c>
      <c r="C4" s="2" t="s">
        <v>27</v>
      </c>
      <c r="D4" t="s">
        <v>48</v>
      </c>
      <c r="E4">
        <v>25000</v>
      </c>
      <c r="F4" t="str">
        <f t="shared" si="0"/>
        <v>Average performance</v>
      </c>
      <c r="H4" t="s">
        <v>48</v>
      </c>
      <c r="I4">
        <f t="shared" si="1"/>
        <v>2</v>
      </c>
      <c r="J4">
        <f t="shared" si="2"/>
        <v>48000</v>
      </c>
      <c r="K4" t="str">
        <f t="shared" si="3"/>
        <v>Alan-25000</v>
      </c>
      <c r="L4">
        <f t="shared" si="4"/>
        <v>24000</v>
      </c>
    </row>
    <row r="5" spans="1:12" x14ac:dyDescent="0.25">
      <c r="A5" t="s">
        <v>7</v>
      </c>
      <c r="B5" s="1">
        <v>44575</v>
      </c>
      <c r="C5" s="2" t="s">
        <v>28</v>
      </c>
      <c r="D5" t="s">
        <v>49</v>
      </c>
      <c r="E5">
        <v>25000</v>
      </c>
      <c r="F5" t="str">
        <f t="shared" si="0"/>
        <v>Average performance</v>
      </c>
      <c r="H5" t="s">
        <v>49</v>
      </c>
      <c r="I5">
        <f t="shared" si="1"/>
        <v>4</v>
      </c>
      <c r="J5">
        <f t="shared" si="2"/>
        <v>184000</v>
      </c>
      <c r="K5" t="str">
        <f t="shared" si="3"/>
        <v>Tony-25000</v>
      </c>
      <c r="L5">
        <f t="shared" si="4"/>
        <v>46000</v>
      </c>
    </row>
    <row r="6" spans="1:12" x14ac:dyDescent="0.25">
      <c r="A6" t="s">
        <v>8</v>
      </c>
      <c r="B6" s="1">
        <v>44593</v>
      </c>
      <c r="C6" s="2" t="s">
        <v>29</v>
      </c>
      <c r="D6" t="s">
        <v>47</v>
      </c>
      <c r="E6">
        <v>30000</v>
      </c>
      <c r="F6" t="str">
        <f t="shared" si="0"/>
        <v>Average performance</v>
      </c>
      <c r="H6" t="s">
        <v>50</v>
      </c>
      <c r="I6">
        <f t="shared" si="1"/>
        <v>2</v>
      </c>
      <c r="J6">
        <f t="shared" si="2"/>
        <v>95000</v>
      </c>
      <c r="K6" t="str">
        <f t="shared" si="3"/>
        <v>Agatha-30000</v>
      </c>
      <c r="L6">
        <f t="shared" si="4"/>
        <v>47500</v>
      </c>
    </row>
    <row r="7" spans="1:12" x14ac:dyDescent="0.25">
      <c r="A7" t="s">
        <v>9</v>
      </c>
      <c r="B7" s="1">
        <v>44593</v>
      </c>
      <c r="C7" s="2" t="s">
        <v>30</v>
      </c>
      <c r="D7" t="s">
        <v>50</v>
      </c>
      <c r="E7">
        <v>45000</v>
      </c>
      <c r="F7" t="str">
        <f t="shared" si="0"/>
        <v>Average performance</v>
      </c>
      <c r="H7" t="s">
        <v>51</v>
      </c>
      <c r="I7">
        <f t="shared" si="1"/>
        <v>2</v>
      </c>
      <c r="J7">
        <f t="shared" si="2"/>
        <v>81000</v>
      </c>
      <c r="K7" t="str">
        <f t="shared" si="3"/>
        <v>Lana-45000</v>
      </c>
      <c r="L7">
        <f t="shared" si="4"/>
        <v>40500</v>
      </c>
    </row>
    <row r="8" spans="1:12" x14ac:dyDescent="0.25">
      <c r="A8" t="s">
        <v>10</v>
      </c>
      <c r="B8" s="1">
        <v>44777</v>
      </c>
      <c r="C8" s="2" t="s">
        <v>31</v>
      </c>
      <c r="D8" t="s">
        <v>50</v>
      </c>
      <c r="E8">
        <v>50000</v>
      </c>
      <c r="F8" t="str">
        <f t="shared" si="0"/>
        <v>Average performance</v>
      </c>
      <c r="H8" t="s">
        <v>52</v>
      </c>
      <c r="I8">
        <f t="shared" si="1"/>
        <v>4</v>
      </c>
      <c r="J8">
        <f t="shared" si="2"/>
        <v>241000</v>
      </c>
      <c r="K8" t="str">
        <f t="shared" si="3"/>
        <v>Heather-50000</v>
      </c>
      <c r="L8">
        <f t="shared" si="4"/>
        <v>60250</v>
      </c>
    </row>
    <row r="9" spans="1:12" x14ac:dyDescent="0.25">
      <c r="A9" t="s">
        <v>11</v>
      </c>
      <c r="B9" s="1">
        <v>44621</v>
      </c>
      <c r="C9" s="2" t="s">
        <v>32</v>
      </c>
      <c r="D9" t="s">
        <v>47</v>
      </c>
      <c r="E9">
        <v>30000</v>
      </c>
      <c r="F9" t="str">
        <f t="shared" si="0"/>
        <v>Average performance</v>
      </c>
      <c r="K9" t="str">
        <f t="shared" si="3"/>
        <v>Ben-30000</v>
      </c>
    </row>
    <row r="10" spans="1:12" x14ac:dyDescent="0.25">
      <c r="A10" t="s">
        <v>12</v>
      </c>
      <c r="B10" s="1">
        <v>44621</v>
      </c>
      <c r="C10" s="2" t="s">
        <v>33</v>
      </c>
      <c r="D10" t="s">
        <v>49</v>
      </c>
      <c r="E10">
        <v>34000</v>
      </c>
      <c r="F10" t="str">
        <f t="shared" si="0"/>
        <v>Average performance</v>
      </c>
      <c r="K10" t="str">
        <f t="shared" si="3"/>
        <v>Caitlyn-34000</v>
      </c>
    </row>
    <row r="11" spans="1:12" x14ac:dyDescent="0.25">
      <c r="A11" t="s">
        <v>13</v>
      </c>
      <c r="B11" s="1">
        <v>44621</v>
      </c>
      <c r="C11" s="2" t="s">
        <v>34</v>
      </c>
      <c r="D11" t="s">
        <v>49</v>
      </c>
      <c r="E11">
        <v>25000</v>
      </c>
      <c r="F11" t="str">
        <f t="shared" si="0"/>
        <v>Average performance</v>
      </c>
      <c r="K11" t="str">
        <f t="shared" si="3"/>
        <v>Gibbs-25000</v>
      </c>
    </row>
    <row r="12" spans="1:12" x14ac:dyDescent="0.25">
      <c r="A12" t="s">
        <v>14</v>
      </c>
      <c r="B12" s="1">
        <v>44621</v>
      </c>
      <c r="C12" s="2" t="s">
        <v>35</v>
      </c>
      <c r="D12" t="s">
        <v>47</v>
      </c>
      <c r="E12">
        <v>24000</v>
      </c>
      <c r="F12" t="str">
        <f t="shared" si="0"/>
        <v>Average performance</v>
      </c>
      <c r="K12" t="str">
        <f t="shared" si="3"/>
        <v>Anderson-24000</v>
      </c>
    </row>
    <row r="13" spans="1:12" x14ac:dyDescent="0.25">
      <c r="A13" t="s">
        <v>15</v>
      </c>
      <c r="B13" s="1">
        <v>44621</v>
      </c>
      <c r="C13" s="2" t="s">
        <v>36</v>
      </c>
      <c r="D13" t="s">
        <v>49</v>
      </c>
      <c r="E13">
        <v>100000</v>
      </c>
      <c r="F13" t="str">
        <f t="shared" si="0"/>
        <v>High performance</v>
      </c>
      <c r="K13" t="str">
        <f t="shared" si="3"/>
        <v>Michael-100000</v>
      </c>
    </row>
    <row r="14" spans="1:12" x14ac:dyDescent="0.25">
      <c r="A14" t="s">
        <v>16</v>
      </c>
      <c r="B14" s="1">
        <v>44635</v>
      </c>
      <c r="C14" s="2" t="s">
        <v>37</v>
      </c>
      <c r="D14" t="s">
        <v>47</v>
      </c>
      <c r="E14">
        <v>125000</v>
      </c>
      <c r="F14" t="str">
        <f t="shared" si="0"/>
        <v>High performance</v>
      </c>
      <c r="K14" t="str">
        <f t="shared" si="3"/>
        <v>David-125000</v>
      </c>
    </row>
    <row r="15" spans="1:12" x14ac:dyDescent="0.25">
      <c r="A15" t="s">
        <v>17</v>
      </c>
      <c r="B15" s="1">
        <v>44635</v>
      </c>
      <c r="C15" s="2" t="s">
        <v>38</v>
      </c>
      <c r="D15" t="s">
        <v>51</v>
      </c>
      <c r="E15">
        <v>36000</v>
      </c>
      <c r="F15" t="str">
        <f t="shared" si="0"/>
        <v>Average performance</v>
      </c>
      <c r="K15" t="str">
        <f t="shared" si="3"/>
        <v>Jacob-36000</v>
      </c>
    </row>
    <row r="16" spans="1:12" x14ac:dyDescent="0.25">
      <c r="A16" t="s">
        <v>18</v>
      </c>
      <c r="B16" s="1">
        <v>44652</v>
      </c>
      <c r="C16" s="2" t="s">
        <v>39</v>
      </c>
      <c r="D16" t="s">
        <v>52</v>
      </c>
      <c r="E16">
        <v>42000</v>
      </c>
      <c r="F16" t="str">
        <f t="shared" si="0"/>
        <v>Average performance</v>
      </c>
      <c r="K16" t="str">
        <f t="shared" si="3"/>
        <v>John-42000</v>
      </c>
    </row>
    <row r="17" spans="1:11" x14ac:dyDescent="0.25">
      <c r="A17" t="s">
        <v>19</v>
      </c>
      <c r="B17" s="1">
        <v>44652</v>
      </c>
      <c r="C17" s="2" t="s">
        <v>40</v>
      </c>
      <c r="D17" t="s">
        <v>52</v>
      </c>
      <c r="E17">
        <v>65000</v>
      </c>
      <c r="F17" t="str">
        <f t="shared" si="0"/>
        <v>High performance</v>
      </c>
      <c r="K17" t="str">
        <f t="shared" si="3"/>
        <v>Leonardo-65000</v>
      </c>
    </row>
    <row r="18" spans="1:11" x14ac:dyDescent="0.25">
      <c r="A18" t="s">
        <v>20</v>
      </c>
      <c r="B18" s="1">
        <v>44668</v>
      </c>
      <c r="C18" s="2" t="s">
        <v>41</v>
      </c>
      <c r="D18" t="s">
        <v>46</v>
      </c>
      <c r="E18">
        <v>35000</v>
      </c>
      <c r="F18" t="str">
        <f t="shared" si="0"/>
        <v>Average performance</v>
      </c>
      <c r="J18" t="s">
        <v>54</v>
      </c>
      <c r="K18" t="str">
        <f t="shared" si="3"/>
        <v>Matthew-35000</v>
      </c>
    </row>
    <row r="19" spans="1:11" x14ac:dyDescent="0.25">
      <c r="A19" t="s">
        <v>21</v>
      </c>
      <c r="B19" s="1">
        <v>44713</v>
      </c>
      <c r="C19" s="2" t="s">
        <v>42</v>
      </c>
      <c r="D19" t="s">
        <v>52</v>
      </c>
      <c r="E19">
        <v>78000</v>
      </c>
      <c r="F19" t="str">
        <f t="shared" si="0"/>
        <v>High performance</v>
      </c>
      <c r="K19" t="str">
        <f t="shared" si="3"/>
        <v>Joana-78000</v>
      </c>
    </row>
    <row r="20" spans="1:11" x14ac:dyDescent="0.25">
      <c r="A20" t="s">
        <v>22</v>
      </c>
      <c r="B20" s="1">
        <v>44744</v>
      </c>
      <c r="C20" s="2" t="s">
        <v>43</v>
      </c>
      <c r="D20" t="s">
        <v>48</v>
      </c>
      <c r="E20">
        <v>23000</v>
      </c>
      <c r="F20" t="str">
        <f t="shared" si="0"/>
        <v>Average performance</v>
      </c>
      <c r="K20" t="str">
        <f t="shared" si="3"/>
        <v>Ross-23000</v>
      </c>
    </row>
    <row r="21" spans="1:11" x14ac:dyDescent="0.25">
      <c r="A21" t="s">
        <v>23</v>
      </c>
      <c r="B21" s="1">
        <v>44757</v>
      </c>
      <c r="C21" s="2" t="s">
        <v>44</v>
      </c>
      <c r="D21" t="s">
        <v>52</v>
      </c>
      <c r="E21">
        <v>56000</v>
      </c>
      <c r="F21" t="str">
        <f t="shared" si="0"/>
        <v>High performance</v>
      </c>
      <c r="K21" t="str">
        <f t="shared" si="3"/>
        <v>Joey-56000</v>
      </c>
    </row>
    <row r="22" spans="1:11" x14ac:dyDescent="0.25">
      <c r="A22" t="s">
        <v>24</v>
      </c>
      <c r="B22" s="1">
        <v>44564</v>
      </c>
      <c r="C22" s="2" t="s">
        <v>45</v>
      </c>
      <c r="D22" t="s">
        <v>51</v>
      </c>
      <c r="E22">
        <v>45000</v>
      </c>
      <c r="F22" t="str">
        <f t="shared" si="0"/>
        <v>Average performance</v>
      </c>
      <c r="K22" t="str">
        <f t="shared" si="3"/>
        <v>Jack-45000</v>
      </c>
    </row>
    <row r="23" spans="1:11" x14ac:dyDescent="0.25">
      <c r="K23" t="str">
        <f t="shared" ref="K23" si="5">CONCATENATE(A23," ",E23)</f>
        <v xml:space="preserve"> </v>
      </c>
    </row>
  </sheetData>
  <conditionalFormatting sqref="H4:H20">
    <cfRule type="cellIs" dxfId="10" priority="6" operator="greaterThan">
      <formula>50000</formula>
    </cfRule>
  </conditionalFormatting>
  <conditionalFormatting sqref="E2:E22">
    <cfRule type="cellIs" dxfId="0" priority="4" operator="lessThan">
      <formula>25000</formula>
    </cfRule>
    <cfRule type="cellIs" dxfId="1" priority="5" operator="greaterThan">
      <formula>50000</formula>
    </cfRule>
    <cfRule type="cellIs" dxfId="2" priority="3" operator="greaterThan">
      <formula>74000</formula>
    </cfRule>
    <cfRule type="cellIs" dxfId="3" priority="2" operator="greaterThan">
      <formula>50000</formula>
    </cfRule>
    <cfRule type="cellIs" dxfId="4" priority="1" operator="lessThan">
      <formula>50000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4" workbookViewId="0">
      <selection activeCell="L8" sqref="L8"/>
    </sheetView>
  </sheetViews>
  <sheetFormatPr defaultRowHeight="15" x14ac:dyDescent="0.25"/>
  <cols>
    <col min="2" max="2" width="11.42578125" bestFit="1" customWidth="1"/>
  </cols>
  <sheetData>
    <row r="1" spans="1:5" s="5" customFormat="1" ht="12" x14ac:dyDescent="0.2">
      <c r="A1" s="5" t="s">
        <v>0</v>
      </c>
      <c r="B1" s="5" t="s">
        <v>63</v>
      </c>
      <c r="C1" s="5" t="s">
        <v>68</v>
      </c>
      <c r="D1" s="5" t="s">
        <v>69</v>
      </c>
      <c r="E1" s="5" t="s">
        <v>70</v>
      </c>
    </row>
    <row r="2" spans="1:5" x14ac:dyDescent="0.25">
      <c r="A2" t="s">
        <v>4</v>
      </c>
      <c r="B2" t="s">
        <v>64</v>
      </c>
      <c r="C2">
        <v>12</v>
      </c>
      <c r="D2">
        <v>65000</v>
      </c>
      <c r="E2" t="str">
        <f>INDEX(A2:D11,2,2)</f>
        <v>West</v>
      </c>
    </row>
    <row r="3" spans="1:5" x14ac:dyDescent="0.25">
      <c r="A3" t="s">
        <v>5</v>
      </c>
      <c r="B3" t="s">
        <v>65</v>
      </c>
      <c r="C3">
        <v>45</v>
      </c>
      <c r="D3">
        <v>63000</v>
      </c>
      <c r="E3" t="str">
        <f>INDEX(A3:D12,2,2)</f>
        <v>South</v>
      </c>
    </row>
    <row r="4" spans="1:5" x14ac:dyDescent="0.25">
      <c r="A4" t="s">
        <v>6</v>
      </c>
      <c r="B4" t="s">
        <v>66</v>
      </c>
      <c r="C4">
        <v>67</v>
      </c>
      <c r="D4">
        <v>61000</v>
      </c>
      <c r="E4" t="str">
        <f t="shared" ref="E3:E11" si="0">INDEX(A4:D13,2,2)</f>
        <v>North</v>
      </c>
    </row>
    <row r="5" spans="1:5" x14ac:dyDescent="0.25">
      <c r="A5" t="s">
        <v>7</v>
      </c>
      <c r="B5" t="s">
        <v>67</v>
      </c>
      <c r="C5">
        <v>89</v>
      </c>
      <c r="D5">
        <v>56000</v>
      </c>
      <c r="E5" t="str">
        <f t="shared" si="0"/>
        <v>East</v>
      </c>
    </row>
    <row r="6" spans="1:5" x14ac:dyDescent="0.25">
      <c r="A6" t="s">
        <v>8</v>
      </c>
      <c r="B6" t="s">
        <v>64</v>
      </c>
      <c r="C6">
        <v>100</v>
      </c>
      <c r="D6">
        <v>54000</v>
      </c>
      <c r="E6" t="str">
        <f>INDEX(A6:D15,2,2)</f>
        <v>North</v>
      </c>
    </row>
    <row r="7" spans="1:5" x14ac:dyDescent="0.25">
      <c r="A7" t="s">
        <v>62</v>
      </c>
      <c r="B7" t="s">
        <v>67</v>
      </c>
      <c r="C7">
        <v>125</v>
      </c>
      <c r="D7">
        <v>43000</v>
      </c>
      <c r="E7" t="str">
        <f t="shared" si="0"/>
        <v>East</v>
      </c>
    </row>
    <row r="8" spans="1:5" x14ac:dyDescent="0.25">
      <c r="A8" t="s">
        <v>10</v>
      </c>
      <c r="B8" t="s">
        <v>64</v>
      </c>
      <c r="C8">
        <v>140</v>
      </c>
      <c r="D8">
        <v>40000</v>
      </c>
      <c r="E8" t="str">
        <f t="shared" si="0"/>
        <v>East</v>
      </c>
    </row>
    <row r="9" spans="1:5" x14ac:dyDescent="0.25">
      <c r="A9" t="s">
        <v>11</v>
      </c>
      <c r="B9" t="s">
        <v>64</v>
      </c>
      <c r="C9">
        <v>150</v>
      </c>
      <c r="D9">
        <v>35000</v>
      </c>
      <c r="E9" t="str">
        <f>INDEX(A9:D18,2,2)</f>
        <v>South</v>
      </c>
    </row>
    <row r="10" spans="1:5" x14ac:dyDescent="0.25">
      <c r="A10" t="s">
        <v>12</v>
      </c>
      <c r="B10" t="s">
        <v>66</v>
      </c>
      <c r="C10">
        <v>178</v>
      </c>
      <c r="D10">
        <v>32000</v>
      </c>
      <c r="E10" t="str">
        <f t="shared" si="0"/>
        <v>East</v>
      </c>
    </row>
    <row r="11" spans="1:5" x14ac:dyDescent="0.25">
      <c r="A11" t="s">
        <v>13</v>
      </c>
      <c r="B11" t="s">
        <v>64</v>
      </c>
      <c r="C11">
        <v>190</v>
      </c>
      <c r="D11">
        <v>31000</v>
      </c>
      <c r="E11">
        <f>INDEX(A11:D20,2,2)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2024-08-22T15:38:31Z</dcterms:created>
  <dcterms:modified xsi:type="dcterms:W3CDTF">2024-09-28T07:10:03Z</dcterms:modified>
</cp:coreProperties>
</file>