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9200" windowHeight="7350" firstSheet="1" activeTab="1"/>
  </bookViews>
  <sheets>
    <sheet name="Guidance for agencies" sheetId="5" state="hidden" r:id="rId1"/>
    <sheet name="Travel" sheetId="1" r:id="rId2"/>
    <sheet name="Hospitality" sheetId="2" r:id="rId3"/>
    <sheet name="Gifts and Benefits" sheetId="4" r:id="rId4"/>
    <sheet name="All other  expenses" sheetId="3" r:id="rId5"/>
  </sheets>
  <definedNames>
    <definedName name="_xlnm._FilterDatabase" localSheetId="4" hidden="1">'All other  expenses'!$A$8:$E$123</definedName>
    <definedName name="_xlnm._FilterDatabase" localSheetId="1" hidden="1">Travel!$A$8:$E$158</definedName>
    <definedName name="_ftn1" localSheetId="0">'Guidance for agencies'!#REF!</definedName>
    <definedName name="_ftnref1" localSheetId="0">'Guidance for agencies'!$A$28</definedName>
    <definedName name="_xlnm.Print_Area" localSheetId="4">'All other  expenses'!$A$1:$E$130</definedName>
    <definedName name="_xlnm.Print_Area" localSheetId="3">'Gifts and Benefits'!$A$1:$E$14</definedName>
    <definedName name="_xlnm.Print_Area" localSheetId="0">'Guidance for agencies'!$A$1:$A$43</definedName>
    <definedName name="_xlnm.Print_Area" localSheetId="2">Hospitality!$A$1:$F$27</definedName>
    <definedName name="_xlnm.Print_Area" localSheetId="1">Travel!$A$1:$D$140</definedName>
  </definedNames>
  <calcPr calcId="145621"/>
</workbook>
</file>

<file path=xl/calcChain.xml><?xml version="1.0" encoding="utf-8"?>
<calcChain xmlns="http://schemas.openxmlformats.org/spreadsheetml/2006/main">
  <c r="B88" i="1" l="1"/>
  <c r="B132" i="1"/>
  <c r="D14" i="4" l="1"/>
  <c r="B3" i="2" l="1"/>
  <c r="B125" i="3" l="1"/>
  <c r="B21" i="2"/>
  <c r="B4" i="3"/>
  <c r="B3" i="3"/>
  <c r="B2" i="3"/>
  <c r="B4" i="4"/>
  <c r="B3" i="4"/>
  <c r="B2" i="4"/>
  <c r="B4" i="2"/>
  <c r="B2" i="2"/>
  <c r="B139" i="1"/>
  <c r="B93" i="1"/>
  <c r="B21" i="1"/>
  <c r="B140" i="1" l="1"/>
</calcChain>
</file>

<file path=xl/sharedStrings.xml><?xml version="1.0" encoding="utf-8"?>
<sst xmlns="http://schemas.openxmlformats.org/spreadsheetml/2006/main" count="712" uniqueCount="225">
  <si>
    <t>Date</t>
  </si>
  <si>
    <t>Location/s</t>
  </si>
  <si>
    <t>Location</t>
  </si>
  <si>
    <t>Disclosure period</t>
  </si>
  <si>
    <t>Sub total</t>
  </si>
  <si>
    <t xml:space="preserve">Purpose (eg, hosting delegation from China) </t>
  </si>
  <si>
    <t>All Other Expenses</t>
  </si>
  <si>
    <t>Total travel expenses</t>
  </si>
  <si>
    <t xml:space="preserve">Organisation Name </t>
  </si>
  <si>
    <t>Chief Executive</t>
  </si>
  <si>
    <t>International, domestic and local travel expenses</t>
  </si>
  <si>
    <t>Nature (eg taxi, parking, bus)</t>
  </si>
  <si>
    <t>Reason (eg building relationships, team building)</t>
  </si>
  <si>
    <t>Nature (what and for how many eg dinner for 5)</t>
  </si>
  <si>
    <t>Total other expenses</t>
  </si>
  <si>
    <t>How to present information</t>
  </si>
  <si>
    <t>Local Travel (within City, excluding travel to airport)</t>
  </si>
  <si>
    <t>DomesticTravel (within NZ, including travel to and from local airport)</t>
  </si>
  <si>
    <t>Nature (eg hotel, airfare, meals &amp; for how many people, other costs)</t>
  </si>
  <si>
    <t>Nature (eg hotel, airfares, taxis, meals &amp; for how many people, other costs)</t>
  </si>
  <si>
    <t>Gifts  and hospitality</t>
  </si>
  <si>
    <t xml:space="preserve">Hospitality Offered to Third Parties </t>
  </si>
  <si>
    <t xml:space="preserve">Total  expenses </t>
  </si>
  <si>
    <t>Total gifts &amp; benefits</t>
  </si>
  <si>
    <t>Chief Executive Expense Disclosure</t>
  </si>
  <si>
    <t>Date(s)</t>
  </si>
  <si>
    <t>Offered by 
(who made the offer?)</t>
  </si>
  <si>
    <t>International Travel (including  travel within NZ at beginning and end of overseas trip)**</t>
  </si>
  <si>
    <t>Description ** (e.g. event tickets,  etc)</t>
  </si>
  <si>
    <t xml:space="preserve">CEs disclose the expenses, gifts &amp; hospitality they have expended or been offered using this SSC Excel workbook. </t>
  </si>
  <si>
    <r>
      <rPr>
        <sz val="11"/>
        <rFont val="Arial"/>
        <family val="2"/>
      </rPr>
      <t>If you have any questions, contact the team at</t>
    </r>
    <r>
      <rPr>
        <u/>
        <sz val="11"/>
        <color theme="10"/>
        <rFont val="Arial"/>
        <family val="2"/>
      </rPr>
      <t xml:space="preserve"> ceexpenses@ssc.govt.nz</t>
    </r>
  </si>
  <si>
    <t>When and how often are disclosures made?</t>
  </si>
  <si>
    <r>
      <rPr>
        <u/>
        <sz val="11"/>
        <rFont val="Arial"/>
        <family val="2"/>
      </rPr>
      <t>Provide information using this SSC Excel workbook</t>
    </r>
    <r>
      <rPr>
        <sz val="11"/>
        <rFont val="Arial"/>
        <family val="2"/>
      </rPr>
      <t xml:space="preserve">.  </t>
    </r>
  </si>
  <si>
    <r>
      <rPr>
        <u/>
        <sz val="11"/>
        <rFont val="Arial"/>
        <family val="2"/>
      </rPr>
      <t>Ensure the disclosure is for the full reporting period</t>
    </r>
    <r>
      <rPr>
        <sz val="11"/>
        <rFont val="Arial"/>
        <family val="2"/>
      </rPr>
      <t>.  Include disclosures for Acting CEs.</t>
    </r>
  </si>
  <si>
    <r>
      <t xml:space="preserve">The sub totals and totals </t>
    </r>
    <r>
      <rPr>
        <sz val="11"/>
        <color theme="1"/>
        <rFont val="Arial"/>
        <family val="2"/>
      </rPr>
      <t>should appear automatically, once you add information to the rows above.  Insert more rows as you need.</t>
    </r>
  </si>
  <si>
    <t>Note this tab can  / should be deleted prior to uploading onto the agency website</t>
  </si>
  <si>
    <t>Hospitality</t>
  </si>
  <si>
    <t>Gifts and Benefits over $50 annual value**</t>
  </si>
  <si>
    <t>All other expenditure incurred by the chief executive that is not travel, hospitality or gifts</t>
  </si>
  <si>
    <t>All gifts, invitations to events and other hospitality, of $50 or more in total value per year, offered to the CE by people external to the organisation</t>
  </si>
  <si>
    <t xml:space="preserve">
All expenses incurred by CE during international, domestic and local travel. For international travel, group expenses relating to each trip.
</t>
  </si>
  <si>
    <t>Purpose</t>
  </si>
  <si>
    <t>All hospitality expenses provided by the CE in the context of his/her job to anyone external to the Public Service or statutory Crown entities.</t>
  </si>
  <si>
    <t>Comments</t>
  </si>
  <si>
    <t>The following is a summary from "Chief Executive Expense Disclosures: A Guide for Agency Staff".  Please read that in full first.</t>
  </si>
  <si>
    <t>The disclosures help CEs to demonstrate the values and behaviours expected of all public servants.</t>
  </si>
  <si>
    <t>The purpose of regular public disclosure of Chief Executive's (CE) expenses is to provide transparency and accountability for discretionary expenditure by CEs of Public Service departments and statutory Crown entities.</t>
  </si>
  <si>
    <t>They make transparent the standards of probity expected of the CEs and ensure their expenses are open to public scrutiny.</t>
  </si>
  <si>
    <t>This assists public understanding of, and confidence in, the purpose and appropriateness of expenditure.</t>
  </si>
  <si>
    <t>What is covered?</t>
  </si>
  <si>
    <t>All expenses for items experienced or used by CEs in perfroming their role are required to be disclosed, whether paid by credit card or invoiced.</t>
  </si>
  <si>
    <t xml:space="preserve">This includes expenses for more personal undertakings, such as professional development expenditure, in addition to outgoings for the likes of travel and entertainment. </t>
  </si>
  <si>
    <t>CE expenses are not generally regarded as personal or commercially sensitive. Refer to the Ombudsman Guide to Chief Executive Expenses for guidance.</t>
  </si>
  <si>
    <t>Business or corporate expenses for the organisation that are met from the CE's budget or paid by his /her credit card are excluded.</t>
  </si>
  <si>
    <t>Expense disclosures cover the full period of the report, and are completed by each CE, including Acting CEs.</t>
  </si>
  <si>
    <t>How does it work?</t>
  </si>
  <si>
    <t>Disclosed Information</t>
  </si>
  <si>
    <t>This workbook includes a tab for each of the following categories</t>
  </si>
  <si>
    <r>
      <rPr>
        <u/>
        <sz val="11"/>
        <rFont val="Arial"/>
        <family val="2"/>
      </rPr>
      <t>Hospitality</t>
    </r>
    <r>
      <rPr>
        <sz val="11"/>
        <rFont val="Arial"/>
        <family val="2"/>
      </rPr>
      <t xml:space="preserve">  - All work-related hospitality expenses provided by the CE to people external to Public Service departments and statutory Crown entities. </t>
    </r>
  </si>
  <si>
    <t>In rare cases where the cost of a gift cannot be reasonably estimated or disclosing the estimated value might cause offence, its value can be described as "value unknown".</t>
  </si>
  <si>
    <r>
      <rPr>
        <u/>
        <sz val="11"/>
        <rFont val="Arial"/>
        <family val="2"/>
      </rPr>
      <t>All other expenses</t>
    </r>
    <r>
      <rPr>
        <sz val="11"/>
        <rFont val="Arial"/>
        <family val="2"/>
      </rPr>
      <t xml:space="preserve"> incurred by the CE that are not captured under the definition of travel, hospitality or gifts and benefits are disclosed in this section. This includes items such as cell phone and data costs, subscriptions, membership fees, conference fees, and professional development fees.</t>
    </r>
  </si>
  <si>
    <t>If in doubt, the principles of transparency and accountability apply and therefore all items are disclosed, unless there is a very good reason not to. The Ombudsman’s view is that "because this expenditure is incurred by very senior employees acting in an official capacity and for a business purpose, the privacy interests of the chief executives who incurred the expenditure are low".</t>
  </si>
  <si>
    <t>Whether costs are GST exclusive or inclusive needs to be consistent. You have the option to use GST exclusive or inclusive as it may depend how you get your source information.</t>
  </si>
  <si>
    <r>
      <t>Mark clearly if no information to disclose - where t</t>
    </r>
    <r>
      <rPr>
        <sz val="11"/>
        <color theme="1"/>
        <rFont val="Arial"/>
        <family val="2"/>
      </rPr>
      <t>here is no information to disclose, record this clearly on the spreadsheet with a suitable description such as “no travel expenses to disclose for this period”; “no gifts received” or “no hospitality provided”. Please do not leave the page blank.</t>
    </r>
  </si>
  <si>
    <r>
      <rPr>
        <u/>
        <sz val="11"/>
        <rFont val="Arial"/>
        <family val="2"/>
      </rPr>
      <t>Provide sufficient detail for each item in the spreadsheet</t>
    </r>
    <r>
      <rPr>
        <sz val="11"/>
        <rFont val="Arial"/>
        <family val="2"/>
      </rPr>
      <t xml:space="preserve">. Agencies are encouraged to take a why, what, who, where and how approach to describing individual items. A good description that outlines the nature of the item and its purpose improves understanding of why expenses have been incurred or why gifts and hospitality have been given or received. </t>
    </r>
  </si>
  <si>
    <t>The Disclosures webpage could be headed with a statement such as: “(This agency) is disclosing the Chief Executive’s expenses, gifts and hospitality as part of its commitment to transparency and accountability".</t>
  </si>
  <si>
    <t>The completed Excel workbooks are posted on agency websites and linked to www.data.govt.nz. See https://www.data.govt.nz/toolkit/how-do-i-add-or-update-our-chief-executive-expenses/</t>
  </si>
  <si>
    <t>Questions can be directed to ceexpenses@ssc.govt.nz. For help with publishing contact info@data.govt.nz.</t>
  </si>
  <si>
    <t>Disclosures cover the June 30 year and are expected to be published by July 31.</t>
  </si>
  <si>
    <r>
      <rPr>
        <u/>
        <sz val="11"/>
        <rFont val="Arial"/>
        <family val="2"/>
      </rPr>
      <t>Travel</t>
    </r>
    <r>
      <rPr>
        <b/>
        <sz val="11"/>
        <rFont val="Arial"/>
        <family val="2"/>
      </rPr>
      <t xml:space="preserve"> - </t>
    </r>
    <r>
      <rPr>
        <sz val="11"/>
        <rFont val="Arial"/>
        <family val="2"/>
      </rPr>
      <t xml:space="preserve">All expenses incurred by CEs during international, national and local travel are disclosed.  Expenditure relating to each overseas trip is grouped, but the nature of the items of expenditure are disclosed separately, with individual lines for the likes of airfares, accommodation, meals, and taxis. </t>
    </r>
  </si>
  <si>
    <r>
      <rPr>
        <u/>
        <sz val="11"/>
        <rFont val="Arial"/>
        <family val="2"/>
      </rPr>
      <t>Gifts and benefits</t>
    </r>
    <r>
      <rPr>
        <sz val="11"/>
        <rFont val="Arial"/>
        <family val="2"/>
      </rPr>
      <t> - All gifts, invitations to events and other hospitality, of $50 or more in total value per year, accepted by the CE from people external to the organisation are disclosed.  A brief explanation of what the CE did with the gifts and benefits can be supplied. Declined gifts and benefits do not need to be disclosed.</t>
    </r>
  </si>
  <si>
    <t xml:space="preserve">Usually gifts and benefits that have more than a token value are also declared on an open register within agencies, as well as on the expenses disclosure. Please note that anything offered is official information and is covered by the Official Information Act. </t>
  </si>
  <si>
    <r>
      <rPr>
        <u/>
        <sz val="11"/>
        <rFont val="Arial"/>
        <family val="2"/>
      </rPr>
      <t xml:space="preserve">Complete separate tables for each category </t>
    </r>
    <r>
      <rPr>
        <sz val="11"/>
        <rFont val="Arial"/>
        <family val="2"/>
      </rPr>
      <t>using the tabs provided in this Excel workbook: Travel, Hospitality, Gifts and Benefits, All other expenses.</t>
    </r>
  </si>
  <si>
    <r>
      <rPr>
        <u/>
        <sz val="11"/>
        <color theme="1"/>
        <rFont val="Arial"/>
        <family val="2"/>
      </rPr>
      <t xml:space="preserve">Complete all fields. </t>
    </r>
    <r>
      <rPr>
        <sz val="11"/>
        <color theme="1"/>
        <rFont val="Arial"/>
        <family val="2"/>
      </rPr>
      <t xml:space="preserve"> The header (organisation name, CE name and reporting period) will pre-populate if you enter it on first tab.</t>
    </r>
  </si>
  <si>
    <r>
      <rPr>
        <u/>
        <sz val="11"/>
        <color theme="1"/>
        <rFont val="Arial"/>
        <family val="2"/>
      </rPr>
      <t>Uploading the workbook</t>
    </r>
    <r>
      <rPr>
        <sz val="11"/>
        <color theme="1"/>
        <rFont val="Arial"/>
        <family val="2"/>
      </rPr>
      <t xml:space="preserve"> - please ensure it is easy to find on your website.</t>
    </r>
  </si>
  <si>
    <r>
      <rPr>
        <u/>
        <sz val="10"/>
        <rFont val="Arial"/>
        <family val="2"/>
      </rPr>
      <t>For help with publishing on data.govt contact</t>
    </r>
    <r>
      <rPr>
        <u/>
        <sz val="10"/>
        <color theme="10"/>
        <rFont val="Arial"/>
        <family val="2"/>
      </rPr>
      <t xml:space="preserve"> info@data.govt.nz.</t>
    </r>
  </si>
  <si>
    <t>Public Trust</t>
  </si>
  <si>
    <t>Robert Smith</t>
  </si>
  <si>
    <t>1 July 2017 to 30 June 2018</t>
  </si>
  <si>
    <t>Tickets Akl-Syd-Akl</t>
  </si>
  <si>
    <t>Accomodation</t>
  </si>
  <si>
    <t>Gm Cabs Pty Ltd</t>
  </si>
  <si>
    <t>Subscription</t>
  </si>
  <si>
    <t>The National Business Review</t>
  </si>
  <si>
    <t>Auckland</t>
  </si>
  <si>
    <t>Crown Cabs</t>
  </si>
  <si>
    <t>Palm Nth City Parking</t>
  </si>
  <si>
    <t>Nelson City Taxis</t>
  </si>
  <si>
    <t>Wgtn Combined Taxis</t>
  </si>
  <si>
    <t>Auckland Co Op Taxis</t>
  </si>
  <si>
    <t>Green Cabs Limited</t>
  </si>
  <si>
    <t>Esmart &amp; Taxi Chit Ltd</t>
  </si>
  <si>
    <t>Crown Cabs Ltd</t>
  </si>
  <si>
    <t>Hutt &amp; City Taxis</t>
  </si>
  <si>
    <t>Reliable Cabs</t>
  </si>
  <si>
    <t>Wilson Parking</t>
  </si>
  <si>
    <t>Wilson P711</t>
  </si>
  <si>
    <t>Rotorua Taxis</t>
  </si>
  <si>
    <t>Meet with NSW Trustee &amp; Guardian team for the complete  assessment of the OWLS system for the Wills project</t>
  </si>
  <si>
    <t>Airport parking</t>
  </si>
  <si>
    <t>Flights</t>
  </si>
  <si>
    <t>Booking/Handling Fees</t>
  </si>
  <si>
    <t>Car hire</t>
  </si>
  <si>
    <t>Accommodation</t>
  </si>
  <si>
    <t>Rlt And Flt Conferences</t>
  </si>
  <si>
    <t>Treasury Meeting</t>
  </si>
  <si>
    <t>Customer Centre Visits</t>
  </si>
  <si>
    <t>Customer Centre Visit</t>
  </si>
  <si>
    <t>Treasury Visit</t>
  </si>
  <si>
    <t>Hastings And Rotorua Customer Centre Visit</t>
  </si>
  <si>
    <t>Timaru Qr And A And Chch Office Opening</t>
  </si>
  <si>
    <t>Wellington Visit</t>
  </si>
  <si>
    <t>Wellington Visit And Christmas Party</t>
  </si>
  <si>
    <t>Ministers Meeting And Pt Central Visit</t>
  </si>
  <si>
    <t>Exec Team Offsite</t>
  </si>
  <si>
    <t>Christchurch Customer Centre Visit And Contact Centre</t>
  </si>
  <si>
    <t>Leaders Day dinner</t>
  </si>
  <si>
    <t>Board Dinner</t>
  </si>
  <si>
    <t>State Trustees Dinner</t>
  </si>
  <si>
    <t>Exec Dinner</t>
  </si>
  <si>
    <t>Chancellors Dinner</t>
  </si>
  <si>
    <t>Greenlane Office Visit</t>
  </si>
  <si>
    <t>Molesworth Office</t>
  </si>
  <si>
    <t>Meeting with Ian Fitzgerald</t>
  </si>
  <si>
    <t>Christmas function</t>
  </si>
  <si>
    <t>CTS Customer Function</t>
  </si>
  <si>
    <t>Meeting with Treasury</t>
  </si>
  <si>
    <t>Retail Meeting</t>
  </si>
  <si>
    <t>Airport to Office</t>
  </si>
  <si>
    <t>Meeting with Intergen</t>
  </si>
  <si>
    <t>Wellington Visit and Treasury Meeting</t>
  </si>
  <si>
    <t>Christchurch Office Visit</t>
  </si>
  <si>
    <t>South Island Office Visit</t>
  </si>
  <si>
    <t xml:space="preserve">Executive Offsite </t>
  </si>
  <si>
    <t>Wgt Cc Visit And Meetings</t>
  </si>
  <si>
    <t>Whangarei Cc Visit</t>
  </si>
  <si>
    <t>Cts Function And Wellington Visit</t>
  </si>
  <si>
    <t>Mt Cook Station Visit And Cc Visit</t>
  </si>
  <si>
    <t>Treasury Meeting And Gm Retail Intro</t>
  </si>
  <si>
    <t>Travel To Palmy And Kapiti With New Gm Retail</t>
  </si>
  <si>
    <t>Catch up after CTS customer functions</t>
  </si>
  <si>
    <t>Bob/Karen meeting with Nigel Speakman</t>
  </si>
  <si>
    <t>Wellington</t>
  </si>
  <si>
    <t>Team building</t>
  </si>
  <si>
    <t>Dinner</t>
  </si>
  <si>
    <t>Coffee</t>
  </si>
  <si>
    <t>Coffee and snacks</t>
  </si>
  <si>
    <t>Relationship building</t>
  </si>
  <si>
    <t>The Northern Club - Chair, R Westlake dinner</t>
  </si>
  <si>
    <t>Petrol rental car to SI trip</t>
  </si>
  <si>
    <t>Travel booking fees</t>
  </si>
  <si>
    <t>Cost (NZ$)
(exc GST)</t>
  </si>
  <si>
    <t>Cost ($)
(exc GST)</t>
  </si>
  <si>
    <t>Nature</t>
  </si>
  <si>
    <t>Comment / explanation</t>
  </si>
  <si>
    <t>Auckland Co Op Taxis
(Taxi home to office as heading to Sydney later in the day)</t>
  </si>
  <si>
    <t>Purpose of trip (eg attending XYZ conference for 3 days)</t>
  </si>
  <si>
    <t xml:space="preserve">Purpose (eg visiting district office for two days...) </t>
  </si>
  <si>
    <t>Purpose (eg meeting with Minister)</t>
  </si>
  <si>
    <t>Monthly account Fee</t>
  </si>
  <si>
    <t>Travel To Palm. North And Kapiti With New Gm Retail</t>
  </si>
  <si>
    <t>Business purchasing card fee</t>
  </si>
  <si>
    <t>Auckland University</t>
  </si>
  <si>
    <t>Estimated value (NZ$)
(exc GST)</t>
  </si>
  <si>
    <t>Attended dinner with partner</t>
  </si>
  <si>
    <t>The Chancellor's Dinner</t>
  </si>
  <si>
    <t>Attendance at Breakfast of Champions</t>
  </si>
  <si>
    <t>Hobson Leavy</t>
  </si>
  <si>
    <t>Attended breakfast as guest of Hobson Leavy</t>
  </si>
  <si>
    <t>Taxi Fare</t>
  </si>
  <si>
    <t>Christchurch customer care visit</t>
  </si>
  <si>
    <t>Leaders Day</t>
  </si>
  <si>
    <t>Car park- Wilson</t>
  </si>
  <si>
    <t>Phone and data costs</t>
  </si>
  <si>
    <t>Cellphone and iPad data charges*</t>
  </si>
  <si>
    <t>* Public Trust cellphone and mobile data charges are invoiced under a entity wide plan. These charges are allocated to Public Trust staff based on mobile sim cards in use.</t>
  </si>
  <si>
    <t>Christchurch Visit (2 days)</t>
  </si>
  <si>
    <t>Accommodation and meals</t>
  </si>
  <si>
    <t>Car hire (2 days)</t>
  </si>
  <si>
    <t>No. of items = 2</t>
  </si>
  <si>
    <t>Internal business hospitality</t>
  </si>
  <si>
    <t>Dinner with Ian Fitzgerald meeting prior to induction</t>
  </si>
  <si>
    <t>Exec Team Christmas dinner</t>
  </si>
  <si>
    <t xml:space="preserve">Lunch with Brad Hastings &amp; Farms Meeting </t>
  </si>
  <si>
    <t>Dinner with Board and Exec</t>
  </si>
  <si>
    <t>State Trustees Dinner with Exec (6 pax)</t>
  </si>
  <si>
    <t>Coffee 2nd interview for Financial Controller role</t>
  </si>
  <si>
    <t>Coffee meeting with Josh Byers</t>
  </si>
  <si>
    <t>Bob Matt and Angela Lunch in Rotorua</t>
  </si>
  <si>
    <t xml:space="preserve">Coffee Bob and Matt meeting </t>
  </si>
  <si>
    <t>Lunch Bob and John Ross meeting</t>
  </si>
  <si>
    <t>Coffee with Glenn re AM role</t>
  </si>
  <si>
    <t>Breakfast with Treasury (x3) and Angela Dixon</t>
  </si>
  <si>
    <t>Accommodation/breakfast/car park - Wellington Visit</t>
  </si>
  <si>
    <t>Drinks with Retails Leadership team</t>
  </si>
  <si>
    <t>Lunch with Ian Fitzgerald</t>
  </si>
  <si>
    <t>Dinner Lower Hutt Visit</t>
  </si>
  <si>
    <t>Breakfast Lower Hutt Visit</t>
  </si>
  <si>
    <t>Lunch Catch Up with Vanessa Blanchard</t>
  </si>
  <si>
    <t>Coffee catch up meeting with Lee mauger</t>
  </si>
  <si>
    <t>Drinks Dan's wedding celebration</t>
  </si>
  <si>
    <t>Bob and Karen lunch with consultant</t>
  </si>
  <si>
    <t>Deposit for Exec offsite in Rotorua</t>
  </si>
  <si>
    <t>Bob/Ian lunch meeting before Minister meeting</t>
  </si>
  <si>
    <t>My Trove breakfast meeting x5</t>
  </si>
  <si>
    <t>Lunch with Liz Chch to Timaru travel</t>
  </si>
  <si>
    <t>Dinner with Liz South Island trip</t>
  </si>
  <si>
    <t>Breakfast Liz &amp; Bob Timaru trip</t>
  </si>
  <si>
    <t>Dinner RLT Conference x 8</t>
  </si>
  <si>
    <t>Meal Chch trip with Julian</t>
  </si>
  <si>
    <t>Lunch 3 pax Hamilton cc visit</t>
  </si>
  <si>
    <t>Bob and Julian coffee GM handover</t>
  </si>
  <si>
    <t>Napier</t>
  </si>
  <si>
    <t>Hastings</t>
  </si>
  <si>
    <t>Rotorua</t>
  </si>
  <si>
    <t>Lower Hutt</t>
  </si>
  <si>
    <t>Ashburton</t>
  </si>
  <si>
    <t>Timaru</t>
  </si>
  <si>
    <t>Christchurch</t>
  </si>
  <si>
    <t>Hamilton</t>
  </si>
  <si>
    <t>Third parties include people and organisations external to the public service or statutory Crown entities.</t>
  </si>
  <si>
    <t>Lunch</t>
  </si>
  <si>
    <t xml:space="preserve">Brad Hastings &amp; Farms Meeting </t>
  </si>
  <si>
    <t>Breakfast</t>
  </si>
  <si>
    <t>Coffee with Julian Travaglia- Interview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</si>
</sst>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quot;$&quot;#,##0.00"/>
  </numFmts>
  <fonts count="46" x14ac:knownFonts="1">
    <font>
      <sz val="10"/>
      <color theme="1"/>
      <name val="Arial"/>
      <family val="2"/>
    </font>
    <font>
      <sz val="11"/>
      <color theme="1"/>
      <name val="Calibri"/>
      <family val="2"/>
      <scheme val="minor"/>
    </font>
    <font>
      <b/>
      <sz val="10"/>
      <color indexed="8"/>
      <name val="Arial"/>
      <family val="2"/>
    </font>
    <font>
      <b/>
      <i/>
      <sz val="12"/>
      <color indexed="8"/>
      <name val="Arial"/>
      <family val="2"/>
    </font>
    <font>
      <b/>
      <sz val="12"/>
      <color indexed="8"/>
      <name val="Arial"/>
      <family val="2"/>
    </font>
    <font>
      <b/>
      <sz val="14"/>
      <color indexed="8"/>
      <name val="Arial"/>
      <family val="2"/>
    </font>
    <font>
      <b/>
      <sz val="11"/>
      <color indexed="8"/>
      <name val="Arial"/>
      <family val="2"/>
    </font>
    <font>
      <b/>
      <sz val="10"/>
      <color theme="1"/>
      <name val="Arial"/>
      <family val="2"/>
    </font>
    <font>
      <sz val="14"/>
      <color theme="1"/>
      <name val="Arial"/>
      <family val="2"/>
    </font>
    <font>
      <sz val="14"/>
      <color indexed="8"/>
      <name val="Arial"/>
      <family val="2"/>
    </font>
    <font>
      <i/>
      <sz val="10"/>
      <color indexed="8"/>
      <name val="Arial"/>
      <family val="2"/>
    </font>
    <font>
      <sz val="10"/>
      <color indexed="8"/>
      <name val="Arial"/>
      <family val="2"/>
    </font>
    <font>
      <sz val="11"/>
      <color theme="1"/>
      <name val="Arial"/>
      <family val="2"/>
    </font>
    <font>
      <b/>
      <sz val="11"/>
      <color theme="1"/>
      <name val="Arial"/>
      <family val="2"/>
    </font>
    <font>
      <i/>
      <sz val="10"/>
      <color theme="1"/>
      <name val="Arial"/>
      <family val="2"/>
    </font>
    <font>
      <b/>
      <i/>
      <sz val="10"/>
      <color theme="1"/>
      <name val="Arial"/>
      <family val="2"/>
    </font>
    <font>
      <b/>
      <sz val="16"/>
      <color indexed="8"/>
      <name val="Arial"/>
      <family val="2"/>
    </font>
    <font>
      <sz val="16"/>
      <color theme="1"/>
      <name val="Arial"/>
      <family val="2"/>
    </font>
    <font>
      <i/>
      <sz val="12"/>
      <color theme="1"/>
      <name val="Arial"/>
      <family val="2"/>
    </font>
    <font>
      <u/>
      <sz val="10"/>
      <color theme="10"/>
      <name val="Arial"/>
      <family val="2"/>
    </font>
    <font>
      <sz val="11"/>
      <name val="Arial"/>
      <family val="2"/>
    </font>
    <font>
      <b/>
      <sz val="11"/>
      <name val="Arial"/>
      <family val="2"/>
    </font>
    <font>
      <u/>
      <sz val="11"/>
      <name val="Arial"/>
      <family val="2"/>
    </font>
    <font>
      <u/>
      <sz val="11"/>
      <color theme="1"/>
      <name val="Arial"/>
      <family val="2"/>
    </font>
    <font>
      <b/>
      <sz val="16"/>
      <color theme="1"/>
      <name val="Arial"/>
      <family val="2"/>
    </font>
    <font>
      <u/>
      <sz val="11"/>
      <color theme="10"/>
      <name val="Arial"/>
      <family val="2"/>
    </font>
    <font>
      <u/>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MS Sans Serif"/>
      <family val="2"/>
    </font>
    <font>
      <sz val="11"/>
      <color rgb="FF000000"/>
      <name val="Calibri"/>
      <family val="2"/>
      <scheme val="minor"/>
    </font>
  </fonts>
  <fills count="41">
    <fill>
      <patternFill patternType="none"/>
    </fill>
    <fill>
      <patternFill patternType="gray125"/>
    </fill>
    <fill>
      <patternFill patternType="solid">
        <fgColor indexed="11"/>
        <bgColor indexed="64"/>
      </patternFill>
    </fill>
    <fill>
      <patternFill patternType="solid">
        <fgColor rgb="FFFFC000"/>
        <bgColor indexed="64"/>
      </patternFill>
    </fill>
    <fill>
      <patternFill patternType="solid">
        <fgColor rgb="FF99CCFF"/>
        <bgColor indexed="64"/>
      </patternFill>
    </fill>
    <fill>
      <patternFill patternType="solid">
        <fgColor rgb="FF00FF00"/>
        <bgColor indexed="64"/>
      </patternFill>
    </fill>
    <fill>
      <patternFill patternType="solid">
        <fgColor theme="9" tint="0.39994506668294322"/>
        <bgColor indexed="64"/>
      </patternFill>
    </fill>
    <fill>
      <patternFill patternType="solid">
        <fgColor theme="3" tint="0.79998168889431442"/>
        <bgColor indexed="64"/>
      </patternFill>
    </fill>
    <fill>
      <patternFill patternType="solid">
        <fgColor rgb="FF99FF99"/>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19" fillId="0" borderId="0" applyNumberFormat="0" applyFill="0" applyBorder="0" applyAlignment="0" applyProtection="0"/>
    <xf numFmtId="0" fontId="27" fillId="0" borderId="0" applyNumberFormat="0" applyFill="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34" fillId="13" borderId="16" applyNumberFormat="0" applyAlignment="0" applyProtection="0"/>
    <xf numFmtId="0" fontId="35" fillId="14" borderId="17" applyNumberFormat="0" applyAlignment="0" applyProtection="0"/>
    <xf numFmtId="0" fontId="36" fillId="14" borderId="16" applyNumberFormat="0" applyAlignment="0" applyProtection="0"/>
    <xf numFmtId="0" fontId="37" fillId="0" borderId="18" applyNumberFormat="0" applyFill="0" applyAlignment="0" applyProtection="0"/>
    <xf numFmtId="0" fontId="38" fillId="15" borderId="19"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21" applyNumberFormat="0" applyFill="0" applyAlignment="0" applyProtection="0"/>
    <xf numFmtId="0" fontId="4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2" fillId="36" borderId="0" applyNumberFormat="0" applyBorder="0" applyAlignment="0" applyProtection="0"/>
    <xf numFmtId="0" fontId="4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2" fillId="40" borderId="0" applyNumberFormat="0" applyBorder="0" applyAlignment="0" applyProtection="0"/>
    <xf numFmtId="0" fontId="1" fillId="0" borderId="0"/>
    <xf numFmtId="0" fontId="43" fillId="0" borderId="0"/>
    <xf numFmtId="0" fontId="44" fillId="0" borderId="0"/>
    <xf numFmtId="0" fontId="1" fillId="0" borderId="0"/>
    <xf numFmtId="0" fontId="1" fillId="16" borderId="20" applyNumberFormat="0" applyFont="0" applyAlignment="0" applyProtection="0"/>
    <xf numFmtId="44" fontId="1" fillId="0" borderId="0" applyFont="0" applyFill="0" applyBorder="0" applyAlignment="0" applyProtection="0"/>
    <xf numFmtId="0" fontId="45" fillId="0" borderId="0"/>
  </cellStyleXfs>
  <cellXfs count="180">
    <xf numFmtId="0" fontId="0" fillId="0" borderId="0" xfId="0"/>
    <xf numFmtId="0" fontId="2" fillId="0" borderId="0" xfId="0" applyFont="1" applyBorder="1" applyAlignment="1">
      <alignment wrapText="1"/>
    </xf>
    <xf numFmtId="0" fontId="3" fillId="0" borderId="0" xfId="0" applyFont="1" applyFill="1" applyBorder="1" applyAlignment="1">
      <alignment wrapText="1"/>
    </xf>
    <xf numFmtId="0" fontId="3" fillId="3" borderId="3" xfId="0" applyFont="1" applyFill="1" applyBorder="1" applyAlignment="1">
      <alignment wrapText="1"/>
    </xf>
    <xf numFmtId="0" fontId="0" fillId="0" borderId="0" xfId="0" applyFont="1" applyAlignment="1">
      <alignment wrapText="1"/>
    </xf>
    <xf numFmtId="0" fontId="0" fillId="0" borderId="0" xfId="0" applyFont="1"/>
    <xf numFmtId="0" fontId="7" fillId="0" borderId="0" xfId="0" applyFont="1" applyBorder="1" applyAlignment="1">
      <alignment wrapText="1"/>
    </xf>
    <xf numFmtId="0" fontId="7" fillId="0" borderId="0" xfId="0" applyFont="1" applyBorder="1"/>
    <xf numFmtId="0" fontId="2" fillId="0" borderId="7" xfId="0" applyFont="1" applyBorder="1" applyAlignment="1">
      <alignment vertical="center" wrapText="1"/>
    </xf>
    <xf numFmtId="0" fontId="2" fillId="0" borderId="2" xfId="0" applyFont="1" applyBorder="1" applyAlignment="1">
      <alignment vertical="center" wrapText="1"/>
    </xf>
    <xf numFmtId="0" fontId="2" fillId="0" borderId="0" xfId="0" applyFont="1" applyBorder="1" applyAlignment="1">
      <alignment vertical="center" wrapText="1"/>
    </xf>
    <xf numFmtId="0" fontId="6" fillId="5" borderId="7" xfId="0" applyFont="1" applyFill="1" applyBorder="1" applyAlignment="1">
      <alignment vertical="center" readingOrder="1"/>
    </xf>
    <xf numFmtId="0" fontId="3" fillId="6" borderId="3" xfId="0" applyFont="1" applyFill="1" applyBorder="1" applyAlignment="1">
      <alignment wrapText="1"/>
    </xf>
    <xf numFmtId="0" fontId="7" fillId="0" borderId="0" xfId="0" applyFont="1" applyBorder="1" applyAlignment="1">
      <alignment wrapText="1"/>
    </xf>
    <xf numFmtId="0" fontId="5" fillId="7" borderId="12" xfId="0" applyFont="1" applyFill="1" applyBorder="1" applyAlignment="1">
      <alignment vertical="center" wrapText="1" readingOrder="1"/>
    </xf>
    <xf numFmtId="0" fontId="8" fillId="0" borderId="0" xfId="0" applyFont="1" applyBorder="1" applyAlignment="1">
      <alignment vertical="center" wrapText="1" readingOrder="1"/>
    </xf>
    <xf numFmtId="0" fontId="9" fillId="0" borderId="0" xfId="0" applyFont="1" applyBorder="1" applyAlignment="1">
      <alignment vertical="center" wrapText="1" readingOrder="1"/>
    </xf>
    <xf numFmtId="0" fontId="15" fillId="0" borderId="0" xfId="0" applyFont="1" applyBorder="1"/>
    <xf numFmtId="0" fontId="7" fillId="0" borderId="0" xfId="0" applyFont="1" applyBorder="1" applyAlignment="1">
      <alignment vertical="center"/>
    </xf>
    <xf numFmtId="0" fontId="12" fillId="0" borderId="0" xfId="0" applyFont="1" applyAlignment="1">
      <alignment horizontal="justify" vertical="center"/>
    </xf>
    <xf numFmtId="0" fontId="20" fillId="0" borderId="0" xfId="0" applyFont="1"/>
    <xf numFmtId="0" fontId="21" fillId="0" borderId="0" xfId="0" applyFont="1" applyAlignment="1">
      <alignment horizontal="justify" vertical="center"/>
    </xf>
    <xf numFmtId="0" fontId="20" fillId="0" borderId="0" xfId="0" applyFont="1" applyAlignment="1">
      <alignment horizontal="justify" vertical="center"/>
    </xf>
    <xf numFmtId="0" fontId="20" fillId="0" borderId="0" xfId="1" applyFont="1" applyAlignment="1">
      <alignment horizontal="justify" vertical="center"/>
    </xf>
    <xf numFmtId="0" fontId="20" fillId="0" borderId="0" xfId="0" applyFont="1" applyAlignment="1">
      <alignment horizontal="left" vertical="center" wrapText="1"/>
    </xf>
    <xf numFmtId="0" fontId="12" fillId="0" borderId="0" xfId="0" applyFont="1" applyAlignment="1">
      <alignment wrapText="1"/>
    </xf>
    <xf numFmtId="0" fontId="20" fillId="0" borderId="0" xfId="0" applyFont="1" applyAlignment="1">
      <alignment horizontal="center"/>
    </xf>
    <xf numFmtId="0" fontId="21" fillId="9" borderId="0" xfId="0" applyFont="1" applyFill="1" applyAlignment="1">
      <alignment horizontal="center" vertical="center"/>
    </xf>
    <xf numFmtId="0" fontId="0" fillId="0" borderId="9" xfId="0" applyBorder="1" applyAlignment="1">
      <alignment vertical="top"/>
    </xf>
    <xf numFmtId="0" fontId="23" fillId="0" borderId="0" xfId="0" applyFont="1" applyAlignment="1">
      <alignment horizontal="justify" vertical="center"/>
    </xf>
    <xf numFmtId="0" fontId="2" fillId="0" borderId="3" xfId="0" applyFont="1" applyBorder="1" applyAlignment="1">
      <alignment wrapText="1"/>
    </xf>
    <xf numFmtId="0" fontId="0" fillId="0" borderId="1" xfId="0" applyBorder="1" applyAlignment="1">
      <alignment vertical="top" wrapText="1"/>
    </xf>
    <xf numFmtId="0" fontId="2" fillId="8" borderId="7" xfId="0" applyFont="1" applyFill="1" applyBorder="1" applyAlignment="1">
      <alignment vertical="center" wrapText="1"/>
    </xf>
    <xf numFmtId="164" fontId="2" fillId="8" borderId="2" xfId="0" applyNumberFormat="1" applyFont="1" applyFill="1" applyBorder="1" applyAlignment="1">
      <alignment vertical="center"/>
    </xf>
    <xf numFmtId="164" fontId="7" fillId="8" borderId="2" xfId="0" applyNumberFormat="1" applyFont="1" applyFill="1" applyBorder="1" applyAlignment="1">
      <alignment vertical="center" wrapText="1"/>
    </xf>
    <xf numFmtId="164" fontId="2" fillId="5" borderId="2" xfId="0" applyNumberFormat="1" applyFont="1" applyFill="1" applyBorder="1" applyAlignment="1">
      <alignment vertical="center"/>
    </xf>
    <xf numFmtId="0" fontId="24" fillId="0" borderId="0" xfId="0" applyFont="1" applyBorder="1" applyAlignment="1">
      <alignment horizontal="center" vertical="center"/>
    </xf>
    <xf numFmtId="0" fontId="12" fillId="0" borderId="0" xfId="0" applyFont="1"/>
    <xf numFmtId="0" fontId="25" fillId="0" borderId="0" xfId="1" applyFont="1"/>
    <xf numFmtId="0" fontId="13" fillId="0" borderId="0" xfId="0" applyFont="1" applyAlignment="1">
      <alignment horizontal="justify" vertical="center"/>
    </xf>
    <xf numFmtId="0" fontId="0" fillId="0" borderId="0" xfId="0" applyBorder="1" applyAlignment="1">
      <alignment vertical="top"/>
    </xf>
    <xf numFmtId="0" fontId="0" fillId="0" borderId="3" xfId="0" applyFont="1" applyBorder="1" applyAlignment="1">
      <alignment wrapText="1"/>
    </xf>
    <xf numFmtId="0" fontId="19" fillId="0" borderId="0" xfId="1" applyAlignment="1">
      <alignment horizontal="justify" vertical="center"/>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xf numFmtId="0" fontId="0" fillId="0" borderId="0" xfId="45" applyFont="1" applyFill="1" applyAlignment="1">
      <alignment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9" xfId="0" applyFont="1" applyBorder="1" applyAlignment="1">
      <alignment vertical="top" wrapText="1"/>
    </xf>
    <xf numFmtId="14" fontId="0" fillId="0" borderId="0" xfId="0" applyNumberFormat="1" applyFont="1"/>
    <xf numFmtId="0" fontId="0" fillId="0" borderId="0" xfId="0" applyFont="1" applyAlignment="1"/>
    <xf numFmtId="14" fontId="0" fillId="0" borderId="0" xfId="0" applyNumberFormat="1" applyFont="1" applyFill="1"/>
    <xf numFmtId="8" fontId="0" fillId="0" borderId="0" xfId="0" applyNumberFormat="1" applyFont="1" applyFill="1"/>
    <xf numFmtId="0" fontId="0" fillId="0" borderId="0" xfId="0" applyFont="1" applyFill="1"/>
    <xf numFmtId="0" fontId="0" fillId="0" borderId="0" xfId="0" applyFont="1" applyAlignment="1">
      <alignment vertical="center" wrapText="1"/>
    </xf>
    <xf numFmtId="0" fontId="0" fillId="5" borderId="2" xfId="0" applyFont="1" applyFill="1" applyBorder="1" applyAlignment="1"/>
    <xf numFmtId="0" fontId="0" fillId="0" borderId="0" xfId="0" applyFont="1" applyFill="1" applyBorder="1" applyAlignment="1">
      <alignment wrapText="1"/>
    </xf>
    <xf numFmtId="0" fontId="0" fillId="0" borderId="0" xfId="0" applyFont="1" applyBorder="1" applyAlignment="1">
      <alignment vertical="top"/>
    </xf>
    <xf numFmtId="0" fontId="0" fillId="0" borderId="0" xfId="0" applyFont="1" applyAlignment="1">
      <alignment vertical="top" wrapText="1"/>
    </xf>
    <xf numFmtId="15" fontId="0" fillId="0" borderId="0" xfId="0" applyNumberFormat="1" applyFont="1" applyAlignment="1">
      <alignment vertical="top"/>
    </xf>
    <xf numFmtId="0" fontId="0" fillId="0" borderId="0" xfId="0" applyFont="1" applyAlignment="1">
      <alignment vertical="top"/>
    </xf>
    <xf numFmtId="0" fontId="0" fillId="0" borderId="0" xfId="0" applyBorder="1" applyAlignment="1">
      <alignment vertical="top" wrapText="1"/>
    </xf>
    <xf numFmtId="14" fontId="0" fillId="0" borderId="0" xfId="0" applyNumberFormat="1" applyFill="1" applyAlignment="1">
      <alignment vertical="top"/>
    </xf>
    <xf numFmtId="0" fontId="5" fillId="7" borderId="12" xfId="0" applyFont="1" applyFill="1" applyBorder="1" applyAlignment="1">
      <alignment vertical="top" wrapText="1"/>
    </xf>
    <xf numFmtId="0" fontId="4" fillId="4" borderId="3" xfId="0" applyFont="1" applyFill="1" applyBorder="1" applyAlignment="1">
      <alignment vertical="top" wrapText="1"/>
    </xf>
    <xf numFmtId="0" fontId="4" fillId="4" borderId="5" xfId="0" applyFont="1" applyFill="1" applyBorder="1" applyAlignment="1">
      <alignment vertical="top" wrapText="1"/>
    </xf>
    <xf numFmtId="0" fontId="2" fillId="0" borderId="7" xfId="0" applyFont="1" applyBorder="1" applyAlignment="1">
      <alignment vertical="top" wrapText="1"/>
    </xf>
    <xf numFmtId="0" fontId="2" fillId="0" borderId="2" xfId="0" applyFont="1" applyBorder="1" applyAlignment="1">
      <alignment vertical="top" wrapText="1"/>
    </xf>
    <xf numFmtId="0" fontId="2" fillId="0" borderId="8" xfId="0" applyFont="1" applyBorder="1" applyAlignment="1">
      <alignment vertical="top" wrapText="1"/>
    </xf>
    <xf numFmtId="0" fontId="8" fillId="0" borderId="0" xfId="0" applyFont="1" applyBorder="1" applyAlignment="1">
      <alignment vertical="top" wrapText="1"/>
    </xf>
    <xf numFmtId="0" fontId="9" fillId="0" borderId="0" xfId="0" applyFont="1" applyBorder="1" applyAlignment="1">
      <alignment vertical="top" wrapText="1"/>
    </xf>
    <xf numFmtId="0" fontId="4" fillId="0" borderId="0" xfId="0" applyFont="1" applyFill="1" applyBorder="1" applyAlignment="1">
      <alignment vertical="top" wrapText="1"/>
    </xf>
    <xf numFmtId="0" fontId="2" fillId="0" borderId="0" xfId="0" applyFont="1" applyBorder="1" applyAlignment="1">
      <alignment vertical="top" wrapText="1"/>
    </xf>
    <xf numFmtId="0" fontId="0" fillId="0" borderId="0" xfId="0" applyFont="1" applyFill="1" applyBorder="1" applyAlignment="1">
      <alignment vertical="top"/>
    </xf>
    <xf numFmtId="0" fontId="6" fillId="5" borderId="7" xfId="0" applyFont="1" applyFill="1" applyBorder="1" applyAlignment="1">
      <alignment vertical="top" wrapText="1"/>
    </xf>
    <xf numFmtId="164" fontId="6" fillId="5" borderId="2" xfId="0" applyNumberFormat="1" applyFont="1" applyFill="1" applyBorder="1" applyAlignment="1">
      <alignment vertical="top" wrapText="1"/>
    </xf>
    <xf numFmtId="0" fontId="0" fillId="5" borderId="3" xfId="0" applyFont="1" applyFill="1" applyBorder="1" applyAlignment="1">
      <alignment vertical="top"/>
    </xf>
    <xf numFmtId="0" fontId="0" fillId="5" borderId="3" xfId="0" applyFont="1" applyFill="1" applyBorder="1" applyAlignment="1">
      <alignment vertical="top" wrapText="1"/>
    </xf>
    <xf numFmtId="0" fontId="0" fillId="5" borderId="5" xfId="0" applyFont="1" applyFill="1" applyBorder="1" applyAlignment="1">
      <alignment vertical="top" wrapText="1"/>
    </xf>
    <xf numFmtId="0" fontId="7" fillId="0" borderId="7" xfId="0" applyFont="1" applyBorder="1" applyAlignment="1">
      <alignment vertical="top" wrapText="1"/>
    </xf>
    <xf numFmtId="0" fontId="0" fillId="0" borderId="2" xfId="0" applyFont="1" applyBorder="1" applyAlignment="1">
      <alignment vertical="top" wrapText="1"/>
    </xf>
    <xf numFmtId="0" fontId="0" fillId="0" borderId="8" xfId="0" applyFont="1" applyBorder="1" applyAlignment="1">
      <alignment vertical="top" wrapText="1"/>
    </xf>
    <xf numFmtId="0" fontId="7" fillId="0" borderId="0" xfId="0" applyFont="1" applyBorder="1" applyAlignment="1">
      <alignment vertical="top" wrapText="1"/>
    </xf>
    <xf numFmtId="0" fontId="0" fillId="0" borderId="0" xfId="0" applyFont="1" applyAlignment="1">
      <alignment horizontal="justify" vertical="top"/>
    </xf>
    <xf numFmtId="14" fontId="0" fillId="0" borderId="0" xfId="0" applyNumberFormat="1" applyFont="1" applyAlignment="1">
      <alignment vertical="top"/>
    </xf>
    <xf numFmtId="14" fontId="0" fillId="0" borderId="0" xfId="42" applyNumberFormat="1" applyFont="1" applyFill="1" applyAlignment="1">
      <alignment vertical="top"/>
    </xf>
    <xf numFmtId="8" fontId="0" fillId="0" borderId="0" xfId="45" applyNumberFormat="1" applyFont="1" applyFill="1" applyAlignment="1">
      <alignment vertical="top"/>
    </xf>
    <xf numFmtId="0" fontId="0" fillId="0" borderId="0" xfId="45" applyFont="1" applyFill="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15" fontId="0" fillId="0" borderId="9" xfId="0" applyNumberFormat="1" applyFont="1" applyBorder="1" applyAlignment="1">
      <alignment vertical="top"/>
    </xf>
    <xf numFmtId="0" fontId="4" fillId="4" borderId="4" xfId="0" applyFont="1" applyFill="1" applyBorder="1" applyAlignment="1">
      <alignment vertical="top" wrapText="1"/>
    </xf>
    <xf numFmtId="6" fontId="0" fillId="0" borderId="0" xfId="0" applyNumberFormat="1" applyFont="1" applyBorder="1" applyAlignment="1">
      <alignment vertical="top" wrapText="1"/>
    </xf>
    <xf numFmtId="0" fontId="7" fillId="0" borderId="9" xfId="0" applyFont="1" applyBorder="1" applyAlignment="1">
      <alignment vertical="top" wrapText="1"/>
    </xf>
    <xf numFmtId="0" fontId="7" fillId="0" borderId="6" xfId="0" applyFont="1" applyBorder="1" applyAlignment="1">
      <alignment vertical="top" wrapText="1"/>
    </xf>
    <xf numFmtId="0" fontId="0" fillId="5" borderId="2" xfId="0" applyFont="1" applyFill="1" applyBorder="1" applyAlignment="1">
      <alignment vertical="top"/>
    </xf>
    <xf numFmtId="164" fontId="7" fillId="5" borderId="2" xfId="0" applyNumberFormat="1" applyFont="1" applyFill="1" applyBorder="1" applyAlignment="1">
      <alignment vertical="top" wrapText="1"/>
    </xf>
    <xf numFmtId="0" fontId="0" fillId="5" borderId="8" xfId="0" applyFont="1" applyFill="1" applyBorder="1" applyAlignment="1">
      <alignment vertical="top" wrapText="1"/>
    </xf>
    <xf numFmtId="0" fontId="7" fillId="5" borderId="2" xfId="0" applyFont="1" applyFill="1" applyBorder="1" applyAlignment="1">
      <alignment vertical="top" wrapText="1"/>
    </xf>
    <xf numFmtId="0" fontId="0" fillId="0" borderId="0" xfId="0" applyFill="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6" xfId="0" applyFont="1" applyFill="1" applyBorder="1" applyAlignment="1">
      <alignment vertical="top" wrapText="1"/>
    </xf>
    <xf numFmtId="0" fontId="0" fillId="0" borderId="0" xfId="0" applyFont="1" applyFill="1" applyAlignment="1"/>
    <xf numFmtId="0" fontId="0" fillId="0" borderId="0" xfId="0" applyFont="1" applyFill="1" applyAlignment="1">
      <alignment wrapText="1"/>
    </xf>
    <xf numFmtId="8" fontId="0" fillId="0" borderId="0" xfId="0" applyNumberFormat="1" applyFont="1" applyFill="1" applyAlignment="1">
      <alignment vertical="top"/>
    </xf>
    <xf numFmtId="8" fontId="0" fillId="0" borderId="0" xfId="0" applyNumberFormat="1" applyFill="1" applyAlignment="1">
      <alignment vertical="top"/>
    </xf>
    <xf numFmtId="0" fontId="0" fillId="0" borderId="0" xfId="0" applyFont="1" applyBorder="1" applyAlignment="1">
      <alignment vertical="top" wrapText="1"/>
    </xf>
    <xf numFmtId="0" fontId="0" fillId="0" borderId="6" xfId="0" applyFont="1" applyBorder="1" applyAlignment="1">
      <alignmen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horizontal="lef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0" xfId="0" applyFont="1" applyFill="1" applyAlignment="1">
      <alignment vertical="top"/>
    </xf>
    <xf numFmtId="164" fontId="0" fillId="0" borderId="0" xfId="0" applyNumberFormat="1" applyFont="1" applyAlignment="1">
      <alignment vertical="top"/>
    </xf>
    <xf numFmtId="0" fontId="6" fillId="2" borderId="9" xfId="0" applyFont="1" applyFill="1" applyBorder="1" applyAlignment="1">
      <alignment vertical="top" wrapText="1"/>
    </xf>
    <xf numFmtId="164" fontId="6" fillId="2" borderId="0" xfId="0" applyNumberFormat="1" applyFont="1" applyFill="1" applyBorder="1" applyAlignment="1">
      <alignment vertical="top" wrapText="1"/>
    </xf>
    <xf numFmtId="0" fontId="0" fillId="2" borderId="0" xfId="0" applyFont="1" applyFill="1" applyBorder="1" applyAlignment="1">
      <alignment vertical="top"/>
    </xf>
    <xf numFmtId="0" fontId="0" fillId="2" borderId="0" xfId="0" applyFont="1" applyFill="1" applyBorder="1" applyAlignment="1">
      <alignment vertical="top" wrapText="1"/>
    </xf>
    <xf numFmtId="0" fontId="0" fillId="2" borderId="6" xfId="0" applyFont="1" applyFill="1" applyBorder="1" applyAlignment="1">
      <alignment vertical="top" wrapText="1"/>
    </xf>
    <xf numFmtId="0" fontId="6" fillId="2" borderId="0" xfId="0" applyFont="1" applyFill="1" applyBorder="1" applyAlignment="1">
      <alignment vertical="top" wrapText="1"/>
    </xf>
    <xf numFmtId="0" fontId="0" fillId="2" borderId="11" xfId="0" applyFont="1" applyFill="1" applyBorder="1" applyAlignment="1">
      <alignment vertical="top" wrapText="1"/>
    </xf>
    <xf numFmtId="0" fontId="0" fillId="0" borderId="4" xfId="0" applyFont="1" applyBorder="1" applyAlignment="1">
      <alignment vertical="top"/>
    </xf>
    <xf numFmtId="0" fontId="0" fillId="0" borderId="3" xfId="0" applyBorder="1" applyAlignment="1">
      <alignment vertical="top" wrapText="1"/>
    </xf>
    <xf numFmtId="0" fontId="0" fillId="0" borderId="3" xfId="0" applyFont="1" applyBorder="1" applyAlignment="1">
      <alignment vertical="top" wrapText="1"/>
    </xf>
    <xf numFmtId="0" fontId="0" fillId="0" borderId="5" xfId="0" applyFont="1" applyBorder="1" applyAlignment="1">
      <alignment vertical="top" wrapText="1"/>
    </xf>
    <xf numFmtId="0" fontId="0" fillId="0" borderId="10" xfId="0" applyFont="1" applyBorder="1" applyAlignment="1">
      <alignment vertical="top"/>
    </xf>
    <xf numFmtId="0" fontId="0" fillId="0" borderId="1" xfId="0" applyFont="1" applyBorder="1" applyAlignment="1">
      <alignment vertical="top" wrapText="1"/>
    </xf>
    <xf numFmtId="0" fontId="0" fillId="0" borderId="11" xfId="0" applyFont="1" applyBorder="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0" xfId="0" applyFont="1" applyAlignment="1">
      <alignment horizontal="justify" vertical="center"/>
    </xf>
    <xf numFmtId="0" fontId="24" fillId="0" borderId="1" xfId="0" applyFont="1" applyBorder="1" applyAlignment="1">
      <alignment horizontal="center" vertical="center"/>
    </xf>
    <xf numFmtId="0" fontId="0" fillId="0" borderId="0" xfId="0" applyFont="1" applyBorder="1" applyAlignment="1">
      <alignment wrapText="1"/>
    </xf>
    <xf numFmtId="0" fontId="4" fillId="4" borderId="10" xfId="0" applyFont="1" applyFill="1" applyBorder="1" applyAlignment="1">
      <alignment vertical="center" wrapText="1" readingOrder="1"/>
    </xf>
    <xf numFmtId="0" fontId="4" fillId="4" borderId="1" xfId="0" applyFont="1" applyFill="1" applyBorder="1" applyAlignment="1">
      <alignment vertical="center" wrapText="1" readingOrder="1"/>
    </xf>
    <xf numFmtId="0" fontId="8" fillId="0" borderId="12" xfId="0" applyFont="1" applyBorder="1" applyAlignment="1">
      <alignment vertical="center" wrapText="1" readingOrder="1"/>
    </xf>
    <xf numFmtId="0" fontId="9" fillId="0" borderId="12" xfId="0" applyFont="1" applyBorder="1" applyAlignment="1">
      <alignment vertical="center" wrapText="1" readingOrder="1"/>
    </xf>
    <xf numFmtId="0" fontId="16" fillId="0" borderId="7" xfId="0" applyFont="1" applyFill="1" applyBorder="1" applyAlignment="1">
      <alignment horizontal="center" vertical="center" wrapText="1" readingOrder="1"/>
    </xf>
    <xf numFmtId="0" fontId="17" fillId="0" borderId="2" xfId="0" applyFont="1" applyBorder="1" applyAlignment="1">
      <alignment horizontal="center" vertical="center" wrapText="1" readingOrder="1"/>
    </xf>
    <xf numFmtId="0" fontId="10" fillId="0" borderId="4"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4" fillId="3" borderId="7" xfId="0" applyNumberFormat="1" applyFont="1" applyFill="1" applyBorder="1" applyAlignment="1">
      <alignment vertical="center" wrapText="1" readingOrder="1"/>
    </xf>
    <xf numFmtId="0" fontId="4" fillId="3" borderId="2" xfId="0" applyNumberFormat="1" applyFont="1" applyFill="1" applyBorder="1" applyAlignment="1">
      <alignment vertical="center" wrapText="1" readingOrder="1"/>
    </xf>
    <xf numFmtId="0" fontId="4" fillId="6" borderId="7" xfId="0" applyFont="1" applyFill="1" applyBorder="1" applyAlignment="1">
      <alignment vertical="center" readingOrder="1"/>
    </xf>
    <xf numFmtId="0" fontId="4" fillId="6" borderId="2" xfId="0" applyFont="1" applyFill="1" applyBorder="1" applyAlignment="1">
      <alignment vertical="center" readingOrder="1"/>
    </xf>
    <xf numFmtId="0" fontId="0" fillId="0" borderId="0" xfId="0" applyFont="1" applyBorder="1" applyAlignment="1">
      <alignment horizontal="center" vertical="top" wrapText="1"/>
    </xf>
    <xf numFmtId="0" fontId="0" fillId="0" borderId="0" xfId="0" applyFont="1" applyAlignment="1">
      <alignment horizontal="justify" vertical="top"/>
    </xf>
    <xf numFmtId="0" fontId="4" fillId="4" borderId="7" xfId="0" applyFont="1" applyFill="1" applyBorder="1" applyAlignment="1">
      <alignment horizontal="left" vertical="top" wrapText="1"/>
    </xf>
    <xf numFmtId="0" fontId="4" fillId="4" borderId="2" xfId="0" applyFont="1" applyFill="1" applyBorder="1" applyAlignment="1">
      <alignment horizontal="left" vertical="top" wrapText="1"/>
    </xf>
    <xf numFmtId="0" fontId="0" fillId="0" borderId="0" xfId="0" applyFont="1" applyBorder="1" applyAlignment="1">
      <alignment vertical="top" wrapText="1"/>
    </xf>
    <xf numFmtId="0" fontId="24" fillId="0" borderId="12" xfId="0" applyFont="1" applyBorder="1" applyAlignment="1">
      <alignment horizontal="center" vertical="top"/>
    </xf>
    <xf numFmtId="0" fontId="10" fillId="0" borderId="7" xfId="0" applyFont="1" applyFill="1" applyBorder="1" applyAlignment="1">
      <alignment horizontal="center" vertical="top" wrapText="1"/>
    </xf>
    <xf numFmtId="0" fontId="11" fillId="0" borderId="2" xfId="0" applyFont="1" applyFill="1" applyBorder="1" applyAlignment="1">
      <alignment horizontal="center" vertical="top" wrapText="1"/>
    </xf>
    <xf numFmtId="0" fontId="11" fillId="0" borderId="8" xfId="0" applyFont="1" applyFill="1" applyBorder="1" applyAlignment="1">
      <alignment horizontal="center" vertical="top" wrapText="1"/>
    </xf>
    <xf numFmtId="0" fontId="8" fillId="0" borderId="12" xfId="0" applyFont="1" applyBorder="1" applyAlignment="1">
      <alignment vertical="top" wrapText="1"/>
    </xf>
    <xf numFmtId="0" fontId="9" fillId="0" borderId="12" xfId="0" applyFont="1" applyBorder="1" applyAlignment="1">
      <alignment vertical="top" wrapText="1"/>
    </xf>
    <xf numFmtId="0" fontId="16" fillId="0" borderId="7" xfId="0" applyFont="1" applyFill="1" applyBorder="1" applyAlignment="1">
      <alignment horizontal="center" vertical="top" wrapText="1"/>
    </xf>
    <xf numFmtId="0" fontId="16" fillId="0" borderId="2" xfId="0" applyFont="1" applyFill="1" applyBorder="1" applyAlignment="1">
      <alignment horizontal="center" vertical="top" wrapText="1"/>
    </xf>
    <xf numFmtId="0" fontId="17" fillId="0" borderId="2" xfId="0" applyFont="1" applyBorder="1" applyAlignment="1">
      <alignment horizontal="center" vertical="top" wrapText="1"/>
    </xf>
    <xf numFmtId="0" fontId="17" fillId="0" borderId="8" xfId="0" applyFont="1" applyBorder="1" applyAlignment="1">
      <alignment horizontal="center" vertical="top" wrapText="1"/>
    </xf>
    <xf numFmtId="0" fontId="0" fillId="0" borderId="6" xfId="0" applyFont="1" applyBorder="1" applyAlignment="1">
      <alignment vertical="top" wrapText="1"/>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11" xfId="0" applyFont="1" applyBorder="1" applyAlignment="1">
      <alignment horizontal="center" vertical="top"/>
    </xf>
    <xf numFmtId="0" fontId="16" fillId="0" borderId="9" xfId="0" applyFont="1" applyFill="1" applyBorder="1" applyAlignment="1">
      <alignment horizontal="center" vertical="top" wrapText="1"/>
    </xf>
    <xf numFmtId="0" fontId="16" fillId="0" borderId="0" xfId="0" applyFont="1" applyFill="1" applyBorder="1" applyAlignment="1">
      <alignment horizontal="center" vertical="top" wrapText="1"/>
    </xf>
    <xf numFmtId="0" fontId="16" fillId="0" borderId="6" xfId="0" applyFont="1" applyFill="1" applyBorder="1" applyAlignment="1">
      <alignment horizontal="center"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horizontal="left" vertical="top" wrapText="1"/>
    </xf>
    <xf numFmtId="0" fontId="5" fillId="4" borderId="7" xfId="0" applyFont="1" applyFill="1" applyBorder="1" applyAlignment="1">
      <alignment vertical="top" wrapText="1"/>
    </xf>
    <xf numFmtId="0" fontId="5" fillId="4" borderId="2" xfId="0" applyFont="1" applyFill="1" applyBorder="1" applyAlignment="1">
      <alignment vertical="top" wrapText="1"/>
    </xf>
    <xf numFmtId="0" fontId="18" fillId="0" borderId="2" xfId="0" applyFont="1" applyBorder="1" applyAlignment="1">
      <alignment horizontal="center" vertical="top"/>
    </xf>
    <xf numFmtId="0" fontId="14" fillId="0" borderId="2" xfId="0" applyFont="1" applyBorder="1" applyAlignment="1">
      <alignment horizontal="center" vertical="top"/>
    </xf>
    <xf numFmtId="0" fontId="14" fillId="0" borderId="8" xfId="0" applyFont="1" applyBorder="1" applyAlignment="1">
      <alignment horizontal="center" vertical="top"/>
    </xf>
    <xf numFmtId="14" fontId="0" fillId="0" borderId="9" xfId="0" applyNumberFormat="1" applyFill="1" applyBorder="1" applyAlignment="1">
      <alignment vertical="top"/>
    </xf>
    <xf numFmtId="0" fontId="0" fillId="0" borderId="0" xfId="0" applyFill="1" applyAlignment="1">
      <alignment vertical="top"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Currency 2" xfId="47"/>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4"/>
    <cellStyle name="Normal 2 2" xfId="48"/>
    <cellStyle name="Normal 3" xfId="43"/>
    <cellStyle name="Normal 3 2" xfId="45"/>
    <cellStyle name="Normal 4" xfId="42"/>
    <cellStyle name="Note 2" xfId="46"/>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E5FC"/>
      <color rgb="FF00FF00"/>
      <color rgb="FFCCFF66"/>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eexpenses@ssc.govt.nz" TargetMode="External"/><Relationship Id="rId2" Type="http://schemas.openxmlformats.org/officeDocument/2006/relationships/hyperlink" Target="http://www.ssc.govt.nz/ce-expenses-disclosure" TargetMode="External"/><Relationship Id="rId1" Type="http://schemas.openxmlformats.org/officeDocument/2006/relationships/hyperlink" Target="http://www.data.govt.nz/" TargetMode="External"/><Relationship Id="rId5" Type="http://schemas.openxmlformats.org/officeDocument/2006/relationships/printerSettings" Target="../printerSettings/printerSettings1.bin"/><Relationship Id="rId4" Type="http://schemas.openxmlformats.org/officeDocument/2006/relationships/hyperlink" Target="mailto:info@data.govt.n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zoomScaleNormal="100" workbookViewId="0">
      <selection activeCell="A27" sqref="A27"/>
    </sheetView>
  </sheetViews>
  <sheetFormatPr defaultColWidth="8.7109375" defaultRowHeight="14.25" x14ac:dyDescent="0.2"/>
  <cols>
    <col min="1" max="1" width="219.28515625" style="20" customWidth="1"/>
    <col min="2" max="16384" width="8.7109375" style="20"/>
  </cols>
  <sheetData>
    <row r="1" spans="1:1" ht="15" x14ac:dyDescent="0.2">
      <c r="A1" s="27" t="s">
        <v>35</v>
      </c>
    </row>
    <row r="2" spans="1:1" x14ac:dyDescent="0.2">
      <c r="A2" s="20" t="s">
        <v>44</v>
      </c>
    </row>
    <row r="3" spans="1:1" ht="15" x14ac:dyDescent="0.2">
      <c r="A3" s="21" t="s">
        <v>41</v>
      </c>
    </row>
    <row r="4" spans="1:1" x14ac:dyDescent="0.2">
      <c r="A4" s="37" t="s">
        <v>46</v>
      </c>
    </row>
    <row r="5" spans="1:1" x14ac:dyDescent="0.2">
      <c r="A5" s="37" t="s">
        <v>45</v>
      </c>
    </row>
    <row r="6" spans="1:1" x14ac:dyDescent="0.2">
      <c r="A6" s="37" t="s">
        <v>47</v>
      </c>
    </row>
    <row r="7" spans="1:1" x14ac:dyDescent="0.2">
      <c r="A7" s="37" t="s">
        <v>48</v>
      </c>
    </row>
    <row r="8" spans="1:1" ht="15" x14ac:dyDescent="0.2">
      <c r="A8" s="21" t="s">
        <v>49</v>
      </c>
    </row>
    <row r="9" spans="1:1" x14ac:dyDescent="0.2">
      <c r="A9" s="25" t="s">
        <v>50</v>
      </c>
    </row>
    <row r="10" spans="1:1" x14ac:dyDescent="0.2">
      <c r="A10" s="37" t="s">
        <v>51</v>
      </c>
    </row>
    <row r="11" spans="1:1" x14ac:dyDescent="0.2">
      <c r="A11" s="37" t="s">
        <v>52</v>
      </c>
    </row>
    <row r="12" spans="1:1" x14ac:dyDescent="0.2">
      <c r="A12" s="22" t="s">
        <v>53</v>
      </c>
    </row>
    <row r="13" spans="1:1" x14ac:dyDescent="0.2">
      <c r="A13" s="37" t="s">
        <v>54</v>
      </c>
    </row>
    <row r="14" spans="1:1" ht="15" x14ac:dyDescent="0.2">
      <c r="A14" s="21" t="s">
        <v>55</v>
      </c>
    </row>
    <row r="15" spans="1:1" x14ac:dyDescent="0.2">
      <c r="A15" s="22" t="s">
        <v>29</v>
      </c>
    </row>
    <row r="16" spans="1:1" x14ac:dyDescent="0.2">
      <c r="A16" s="23" t="s">
        <v>66</v>
      </c>
    </row>
    <row r="17" spans="1:1" x14ac:dyDescent="0.2">
      <c r="A17" s="19" t="s">
        <v>67</v>
      </c>
    </row>
    <row r="18" spans="1:1" ht="15" x14ac:dyDescent="0.2">
      <c r="A18" s="39" t="s">
        <v>31</v>
      </c>
    </row>
    <row r="19" spans="1:1" x14ac:dyDescent="0.2">
      <c r="A19" s="19" t="s">
        <v>68</v>
      </c>
    </row>
    <row r="20" spans="1:1" ht="15" x14ac:dyDescent="0.2">
      <c r="A20" s="21" t="s">
        <v>56</v>
      </c>
    </row>
    <row r="21" spans="1:1" ht="15" x14ac:dyDescent="0.2">
      <c r="A21" s="21" t="s">
        <v>57</v>
      </c>
    </row>
    <row r="22" spans="1:1" ht="29.25" x14ac:dyDescent="0.2">
      <c r="A22" s="22" t="s">
        <v>69</v>
      </c>
    </row>
    <row r="23" spans="1:1" x14ac:dyDescent="0.2">
      <c r="A23" s="22" t="s">
        <v>58</v>
      </c>
    </row>
    <row r="24" spans="1:1" ht="28.5" x14ac:dyDescent="0.2">
      <c r="A24" s="22" t="s">
        <v>70</v>
      </c>
    </row>
    <row r="25" spans="1:1" ht="28.5" x14ac:dyDescent="0.2">
      <c r="A25" s="22" t="s">
        <v>71</v>
      </c>
    </row>
    <row r="26" spans="1:1" x14ac:dyDescent="0.2">
      <c r="A26" s="22" t="s">
        <v>59</v>
      </c>
    </row>
    <row r="27" spans="1:1" ht="28.5" customHeight="1" x14ac:dyDescent="0.2">
      <c r="A27" s="22" t="s">
        <v>60</v>
      </c>
    </row>
    <row r="28" spans="1:1" ht="28.5" x14ac:dyDescent="0.2">
      <c r="A28" s="25" t="s">
        <v>61</v>
      </c>
    </row>
    <row r="29" spans="1:1" ht="15" x14ac:dyDescent="0.2">
      <c r="A29" s="21" t="s">
        <v>15</v>
      </c>
    </row>
    <row r="30" spans="1:1" ht="14.25" customHeight="1" x14ac:dyDescent="0.2">
      <c r="A30" s="23" t="s">
        <v>32</v>
      </c>
    </row>
    <row r="31" spans="1:1" ht="14.25" customHeight="1" x14ac:dyDescent="0.2">
      <c r="A31" s="23" t="s">
        <v>72</v>
      </c>
    </row>
    <row r="32" spans="1:1" x14ac:dyDescent="0.2">
      <c r="A32" s="19" t="s">
        <v>73</v>
      </c>
    </row>
    <row r="33" spans="1:1" x14ac:dyDescent="0.2">
      <c r="A33" s="19" t="s">
        <v>62</v>
      </c>
    </row>
    <row r="34" spans="1:1" ht="28.5" x14ac:dyDescent="0.2">
      <c r="A34" s="29" t="s">
        <v>63</v>
      </c>
    </row>
    <row r="35" spans="1:1" x14ac:dyDescent="0.2">
      <c r="A35" s="24" t="s">
        <v>33</v>
      </c>
    </row>
    <row r="36" spans="1:1" ht="28.5" customHeight="1" x14ac:dyDescent="0.2">
      <c r="A36" s="22" t="s">
        <v>64</v>
      </c>
    </row>
    <row r="37" spans="1:1" x14ac:dyDescent="0.2">
      <c r="A37" s="29" t="s">
        <v>34</v>
      </c>
    </row>
    <row r="38" spans="1:1" x14ac:dyDescent="0.2">
      <c r="A38" s="19" t="s">
        <v>74</v>
      </c>
    </row>
    <row r="39" spans="1:1" x14ac:dyDescent="0.2">
      <c r="A39" s="19" t="s">
        <v>65</v>
      </c>
    </row>
    <row r="40" spans="1:1" x14ac:dyDescent="0.2">
      <c r="A40" s="19"/>
    </row>
    <row r="41" spans="1:1" x14ac:dyDescent="0.2">
      <c r="A41" s="19"/>
    </row>
    <row r="42" spans="1:1" x14ac:dyDescent="0.2">
      <c r="A42" s="38" t="s">
        <v>30</v>
      </c>
    </row>
    <row r="43" spans="1:1" x14ac:dyDescent="0.2">
      <c r="A43" s="42" t="s">
        <v>75</v>
      </c>
    </row>
    <row r="48" spans="1:1" x14ac:dyDescent="0.2">
      <c r="A48" s="26"/>
    </row>
  </sheetData>
  <hyperlinks>
    <hyperlink ref="A16" r:id="rId1" display="http://www.data.govt.nz/"/>
    <hyperlink ref="A30" r:id="rId2" display="http://www.ssc.govt.nz/ce-expenses-disclosure"/>
    <hyperlink ref="A42" r:id="rId3" display="mailto:ceexpenses@ssc.govt.nz"/>
    <hyperlink ref="A43" r:id="rId4" display="mailto:info@data.govt.nz"/>
  </hyperlinks>
  <pageMargins left="0.7" right="0.7" top="0.75" bottom="0.75" header="0.3" footer="0.3"/>
  <pageSetup paperSize="8"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8"/>
  <sheetViews>
    <sheetView tabSelected="1" view="pageBreakPreview" topLeftCell="A81" zoomScale="60" zoomScaleNormal="85" workbookViewId="0">
      <selection activeCell="E158" sqref="E158"/>
    </sheetView>
  </sheetViews>
  <sheetFormatPr defaultColWidth="9.140625" defaultRowHeight="12.75" x14ac:dyDescent="0.2"/>
  <cols>
    <col min="1" max="1" width="23.5703125" style="59" customWidth="1"/>
    <col min="2" max="2" width="23.5703125" style="4" customWidth="1"/>
    <col min="3" max="3" width="51.140625" style="4" customWidth="1"/>
    <col min="4" max="4" width="32.28515625" style="4" customWidth="1"/>
    <col min="5" max="16384" width="9.140625" style="4"/>
  </cols>
  <sheetData>
    <row r="1" spans="1:5" ht="36" customHeight="1" x14ac:dyDescent="0.2">
      <c r="A1" s="134" t="s">
        <v>24</v>
      </c>
      <c r="B1" s="134"/>
      <c r="C1" s="134"/>
      <c r="D1" s="134"/>
    </row>
    <row r="2" spans="1:5" ht="36" customHeight="1" x14ac:dyDescent="0.2">
      <c r="A2" s="14" t="s">
        <v>8</v>
      </c>
      <c r="B2" s="138" t="s">
        <v>76</v>
      </c>
      <c r="C2" s="138"/>
      <c r="D2" s="138"/>
    </row>
    <row r="3" spans="1:5" ht="36" customHeight="1" x14ac:dyDescent="0.2">
      <c r="A3" s="14" t="s">
        <v>9</v>
      </c>
      <c r="B3" s="139" t="s">
        <v>77</v>
      </c>
      <c r="C3" s="139"/>
      <c r="D3" s="139"/>
    </row>
    <row r="4" spans="1:5" ht="36" customHeight="1" x14ac:dyDescent="0.2">
      <c r="A4" s="14" t="s">
        <v>3</v>
      </c>
      <c r="B4" s="139" t="s">
        <v>78</v>
      </c>
      <c r="C4" s="139"/>
      <c r="D4" s="139"/>
    </row>
    <row r="5" spans="1:5" s="1" customFormat="1" ht="36" customHeight="1" x14ac:dyDescent="0.2">
      <c r="A5" s="140" t="s">
        <v>10</v>
      </c>
      <c r="B5" s="141"/>
      <c r="C5" s="141"/>
      <c r="D5" s="141"/>
    </row>
    <row r="6" spans="1:5" s="1" customFormat="1" ht="35.25" customHeight="1" x14ac:dyDescent="0.2">
      <c r="A6" s="142" t="s">
        <v>40</v>
      </c>
      <c r="B6" s="143"/>
      <c r="C6" s="143"/>
      <c r="D6" s="143"/>
    </row>
    <row r="7" spans="1:5" s="2" customFormat="1" ht="19.5" customHeight="1" x14ac:dyDescent="0.2">
      <c r="A7" s="136" t="s">
        <v>27</v>
      </c>
      <c r="B7" s="137"/>
      <c r="C7" s="137"/>
      <c r="D7" s="137"/>
    </row>
    <row r="8" spans="1:5" s="10" customFormat="1" ht="38.25" x14ac:dyDescent="0.2">
      <c r="A8" s="8" t="s">
        <v>25</v>
      </c>
      <c r="B8" s="9" t="s">
        <v>151</v>
      </c>
      <c r="C8" s="9" t="s">
        <v>156</v>
      </c>
      <c r="D8" s="9" t="s">
        <v>19</v>
      </c>
    </row>
    <row r="9" spans="1:5" x14ac:dyDescent="0.2">
      <c r="A9" s="49"/>
      <c r="B9" s="43"/>
      <c r="C9" s="43"/>
      <c r="D9" s="43"/>
    </row>
    <row r="10" spans="1:5" ht="12.75" customHeight="1" x14ac:dyDescent="0.2">
      <c r="A10" s="85">
        <v>43151</v>
      </c>
      <c r="B10" s="106">
        <v>912.23</v>
      </c>
      <c r="C10" s="148" t="s">
        <v>98</v>
      </c>
      <c r="D10" s="61" t="s">
        <v>79</v>
      </c>
    </row>
    <row r="11" spans="1:5" x14ac:dyDescent="0.2">
      <c r="A11" s="85">
        <v>43151</v>
      </c>
      <c r="B11" s="106">
        <v>748.21</v>
      </c>
      <c r="C11" s="148"/>
      <c r="D11" s="61" t="s">
        <v>80</v>
      </c>
    </row>
    <row r="12" spans="1:5" x14ac:dyDescent="0.2">
      <c r="A12" s="85">
        <v>43151</v>
      </c>
      <c r="B12" s="106">
        <v>62.71</v>
      </c>
      <c r="C12" s="148"/>
      <c r="D12" s="61" t="s">
        <v>81</v>
      </c>
    </row>
    <row r="13" spans="1:5" x14ac:dyDescent="0.2">
      <c r="A13" s="85">
        <v>43152</v>
      </c>
      <c r="B13" s="106">
        <v>49.9</v>
      </c>
      <c r="C13" s="148"/>
      <c r="D13" s="61" t="s">
        <v>81</v>
      </c>
    </row>
    <row r="14" spans="1:5" ht="39" customHeight="1" x14ac:dyDescent="0.2">
      <c r="A14" s="85">
        <v>43151</v>
      </c>
      <c r="B14" s="106">
        <v>42.87</v>
      </c>
      <c r="C14" s="148"/>
      <c r="D14" s="59" t="s">
        <v>155</v>
      </c>
    </row>
    <row r="15" spans="1:5" ht="12.75" customHeight="1" x14ac:dyDescent="0.2">
      <c r="A15" s="85">
        <v>43151</v>
      </c>
      <c r="B15" s="106">
        <v>70.87</v>
      </c>
      <c r="C15" s="148"/>
      <c r="D15" s="61" t="s">
        <v>89</v>
      </c>
    </row>
    <row r="16" spans="1:5" x14ac:dyDescent="0.2">
      <c r="A16" s="86">
        <v>43151</v>
      </c>
      <c r="B16" s="87">
        <v>17.75</v>
      </c>
      <c r="C16" s="148"/>
      <c r="D16" s="88" t="s">
        <v>101</v>
      </c>
      <c r="E16" s="51"/>
    </row>
    <row r="17" spans="1:5" x14ac:dyDescent="0.2">
      <c r="A17" s="86">
        <v>43151</v>
      </c>
      <c r="B17" s="87">
        <v>3</v>
      </c>
      <c r="C17" s="148"/>
      <c r="D17" s="88" t="s">
        <v>101</v>
      </c>
      <c r="E17" s="51"/>
    </row>
    <row r="18" spans="1:5" ht="12.75" customHeight="1" x14ac:dyDescent="0.2">
      <c r="A18" s="85">
        <v>43153</v>
      </c>
      <c r="B18" s="106">
        <v>66.52</v>
      </c>
      <c r="C18" s="148"/>
      <c r="D18" s="61" t="s">
        <v>89</v>
      </c>
    </row>
    <row r="19" spans="1:5" x14ac:dyDescent="0.2">
      <c r="A19" s="49"/>
      <c r="B19" s="43"/>
      <c r="C19" s="43"/>
      <c r="D19" s="43"/>
    </row>
    <row r="20" spans="1:5" x14ac:dyDescent="0.2">
      <c r="A20" s="49"/>
      <c r="B20" s="43"/>
      <c r="C20" s="43"/>
      <c r="D20" s="43"/>
    </row>
    <row r="21" spans="1:5" ht="19.5" customHeight="1" x14ac:dyDescent="0.2">
      <c r="A21" s="32" t="s">
        <v>4</v>
      </c>
      <c r="B21" s="33">
        <f>SUM(B9:B20)</f>
        <v>1974.06</v>
      </c>
      <c r="C21" s="43"/>
      <c r="D21" s="43"/>
    </row>
    <row r="22" spans="1:5" s="2" customFormat="1" ht="19.5" customHeight="1" x14ac:dyDescent="0.2">
      <c r="A22" s="144" t="s">
        <v>17</v>
      </c>
      <c r="B22" s="145"/>
      <c r="C22" s="145"/>
      <c r="D22" s="3"/>
    </row>
    <row r="23" spans="1:5" s="10" customFormat="1" ht="37.5" customHeight="1" x14ac:dyDescent="0.2">
      <c r="A23" s="8" t="s">
        <v>25</v>
      </c>
      <c r="B23" s="9" t="s">
        <v>152</v>
      </c>
      <c r="C23" s="9" t="s">
        <v>157</v>
      </c>
      <c r="D23" s="9" t="s">
        <v>18</v>
      </c>
    </row>
    <row r="24" spans="1:5" x14ac:dyDescent="0.2">
      <c r="A24" s="49"/>
      <c r="B24" s="43"/>
      <c r="C24" s="43"/>
      <c r="D24" s="43"/>
    </row>
    <row r="25" spans="1:5" x14ac:dyDescent="0.2">
      <c r="A25" s="52">
        <v>42899</v>
      </c>
      <c r="B25" s="53">
        <v>34.43</v>
      </c>
      <c r="C25" s="54" t="s">
        <v>104</v>
      </c>
      <c r="D25" s="54" t="s">
        <v>99</v>
      </c>
      <c r="E25" s="51"/>
    </row>
    <row r="26" spans="1:5" x14ac:dyDescent="0.2">
      <c r="A26" s="52">
        <v>42907</v>
      </c>
      <c r="B26" s="53">
        <v>34.43</v>
      </c>
      <c r="C26" s="54" t="s">
        <v>105</v>
      </c>
      <c r="D26" s="54" t="s">
        <v>99</v>
      </c>
      <c r="E26" s="51"/>
    </row>
    <row r="27" spans="1:5" x14ac:dyDescent="0.2">
      <c r="A27" s="52">
        <v>42927</v>
      </c>
      <c r="B27" s="53">
        <v>549.24</v>
      </c>
      <c r="C27" s="54" t="s">
        <v>106</v>
      </c>
      <c r="D27" s="54" t="s">
        <v>100</v>
      </c>
      <c r="E27" s="51"/>
    </row>
    <row r="28" spans="1:5" x14ac:dyDescent="0.2">
      <c r="A28" s="52">
        <v>42927</v>
      </c>
      <c r="B28" s="53">
        <v>51.65</v>
      </c>
      <c r="C28" s="54" t="s">
        <v>106</v>
      </c>
      <c r="D28" s="54" t="s">
        <v>100</v>
      </c>
      <c r="E28" s="51"/>
    </row>
    <row r="29" spans="1:5" x14ac:dyDescent="0.2">
      <c r="A29" s="52">
        <v>42927</v>
      </c>
      <c r="B29" s="53">
        <v>127.49</v>
      </c>
      <c r="C29" s="54" t="s">
        <v>106</v>
      </c>
      <c r="D29" s="54" t="s">
        <v>102</v>
      </c>
      <c r="E29" s="51"/>
    </row>
    <row r="30" spans="1:5" x14ac:dyDescent="0.2">
      <c r="A30" s="52">
        <v>42927</v>
      </c>
      <c r="B30" s="53">
        <v>34.43</v>
      </c>
      <c r="C30" s="54" t="s">
        <v>106</v>
      </c>
      <c r="D30" s="54" t="s">
        <v>99</v>
      </c>
      <c r="E30" s="51"/>
    </row>
    <row r="31" spans="1:5" x14ac:dyDescent="0.2">
      <c r="A31" s="52">
        <v>42935</v>
      </c>
      <c r="B31" s="53">
        <v>81.78</v>
      </c>
      <c r="C31" s="54" t="s">
        <v>105</v>
      </c>
      <c r="D31" s="54" t="s">
        <v>100</v>
      </c>
      <c r="E31" s="51"/>
    </row>
    <row r="32" spans="1:5" x14ac:dyDescent="0.2">
      <c r="A32" s="52">
        <v>42935</v>
      </c>
      <c r="B32" s="53">
        <v>38.74</v>
      </c>
      <c r="C32" s="54" t="s">
        <v>105</v>
      </c>
      <c r="D32" s="54" t="s">
        <v>100</v>
      </c>
      <c r="E32" s="51"/>
    </row>
    <row r="33" spans="1:5" x14ac:dyDescent="0.2">
      <c r="A33" s="52">
        <v>42935</v>
      </c>
      <c r="B33" s="53">
        <v>58.03</v>
      </c>
      <c r="C33" s="54" t="s">
        <v>105</v>
      </c>
      <c r="D33" s="54" t="s">
        <v>102</v>
      </c>
      <c r="E33" s="51"/>
    </row>
    <row r="34" spans="1:5" x14ac:dyDescent="0.2">
      <c r="A34" s="52">
        <v>42935</v>
      </c>
      <c r="B34" s="53">
        <v>62.61</v>
      </c>
      <c r="C34" s="54" t="s">
        <v>105</v>
      </c>
      <c r="D34" s="54" t="s">
        <v>99</v>
      </c>
      <c r="E34" s="51"/>
    </row>
    <row r="35" spans="1:5" x14ac:dyDescent="0.2">
      <c r="A35" s="52">
        <v>42935</v>
      </c>
      <c r="B35" s="53">
        <v>244.43</v>
      </c>
      <c r="C35" s="54" t="s">
        <v>105</v>
      </c>
      <c r="D35" s="54" t="s">
        <v>103</v>
      </c>
      <c r="E35" s="51"/>
    </row>
    <row r="36" spans="1:5" x14ac:dyDescent="0.2">
      <c r="A36" s="52">
        <v>42947</v>
      </c>
      <c r="B36" s="53">
        <v>734.32</v>
      </c>
      <c r="C36" s="54" t="s">
        <v>106</v>
      </c>
      <c r="D36" s="54" t="s">
        <v>100</v>
      </c>
      <c r="E36" s="51"/>
    </row>
    <row r="37" spans="1:5" x14ac:dyDescent="0.2">
      <c r="A37" s="52">
        <v>42947</v>
      </c>
      <c r="B37" s="53">
        <v>55.8</v>
      </c>
      <c r="C37" s="54" t="s">
        <v>106</v>
      </c>
      <c r="D37" s="54" t="s">
        <v>102</v>
      </c>
      <c r="E37" s="51"/>
    </row>
    <row r="38" spans="1:5" x14ac:dyDescent="0.2">
      <c r="A38" s="52">
        <v>42947</v>
      </c>
      <c r="B38" s="53">
        <v>191.3</v>
      </c>
      <c r="C38" s="54" t="s">
        <v>106</v>
      </c>
      <c r="D38" s="54" t="s">
        <v>103</v>
      </c>
      <c r="E38" s="51"/>
    </row>
    <row r="39" spans="1:5" x14ac:dyDescent="0.2">
      <c r="A39" s="52">
        <v>42947</v>
      </c>
      <c r="B39" s="53">
        <v>66.319999999999993</v>
      </c>
      <c r="C39" s="54" t="s">
        <v>106</v>
      </c>
      <c r="D39" s="54" t="s">
        <v>102</v>
      </c>
      <c r="E39" s="51"/>
    </row>
    <row r="40" spans="1:5" x14ac:dyDescent="0.2">
      <c r="A40" s="52">
        <v>42947</v>
      </c>
      <c r="B40" s="53">
        <v>66.52</v>
      </c>
      <c r="C40" s="54" t="s">
        <v>106</v>
      </c>
      <c r="D40" s="54" t="s">
        <v>99</v>
      </c>
      <c r="E40" s="51"/>
    </row>
    <row r="41" spans="1:5" x14ac:dyDescent="0.2">
      <c r="A41" s="52">
        <v>42948</v>
      </c>
      <c r="B41" s="53">
        <v>182.61</v>
      </c>
      <c r="C41" s="54" t="s">
        <v>106</v>
      </c>
      <c r="D41" s="54" t="s">
        <v>103</v>
      </c>
      <c r="E41" s="51"/>
    </row>
    <row r="42" spans="1:5" x14ac:dyDescent="0.2">
      <c r="A42" s="52">
        <v>42949</v>
      </c>
      <c r="B42" s="53">
        <v>65.959999999999994</v>
      </c>
      <c r="C42" s="54" t="s">
        <v>106</v>
      </c>
      <c r="D42" s="54" t="s">
        <v>102</v>
      </c>
      <c r="E42" s="51"/>
    </row>
    <row r="43" spans="1:5" x14ac:dyDescent="0.2">
      <c r="A43" s="52">
        <v>42955</v>
      </c>
      <c r="B43" s="53">
        <v>282.36</v>
      </c>
      <c r="C43" s="54" t="s">
        <v>107</v>
      </c>
      <c r="D43" s="54" t="s">
        <v>100</v>
      </c>
      <c r="E43" s="51"/>
    </row>
    <row r="44" spans="1:5" x14ac:dyDescent="0.2">
      <c r="A44" s="52">
        <v>42955</v>
      </c>
      <c r="B44" s="53">
        <v>67.92</v>
      </c>
      <c r="C44" s="54" t="s">
        <v>107</v>
      </c>
      <c r="D44" s="54" t="s">
        <v>102</v>
      </c>
      <c r="E44" s="51"/>
    </row>
    <row r="45" spans="1:5" x14ac:dyDescent="0.2">
      <c r="A45" s="52">
        <v>42955</v>
      </c>
      <c r="B45" s="53">
        <v>60.26</v>
      </c>
      <c r="C45" s="54" t="s">
        <v>107</v>
      </c>
      <c r="D45" s="54" t="s">
        <v>100</v>
      </c>
      <c r="E45" s="51"/>
    </row>
    <row r="46" spans="1:5" x14ac:dyDescent="0.2">
      <c r="A46" s="52">
        <v>42955</v>
      </c>
      <c r="B46" s="53">
        <v>34.43</v>
      </c>
      <c r="C46" s="54" t="s">
        <v>107</v>
      </c>
      <c r="D46" s="54" t="s">
        <v>99</v>
      </c>
      <c r="E46" s="51"/>
    </row>
    <row r="47" spans="1:5" x14ac:dyDescent="0.2">
      <c r="A47" s="52">
        <v>42977</v>
      </c>
      <c r="B47" s="53">
        <v>458.84</v>
      </c>
      <c r="C47" s="54" t="s">
        <v>108</v>
      </c>
      <c r="D47" s="54" t="s">
        <v>100</v>
      </c>
      <c r="E47" s="51"/>
    </row>
    <row r="48" spans="1:5" x14ac:dyDescent="0.2">
      <c r="A48" s="52">
        <v>42977</v>
      </c>
      <c r="B48" s="53">
        <v>81.78</v>
      </c>
      <c r="C48" s="54" t="s">
        <v>108</v>
      </c>
      <c r="D48" s="54" t="s">
        <v>100</v>
      </c>
      <c r="E48" s="51"/>
    </row>
    <row r="49" spans="1:5" x14ac:dyDescent="0.2">
      <c r="A49" s="52">
        <v>42983</v>
      </c>
      <c r="B49" s="53">
        <v>398.58</v>
      </c>
      <c r="C49" s="54" t="s">
        <v>134</v>
      </c>
      <c r="D49" s="54" t="s">
        <v>100</v>
      </c>
      <c r="E49" s="51"/>
    </row>
    <row r="50" spans="1:5" x14ac:dyDescent="0.2">
      <c r="A50" s="52">
        <v>42985</v>
      </c>
      <c r="B50" s="53">
        <v>116.22</v>
      </c>
      <c r="C50" s="54" t="s">
        <v>134</v>
      </c>
      <c r="D50" s="54" t="s">
        <v>100</v>
      </c>
      <c r="E50" s="51"/>
    </row>
    <row r="51" spans="1:5" x14ac:dyDescent="0.2">
      <c r="A51" s="52">
        <v>42985</v>
      </c>
      <c r="B51" s="53">
        <v>60.26</v>
      </c>
      <c r="C51" s="54" t="s">
        <v>134</v>
      </c>
      <c r="D51" s="54" t="s">
        <v>100</v>
      </c>
      <c r="E51" s="51"/>
    </row>
    <row r="52" spans="1:5" x14ac:dyDescent="0.2">
      <c r="A52" s="52">
        <v>42985</v>
      </c>
      <c r="B52" s="53">
        <v>34.43</v>
      </c>
      <c r="C52" s="54" t="s">
        <v>134</v>
      </c>
      <c r="D52" s="54" t="s">
        <v>99</v>
      </c>
      <c r="E52" s="51"/>
    </row>
    <row r="53" spans="1:5" x14ac:dyDescent="0.2">
      <c r="A53" s="52">
        <v>42997</v>
      </c>
      <c r="B53" s="53">
        <v>415.8</v>
      </c>
      <c r="C53" s="54" t="s">
        <v>105</v>
      </c>
      <c r="D53" s="54" t="s">
        <v>100</v>
      </c>
      <c r="E53" s="51"/>
    </row>
    <row r="54" spans="1:5" x14ac:dyDescent="0.2">
      <c r="A54" s="52">
        <v>42997</v>
      </c>
      <c r="B54" s="53">
        <v>46.7</v>
      </c>
      <c r="C54" s="54" t="s">
        <v>105</v>
      </c>
      <c r="D54" s="54" t="s">
        <v>102</v>
      </c>
      <c r="E54" s="51"/>
    </row>
    <row r="55" spans="1:5" x14ac:dyDescent="0.2">
      <c r="A55" s="52">
        <v>42997</v>
      </c>
      <c r="B55" s="53">
        <v>34.43</v>
      </c>
      <c r="C55" s="54" t="s">
        <v>105</v>
      </c>
      <c r="D55" s="54" t="s">
        <v>99</v>
      </c>
      <c r="E55" s="51"/>
    </row>
    <row r="56" spans="1:5" x14ac:dyDescent="0.2">
      <c r="A56" s="52">
        <v>42999</v>
      </c>
      <c r="B56" s="53">
        <v>266.01</v>
      </c>
      <c r="C56" s="54" t="s">
        <v>135</v>
      </c>
      <c r="D56" s="54" t="s">
        <v>100</v>
      </c>
      <c r="E56" s="51"/>
    </row>
    <row r="57" spans="1:5" x14ac:dyDescent="0.2">
      <c r="A57" s="52">
        <v>42999</v>
      </c>
      <c r="B57" s="53">
        <v>34.43</v>
      </c>
      <c r="C57" s="54" t="s">
        <v>135</v>
      </c>
      <c r="D57" s="54" t="s">
        <v>99</v>
      </c>
      <c r="E57" s="51"/>
    </row>
    <row r="58" spans="1:5" x14ac:dyDescent="0.2">
      <c r="A58" s="52">
        <v>42999</v>
      </c>
      <c r="B58" s="53">
        <v>46.7</v>
      </c>
      <c r="C58" s="54" t="s">
        <v>135</v>
      </c>
      <c r="D58" s="54" t="s">
        <v>102</v>
      </c>
      <c r="E58" s="51"/>
    </row>
    <row r="59" spans="1:5" x14ac:dyDescent="0.2">
      <c r="A59" s="52">
        <v>43018</v>
      </c>
      <c r="B59" s="53">
        <v>102.44</v>
      </c>
      <c r="C59" s="54" t="s">
        <v>109</v>
      </c>
      <c r="D59" s="54" t="s">
        <v>100</v>
      </c>
      <c r="E59" s="51"/>
    </row>
    <row r="60" spans="1:5" x14ac:dyDescent="0.2">
      <c r="A60" s="52">
        <v>43018</v>
      </c>
      <c r="B60" s="53">
        <v>249.03</v>
      </c>
      <c r="C60" s="54" t="s">
        <v>109</v>
      </c>
      <c r="D60" s="54" t="s">
        <v>102</v>
      </c>
      <c r="E60" s="51"/>
    </row>
    <row r="61" spans="1:5" x14ac:dyDescent="0.2">
      <c r="A61" s="52">
        <v>43025</v>
      </c>
      <c r="B61" s="53">
        <v>397.72</v>
      </c>
      <c r="C61" s="54" t="s">
        <v>110</v>
      </c>
      <c r="D61" s="54" t="s">
        <v>100</v>
      </c>
      <c r="E61" s="51"/>
    </row>
    <row r="62" spans="1:5" x14ac:dyDescent="0.2">
      <c r="A62" s="52">
        <v>43025</v>
      </c>
      <c r="B62" s="53">
        <v>132.57</v>
      </c>
      <c r="C62" s="54" t="s">
        <v>110</v>
      </c>
      <c r="D62" s="54" t="s">
        <v>100</v>
      </c>
      <c r="E62" s="51"/>
    </row>
    <row r="63" spans="1:5" x14ac:dyDescent="0.2">
      <c r="A63" s="52">
        <v>43025</v>
      </c>
      <c r="B63" s="53">
        <v>133.4</v>
      </c>
      <c r="C63" s="54" t="s">
        <v>110</v>
      </c>
      <c r="D63" s="54" t="s">
        <v>102</v>
      </c>
      <c r="E63" s="51"/>
    </row>
    <row r="64" spans="1:5" s="105" customFormat="1" x14ac:dyDescent="0.2">
      <c r="A64" s="52">
        <v>43033</v>
      </c>
      <c r="B64" s="53">
        <v>385.22</v>
      </c>
      <c r="C64" s="54" t="s">
        <v>176</v>
      </c>
      <c r="D64" s="54" t="s">
        <v>177</v>
      </c>
      <c r="E64" s="104"/>
    </row>
    <row r="65" spans="1:5" x14ac:dyDescent="0.2">
      <c r="A65" s="52">
        <v>43052</v>
      </c>
      <c r="B65" s="53">
        <v>282.36</v>
      </c>
      <c r="C65" s="54" t="s">
        <v>111</v>
      </c>
      <c r="D65" s="54" t="s">
        <v>100</v>
      </c>
      <c r="E65" s="51"/>
    </row>
    <row r="66" spans="1:5" x14ac:dyDescent="0.2">
      <c r="A66" s="52">
        <v>43076</v>
      </c>
      <c r="B66" s="53">
        <v>450.23</v>
      </c>
      <c r="C66" s="54" t="s">
        <v>112</v>
      </c>
      <c r="D66" s="54" t="s">
        <v>100</v>
      </c>
      <c r="E66" s="51"/>
    </row>
    <row r="67" spans="1:5" x14ac:dyDescent="0.2">
      <c r="A67" s="52">
        <v>43076</v>
      </c>
      <c r="B67" s="53">
        <v>55.96</v>
      </c>
      <c r="C67" s="54" t="s">
        <v>112</v>
      </c>
      <c r="D67" s="54" t="s">
        <v>100</v>
      </c>
      <c r="E67" s="51"/>
    </row>
    <row r="68" spans="1:5" x14ac:dyDescent="0.2">
      <c r="A68" s="52">
        <v>43076</v>
      </c>
      <c r="B68" s="53">
        <v>102.44</v>
      </c>
      <c r="C68" s="54" t="s">
        <v>112</v>
      </c>
      <c r="D68" s="54" t="s">
        <v>100</v>
      </c>
      <c r="E68" s="51"/>
    </row>
    <row r="69" spans="1:5" x14ac:dyDescent="0.2">
      <c r="A69" s="52">
        <v>43076</v>
      </c>
      <c r="B69" s="53">
        <v>134.78</v>
      </c>
      <c r="C69" s="54" t="s">
        <v>112</v>
      </c>
      <c r="D69" s="54" t="s">
        <v>103</v>
      </c>
      <c r="E69" s="51"/>
    </row>
    <row r="70" spans="1:5" x14ac:dyDescent="0.2">
      <c r="A70" s="52">
        <v>43080</v>
      </c>
      <c r="B70" s="53">
        <v>239.32</v>
      </c>
      <c r="C70" s="54" t="s">
        <v>136</v>
      </c>
      <c r="D70" s="54" t="s">
        <v>100</v>
      </c>
      <c r="E70" s="51"/>
    </row>
    <row r="71" spans="1:5" x14ac:dyDescent="0.2">
      <c r="A71" s="52">
        <v>43080</v>
      </c>
      <c r="B71" s="53">
        <v>82.6</v>
      </c>
      <c r="C71" s="54" t="s">
        <v>136</v>
      </c>
      <c r="D71" s="54" t="s">
        <v>102</v>
      </c>
      <c r="E71" s="51"/>
    </row>
    <row r="72" spans="1:5" x14ac:dyDescent="0.2">
      <c r="A72" s="52">
        <v>43081</v>
      </c>
      <c r="B72" s="53">
        <v>125.68</v>
      </c>
      <c r="C72" s="54" t="s">
        <v>136</v>
      </c>
      <c r="D72" s="54" t="s">
        <v>100</v>
      </c>
      <c r="E72" s="51"/>
    </row>
    <row r="73" spans="1:5" x14ac:dyDescent="0.2">
      <c r="A73" s="52">
        <v>43171</v>
      </c>
      <c r="B73" s="53">
        <v>404.6</v>
      </c>
      <c r="C73" s="54" t="s">
        <v>113</v>
      </c>
      <c r="D73" s="54" t="s">
        <v>100</v>
      </c>
      <c r="E73" s="51"/>
    </row>
    <row r="74" spans="1:5" x14ac:dyDescent="0.2">
      <c r="A74" s="52">
        <v>43171</v>
      </c>
      <c r="B74" s="53">
        <v>69.569999999999993</v>
      </c>
      <c r="C74" s="54" t="s">
        <v>113</v>
      </c>
      <c r="D74" s="54" t="s">
        <v>99</v>
      </c>
      <c r="E74" s="51"/>
    </row>
    <row r="75" spans="1:5" x14ac:dyDescent="0.2">
      <c r="A75" s="52">
        <v>43171</v>
      </c>
      <c r="B75" s="53">
        <v>143.47999999999999</v>
      </c>
      <c r="C75" s="54" t="s">
        <v>113</v>
      </c>
      <c r="D75" s="54" t="s">
        <v>103</v>
      </c>
      <c r="E75" s="51"/>
    </row>
    <row r="76" spans="1:5" x14ac:dyDescent="0.2">
      <c r="A76" s="52">
        <v>43171</v>
      </c>
      <c r="B76" s="53">
        <v>93.4</v>
      </c>
      <c r="C76" s="54" t="s">
        <v>113</v>
      </c>
      <c r="D76" s="54" t="s">
        <v>102</v>
      </c>
      <c r="E76" s="51"/>
    </row>
    <row r="77" spans="1:5" x14ac:dyDescent="0.2">
      <c r="A77" s="52">
        <v>43179</v>
      </c>
      <c r="B77" s="53">
        <v>327.12</v>
      </c>
      <c r="C77" s="54" t="s">
        <v>105</v>
      </c>
      <c r="D77" s="54" t="s">
        <v>100</v>
      </c>
      <c r="E77" s="51"/>
    </row>
    <row r="78" spans="1:5" x14ac:dyDescent="0.2">
      <c r="A78" s="52">
        <v>43179</v>
      </c>
      <c r="B78" s="53">
        <v>38.26</v>
      </c>
      <c r="C78" s="54" t="s">
        <v>105</v>
      </c>
      <c r="D78" s="54" t="s">
        <v>99</v>
      </c>
      <c r="E78" s="51"/>
    </row>
    <row r="79" spans="1:5" x14ac:dyDescent="0.2">
      <c r="A79" s="52">
        <v>43179</v>
      </c>
      <c r="B79" s="53">
        <v>55.8</v>
      </c>
      <c r="C79" s="54" t="s">
        <v>105</v>
      </c>
      <c r="D79" s="54" t="s">
        <v>102</v>
      </c>
      <c r="E79" s="51"/>
    </row>
    <row r="80" spans="1:5" x14ac:dyDescent="0.2">
      <c r="A80" s="52">
        <v>43227</v>
      </c>
      <c r="B80" s="53">
        <v>488.12</v>
      </c>
      <c r="C80" s="54" t="s">
        <v>137</v>
      </c>
      <c r="D80" s="54" t="s">
        <v>100</v>
      </c>
      <c r="E80" s="51"/>
    </row>
    <row r="81" spans="1:5" x14ac:dyDescent="0.2">
      <c r="A81" s="52">
        <v>43227</v>
      </c>
      <c r="B81" s="53">
        <v>117.39</v>
      </c>
      <c r="C81" s="54" t="s">
        <v>137</v>
      </c>
      <c r="D81" s="54" t="s">
        <v>103</v>
      </c>
      <c r="E81" s="51"/>
    </row>
    <row r="82" spans="1:5" s="105" customFormat="1" x14ac:dyDescent="0.2">
      <c r="A82" s="52">
        <v>43227</v>
      </c>
      <c r="B82" s="53">
        <v>306.8</v>
      </c>
      <c r="C82" s="54" t="s">
        <v>137</v>
      </c>
      <c r="D82" s="54" t="s">
        <v>178</v>
      </c>
      <c r="E82" s="104"/>
    </row>
    <row r="83" spans="1:5" x14ac:dyDescent="0.2">
      <c r="A83" s="52">
        <v>43228</v>
      </c>
      <c r="B83" s="53">
        <v>26.43</v>
      </c>
      <c r="C83" s="54" t="s">
        <v>149</v>
      </c>
      <c r="D83" s="54" t="s">
        <v>102</v>
      </c>
      <c r="E83" s="51"/>
    </row>
    <row r="84" spans="1:5" x14ac:dyDescent="0.2">
      <c r="A84" s="52">
        <v>43242</v>
      </c>
      <c r="B84" s="53">
        <v>5</v>
      </c>
      <c r="C84" s="54" t="s">
        <v>138</v>
      </c>
      <c r="D84" s="54" t="s">
        <v>99</v>
      </c>
      <c r="E84" s="51"/>
    </row>
    <row r="85" spans="1:5" x14ac:dyDescent="0.2">
      <c r="A85" s="52">
        <v>43250</v>
      </c>
      <c r="B85" s="53">
        <v>115.36</v>
      </c>
      <c r="C85" s="54" t="s">
        <v>114</v>
      </c>
      <c r="D85" s="54" t="s">
        <v>100</v>
      </c>
      <c r="E85" s="51"/>
    </row>
    <row r="86" spans="1:5" x14ac:dyDescent="0.2">
      <c r="A86" s="52">
        <v>43250</v>
      </c>
      <c r="B86" s="53">
        <v>71.45</v>
      </c>
      <c r="C86" s="54" t="s">
        <v>114</v>
      </c>
      <c r="D86" s="54" t="s">
        <v>100</v>
      </c>
      <c r="E86" s="51"/>
    </row>
    <row r="87" spans="1:5" x14ac:dyDescent="0.2">
      <c r="A87" s="52">
        <v>43258</v>
      </c>
      <c r="B87" s="53">
        <v>5</v>
      </c>
      <c r="C87" s="54" t="s">
        <v>160</v>
      </c>
      <c r="D87" s="54" t="s">
        <v>99</v>
      </c>
      <c r="E87" s="51"/>
    </row>
    <row r="88" spans="1:5" x14ac:dyDescent="0.2">
      <c r="A88" s="52">
        <v>43262</v>
      </c>
      <c r="B88" s="53">
        <f>338.33</f>
        <v>338.33</v>
      </c>
      <c r="C88" s="54" t="s">
        <v>115</v>
      </c>
      <c r="D88" s="54" t="s">
        <v>100</v>
      </c>
      <c r="E88" s="51"/>
    </row>
    <row r="89" spans="1:5" x14ac:dyDescent="0.2">
      <c r="A89" s="52">
        <v>43262</v>
      </c>
      <c r="B89" s="53">
        <v>5</v>
      </c>
      <c r="C89" s="54" t="s">
        <v>115</v>
      </c>
      <c r="D89" s="54" t="s">
        <v>99</v>
      </c>
      <c r="E89" s="51"/>
    </row>
    <row r="90" spans="1:5" ht="12.6" customHeight="1" x14ac:dyDescent="0.2">
      <c r="A90" s="49"/>
      <c r="B90" s="43"/>
      <c r="C90" s="43"/>
      <c r="D90" s="43"/>
    </row>
    <row r="91" spans="1:5" x14ac:dyDescent="0.2">
      <c r="A91" s="49"/>
      <c r="B91" s="43"/>
      <c r="C91" s="43"/>
      <c r="D91" s="43"/>
    </row>
    <row r="92" spans="1:5" x14ac:dyDescent="0.2">
      <c r="A92" s="49"/>
      <c r="B92" s="43"/>
      <c r="C92" s="43"/>
      <c r="D92" s="43"/>
    </row>
    <row r="93" spans="1:5" ht="19.5" customHeight="1" x14ac:dyDescent="0.2">
      <c r="A93" s="32" t="s">
        <v>4</v>
      </c>
      <c r="B93" s="34">
        <f>SUM(B24:B92)</f>
        <v>10604.1</v>
      </c>
      <c r="C93" s="43"/>
      <c r="D93" s="43"/>
    </row>
    <row r="94" spans="1:5" ht="19.5" customHeight="1" x14ac:dyDescent="0.2">
      <c r="A94" s="146" t="s">
        <v>16</v>
      </c>
      <c r="B94" s="147"/>
      <c r="C94" s="147"/>
      <c r="D94" s="12"/>
    </row>
    <row r="95" spans="1:5" s="55" customFormat="1" ht="25.5" customHeight="1" x14ac:dyDescent="0.2">
      <c r="A95" s="8" t="s">
        <v>0</v>
      </c>
      <c r="B95" s="9" t="s">
        <v>152</v>
      </c>
      <c r="C95" s="9" t="s">
        <v>158</v>
      </c>
      <c r="D95" s="9" t="s">
        <v>11</v>
      </c>
    </row>
    <row r="96" spans="1:5" ht="12.75" customHeight="1" x14ac:dyDescent="0.2">
      <c r="A96" s="49"/>
      <c r="B96" s="43"/>
      <c r="C96" s="43"/>
      <c r="D96" s="43"/>
    </row>
    <row r="97" spans="1:4" ht="12.75" customHeight="1" x14ac:dyDescent="0.2">
      <c r="A97" s="50">
        <v>42920</v>
      </c>
      <c r="B97" s="53">
        <v>43.3</v>
      </c>
      <c r="C97" s="43" t="s">
        <v>116</v>
      </c>
      <c r="D97" s="5" t="s">
        <v>85</v>
      </c>
    </row>
    <row r="98" spans="1:4" ht="12.75" customHeight="1" x14ac:dyDescent="0.2">
      <c r="A98" s="50">
        <v>42926</v>
      </c>
      <c r="B98" s="53">
        <v>4.3499999999999996</v>
      </c>
      <c r="C98" s="43" t="s">
        <v>107</v>
      </c>
      <c r="D98" s="5" t="s">
        <v>86</v>
      </c>
    </row>
    <row r="99" spans="1:4" ht="12.75" customHeight="1" x14ac:dyDescent="0.2">
      <c r="A99" s="50">
        <v>42936</v>
      </c>
      <c r="B99" s="53">
        <v>24.87</v>
      </c>
      <c r="C99" s="43" t="s">
        <v>107</v>
      </c>
      <c r="D99" s="5" t="s">
        <v>87</v>
      </c>
    </row>
    <row r="100" spans="1:4" ht="12.75" customHeight="1" x14ac:dyDescent="0.2">
      <c r="A100" s="50">
        <v>42977</v>
      </c>
      <c r="B100" s="53">
        <v>35.74</v>
      </c>
      <c r="C100" s="46" t="s">
        <v>108</v>
      </c>
      <c r="D100" s="5" t="s">
        <v>88</v>
      </c>
    </row>
    <row r="101" spans="1:4" ht="12.75" customHeight="1" x14ac:dyDescent="0.2">
      <c r="A101" s="50">
        <v>42977</v>
      </c>
      <c r="B101" s="53">
        <v>70.52</v>
      </c>
      <c r="C101" s="46" t="s">
        <v>108</v>
      </c>
      <c r="D101" s="5" t="s">
        <v>89</v>
      </c>
    </row>
    <row r="102" spans="1:4" ht="12.75" customHeight="1" x14ac:dyDescent="0.2">
      <c r="A102" s="50">
        <v>42977</v>
      </c>
      <c r="B102" s="53">
        <v>34.17</v>
      </c>
      <c r="C102" s="46" t="s">
        <v>108</v>
      </c>
      <c r="D102" s="5" t="s">
        <v>90</v>
      </c>
    </row>
    <row r="103" spans="1:4" ht="12.75" customHeight="1" x14ac:dyDescent="0.2">
      <c r="A103" s="50">
        <v>42977</v>
      </c>
      <c r="B103" s="53">
        <v>70.17</v>
      </c>
      <c r="C103" s="46" t="s">
        <v>108</v>
      </c>
      <c r="D103" s="5" t="s">
        <v>89</v>
      </c>
    </row>
    <row r="104" spans="1:4" ht="12.75" customHeight="1" x14ac:dyDescent="0.2">
      <c r="A104" s="50">
        <v>42978</v>
      </c>
      <c r="B104" s="53">
        <v>37.909999999999997</v>
      </c>
      <c r="C104" s="43" t="s">
        <v>117</v>
      </c>
      <c r="D104" s="5" t="s">
        <v>91</v>
      </c>
    </row>
    <row r="105" spans="1:4" ht="12.75" customHeight="1" x14ac:dyDescent="0.2">
      <c r="A105" s="50">
        <v>42985</v>
      </c>
      <c r="B105" s="53">
        <v>34</v>
      </c>
      <c r="C105" s="43" t="s">
        <v>107</v>
      </c>
      <c r="D105" s="5" t="s">
        <v>88</v>
      </c>
    </row>
    <row r="106" spans="1:4" ht="12.75" customHeight="1" x14ac:dyDescent="0.2">
      <c r="A106" s="50">
        <v>42985</v>
      </c>
      <c r="B106" s="53">
        <v>36.61</v>
      </c>
      <c r="C106" s="43" t="s">
        <v>107</v>
      </c>
      <c r="D106" s="5" t="s">
        <v>88</v>
      </c>
    </row>
    <row r="107" spans="1:4" ht="12.75" customHeight="1" x14ac:dyDescent="0.2">
      <c r="A107" s="50">
        <v>42990</v>
      </c>
      <c r="B107" s="53">
        <v>34.25</v>
      </c>
      <c r="C107" s="43" t="s">
        <v>118</v>
      </c>
      <c r="D107" s="5" t="s">
        <v>92</v>
      </c>
    </row>
    <row r="108" spans="1:4" ht="12.75" customHeight="1" x14ac:dyDescent="0.2">
      <c r="A108" s="50">
        <v>43004</v>
      </c>
      <c r="B108" s="53">
        <v>30.17</v>
      </c>
      <c r="C108" s="43" t="s">
        <v>119</v>
      </c>
      <c r="D108" s="5" t="s">
        <v>89</v>
      </c>
    </row>
    <row r="109" spans="1:4" ht="12.75" customHeight="1" x14ac:dyDescent="0.2">
      <c r="A109" s="50">
        <v>43006</v>
      </c>
      <c r="B109" s="53">
        <v>37.479999999999997</v>
      </c>
      <c r="C109" s="43" t="s">
        <v>120</v>
      </c>
      <c r="D109" s="5" t="s">
        <v>89</v>
      </c>
    </row>
    <row r="110" spans="1:4" ht="12.75" customHeight="1" x14ac:dyDescent="0.2">
      <c r="A110" s="50">
        <v>43006</v>
      </c>
      <c r="B110" s="53">
        <v>34</v>
      </c>
      <c r="C110" s="43" t="s">
        <v>120</v>
      </c>
      <c r="D110" s="5" t="s">
        <v>89</v>
      </c>
    </row>
    <row r="111" spans="1:4" ht="12.75" customHeight="1" x14ac:dyDescent="0.2">
      <c r="A111" s="50">
        <v>43018</v>
      </c>
      <c r="B111" s="53">
        <v>70.349999999999994</v>
      </c>
      <c r="C111" s="46" t="s">
        <v>109</v>
      </c>
      <c r="D111" s="5" t="s">
        <v>89</v>
      </c>
    </row>
    <row r="112" spans="1:4" ht="12.75" customHeight="1" x14ac:dyDescent="0.2">
      <c r="A112" s="50">
        <v>43025</v>
      </c>
      <c r="B112" s="53">
        <v>72.959999999999994</v>
      </c>
      <c r="C112" s="46" t="s">
        <v>110</v>
      </c>
      <c r="D112" s="5" t="s">
        <v>89</v>
      </c>
    </row>
    <row r="113" spans="1:4" ht="12.75" customHeight="1" x14ac:dyDescent="0.2">
      <c r="A113" s="50">
        <v>43027</v>
      </c>
      <c r="B113" s="53">
        <v>40.26</v>
      </c>
      <c r="C113" s="43" t="s">
        <v>121</v>
      </c>
      <c r="D113" s="5" t="s">
        <v>89</v>
      </c>
    </row>
    <row r="114" spans="1:4" ht="12.75" customHeight="1" x14ac:dyDescent="0.2">
      <c r="A114" s="50">
        <v>43027</v>
      </c>
      <c r="B114" s="53">
        <v>50.17</v>
      </c>
      <c r="C114" s="43" t="s">
        <v>121</v>
      </c>
      <c r="D114" s="5" t="s">
        <v>89</v>
      </c>
    </row>
    <row r="115" spans="1:4" ht="12.75" customHeight="1" x14ac:dyDescent="0.2">
      <c r="A115" s="50">
        <v>43052</v>
      </c>
      <c r="B115" s="53">
        <v>34.090000000000003</v>
      </c>
      <c r="C115" s="43" t="s">
        <v>122</v>
      </c>
      <c r="D115" s="5" t="s">
        <v>93</v>
      </c>
    </row>
    <row r="116" spans="1:4" ht="12.75" customHeight="1" x14ac:dyDescent="0.2">
      <c r="A116" s="50">
        <v>43052</v>
      </c>
      <c r="B116" s="53">
        <v>35.65</v>
      </c>
      <c r="C116" s="43" t="s">
        <v>123</v>
      </c>
      <c r="D116" s="5" t="s">
        <v>93</v>
      </c>
    </row>
    <row r="117" spans="1:4" ht="12.75" customHeight="1" x14ac:dyDescent="0.2">
      <c r="A117" s="50">
        <v>43052</v>
      </c>
      <c r="B117" s="53">
        <v>76.09</v>
      </c>
      <c r="C117" s="43" t="s">
        <v>111</v>
      </c>
      <c r="D117" s="5" t="s">
        <v>94</v>
      </c>
    </row>
    <row r="118" spans="1:4" ht="12.75" customHeight="1" x14ac:dyDescent="0.2">
      <c r="A118" s="50">
        <v>43053</v>
      </c>
      <c r="B118" s="53">
        <v>30.52</v>
      </c>
      <c r="C118" s="43" t="s">
        <v>119</v>
      </c>
      <c r="D118" s="5" t="s">
        <v>89</v>
      </c>
    </row>
    <row r="119" spans="1:4" ht="12.75" customHeight="1" x14ac:dyDescent="0.2">
      <c r="A119" s="50">
        <v>43062</v>
      </c>
      <c r="B119" s="53">
        <v>30.87</v>
      </c>
      <c r="C119" s="43" t="s">
        <v>124</v>
      </c>
      <c r="D119" s="5" t="s">
        <v>89</v>
      </c>
    </row>
    <row r="120" spans="1:4" ht="12.75" customHeight="1" x14ac:dyDescent="0.2">
      <c r="A120" s="50">
        <v>43074</v>
      </c>
      <c r="B120" s="53">
        <v>39.83</v>
      </c>
      <c r="C120" s="43" t="s">
        <v>125</v>
      </c>
      <c r="D120" s="5" t="s">
        <v>94</v>
      </c>
    </row>
    <row r="121" spans="1:4" ht="12.75" customHeight="1" x14ac:dyDescent="0.2">
      <c r="A121" s="50">
        <v>43076</v>
      </c>
      <c r="B121" s="53">
        <v>34</v>
      </c>
      <c r="C121" s="43" t="s">
        <v>121</v>
      </c>
      <c r="D121" s="5" t="s">
        <v>89</v>
      </c>
    </row>
    <row r="122" spans="1:4" ht="12.75" customHeight="1" x14ac:dyDescent="0.2">
      <c r="A122" s="50">
        <v>43076</v>
      </c>
      <c r="B122" s="53">
        <v>35.04</v>
      </c>
      <c r="C122" s="43" t="s">
        <v>126</v>
      </c>
      <c r="D122" s="5" t="s">
        <v>88</v>
      </c>
    </row>
    <row r="123" spans="1:4" ht="12.75" customHeight="1" x14ac:dyDescent="0.2">
      <c r="A123" s="50">
        <v>43076</v>
      </c>
      <c r="B123" s="53">
        <v>48.43</v>
      </c>
      <c r="C123" s="43" t="s">
        <v>121</v>
      </c>
      <c r="D123" s="5" t="s">
        <v>89</v>
      </c>
    </row>
    <row r="124" spans="1:4" ht="12.75" customHeight="1" x14ac:dyDescent="0.2">
      <c r="A124" s="50">
        <v>43088</v>
      </c>
      <c r="B124" s="53">
        <v>31.91</v>
      </c>
      <c r="C124" s="43" t="s">
        <v>127</v>
      </c>
      <c r="D124" s="5" t="s">
        <v>89</v>
      </c>
    </row>
    <row r="125" spans="1:4" ht="12.75" customHeight="1" x14ac:dyDescent="0.2">
      <c r="A125" s="50">
        <v>43130</v>
      </c>
      <c r="B125" s="53">
        <v>38.520000000000003</v>
      </c>
      <c r="C125" s="43" t="s">
        <v>128</v>
      </c>
      <c r="D125" s="5" t="s">
        <v>89</v>
      </c>
    </row>
    <row r="126" spans="1:4" ht="12.75" customHeight="1" x14ac:dyDescent="0.2">
      <c r="A126" s="50">
        <v>43139</v>
      </c>
      <c r="B126" s="53">
        <v>30.35</v>
      </c>
      <c r="C126" s="43" t="s">
        <v>117</v>
      </c>
      <c r="D126" s="5" t="s">
        <v>89</v>
      </c>
    </row>
    <row r="127" spans="1:4" ht="12.75" customHeight="1" x14ac:dyDescent="0.2">
      <c r="A127" s="50">
        <v>43164</v>
      </c>
      <c r="B127" s="53">
        <v>16.61</v>
      </c>
      <c r="C127" s="43" t="s">
        <v>129</v>
      </c>
      <c r="D127" s="5" t="s">
        <v>89</v>
      </c>
    </row>
    <row r="128" spans="1:4" ht="12.75" customHeight="1" x14ac:dyDescent="0.2">
      <c r="A128" s="50">
        <v>43179</v>
      </c>
      <c r="B128" s="53">
        <v>35.04</v>
      </c>
      <c r="C128" s="46" t="s">
        <v>130</v>
      </c>
      <c r="D128" s="5" t="s">
        <v>88</v>
      </c>
    </row>
    <row r="129" spans="1:4" ht="12.75" customHeight="1" x14ac:dyDescent="0.2">
      <c r="A129" s="50">
        <v>43179</v>
      </c>
      <c r="B129" s="53">
        <v>36.78</v>
      </c>
      <c r="C129" s="46" t="s">
        <v>130</v>
      </c>
      <c r="D129" s="5" t="s">
        <v>88</v>
      </c>
    </row>
    <row r="130" spans="1:4" ht="12.75" customHeight="1" x14ac:dyDescent="0.2">
      <c r="A130" s="50">
        <v>43179</v>
      </c>
      <c r="B130" s="53">
        <v>10.96</v>
      </c>
      <c r="C130" s="46" t="s">
        <v>130</v>
      </c>
      <c r="D130" s="5" t="s">
        <v>95</v>
      </c>
    </row>
    <row r="131" spans="1:4" ht="12.75" customHeight="1" x14ac:dyDescent="0.2">
      <c r="A131" s="50">
        <v>43227</v>
      </c>
      <c r="B131" s="53">
        <v>13.57</v>
      </c>
      <c r="C131" s="43" t="s">
        <v>131</v>
      </c>
      <c r="D131" s="5" t="s">
        <v>96</v>
      </c>
    </row>
    <row r="132" spans="1:4" ht="12.75" customHeight="1" x14ac:dyDescent="0.2">
      <c r="A132" s="50">
        <v>43228</v>
      </c>
      <c r="B132" s="53">
        <f>73.48</f>
        <v>73.48</v>
      </c>
      <c r="C132" s="43" t="s">
        <v>132</v>
      </c>
      <c r="D132" s="5" t="s">
        <v>169</v>
      </c>
    </row>
    <row r="133" spans="1:4" ht="12.75" customHeight="1" x14ac:dyDescent="0.2">
      <c r="A133" s="50">
        <v>43250</v>
      </c>
      <c r="B133" s="53">
        <v>67.39</v>
      </c>
      <c r="C133" s="43" t="s">
        <v>133</v>
      </c>
      <c r="D133" s="5" t="s">
        <v>89</v>
      </c>
    </row>
    <row r="134" spans="1:4" ht="12.75" customHeight="1" x14ac:dyDescent="0.2">
      <c r="A134" s="50">
        <v>43250</v>
      </c>
      <c r="B134" s="53">
        <v>28.43</v>
      </c>
      <c r="C134" s="43" t="s">
        <v>133</v>
      </c>
      <c r="D134" s="5" t="s">
        <v>97</v>
      </c>
    </row>
    <row r="135" spans="1:4" s="105" customFormat="1" ht="12.75" customHeight="1" x14ac:dyDescent="0.2">
      <c r="A135" s="52">
        <v>43262</v>
      </c>
      <c r="B135" s="53">
        <v>16.170000000000002</v>
      </c>
      <c r="C135" s="57" t="s">
        <v>170</v>
      </c>
      <c r="D135" s="54" t="s">
        <v>172</v>
      </c>
    </row>
    <row r="136" spans="1:4" s="105" customFormat="1" ht="12.75" customHeight="1" x14ac:dyDescent="0.2">
      <c r="A136" s="52">
        <v>43272</v>
      </c>
      <c r="B136" s="53">
        <v>49.39</v>
      </c>
      <c r="C136" s="57" t="s">
        <v>171</v>
      </c>
      <c r="D136" s="54" t="s">
        <v>169</v>
      </c>
    </row>
    <row r="137" spans="1:4" ht="12.75" customHeight="1" x14ac:dyDescent="0.2">
      <c r="A137" s="49"/>
      <c r="B137" s="43"/>
      <c r="C137" s="43"/>
      <c r="D137" s="43"/>
    </row>
    <row r="138" spans="1:4" ht="12.75" customHeight="1" x14ac:dyDescent="0.2">
      <c r="A138" s="49"/>
      <c r="B138" s="43"/>
      <c r="C138" s="43"/>
      <c r="D138" s="43"/>
    </row>
    <row r="139" spans="1:4" ht="19.5" customHeight="1" x14ac:dyDescent="0.2">
      <c r="A139" s="32" t="s">
        <v>4</v>
      </c>
      <c r="B139" s="34">
        <f>SUM(B96:B138)</f>
        <v>1574.4</v>
      </c>
      <c r="C139" s="43"/>
      <c r="D139" s="43"/>
    </row>
    <row r="140" spans="1:4" s="57" customFormat="1" ht="34.5" customHeight="1" x14ac:dyDescent="0.2">
      <c r="A140" s="11" t="s">
        <v>7</v>
      </c>
      <c r="B140" s="35">
        <f>B21+B93+B139</f>
        <v>14152.56</v>
      </c>
      <c r="C140" s="56"/>
      <c r="D140" s="56"/>
    </row>
    <row r="141" spans="1:4" s="43" customFormat="1" x14ac:dyDescent="0.2">
      <c r="B141" s="30"/>
      <c r="C141" s="41"/>
      <c r="D141" s="41"/>
    </row>
    <row r="142" spans="1:4" s="43" customFormat="1" x14ac:dyDescent="0.2">
      <c r="A142" s="13"/>
      <c r="B142" s="1"/>
    </row>
    <row r="143" spans="1:4" s="43" customFormat="1" ht="12.6" customHeight="1" x14ac:dyDescent="0.2">
      <c r="A143" s="135"/>
      <c r="B143" s="135"/>
      <c r="C143" s="135"/>
    </row>
    <row r="144" spans="1:4" s="43" customFormat="1" ht="12.95" customHeight="1" x14ac:dyDescent="0.2">
      <c r="A144" s="135"/>
      <c r="B144" s="135"/>
      <c r="C144" s="135"/>
    </row>
    <row r="145" spans="1:4" x14ac:dyDescent="0.2">
      <c r="A145" s="58"/>
      <c r="B145" s="45"/>
      <c r="C145" s="43"/>
      <c r="D145" s="43"/>
    </row>
    <row r="146" spans="1:4" x14ac:dyDescent="0.2">
      <c r="A146" s="58"/>
      <c r="B146" s="45"/>
      <c r="C146" s="43"/>
      <c r="D146" s="43"/>
    </row>
    <row r="147" spans="1:4" x14ac:dyDescent="0.2">
      <c r="A147" s="133"/>
      <c r="B147" s="133"/>
      <c r="C147" s="133"/>
      <c r="D147" s="133"/>
    </row>
    <row r="148" spans="1:4" x14ac:dyDescent="0.2">
      <c r="A148" s="44"/>
      <c r="B148" s="43"/>
      <c r="C148" s="43"/>
      <c r="D148" s="43"/>
    </row>
    <row r="149" spans="1:4" x14ac:dyDescent="0.2">
      <c r="A149" s="44"/>
      <c r="B149" s="43"/>
      <c r="C149" s="43"/>
      <c r="D149" s="43"/>
    </row>
    <row r="150" spans="1:4" x14ac:dyDescent="0.2">
      <c r="A150" s="44"/>
      <c r="B150" s="43"/>
      <c r="C150" s="43"/>
      <c r="D150" s="43"/>
    </row>
    <row r="151" spans="1:4" x14ac:dyDescent="0.2">
      <c r="A151" s="44"/>
      <c r="B151" s="43"/>
      <c r="C151" s="43"/>
      <c r="D151" s="43"/>
    </row>
    <row r="152" spans="1:4" x14ac:dyDescent="0.2">
      <c r="A152" s="44"/>
      <c r="B152" s="43"/>
      <c r="C152" s="43"/>
      <c r="D152" s="43"/>
    </row>
    <row r="153" spans="1:4" x14ac:dyDescent="0.2">
      <c r="A153" s="44"/>
      <c r="B153" s="43"/>
      <c r="C153" s="43"/>
      <c r="D153" s="43"/>
    </row>
    <row r="154" spans="1:4" x14ac:dyDescent="0.2">
      <c r="A154" s="44"/>
      <c r="B154" s="43"/>
      <c r="C154" s="43"/>
      <c r="D154" s="43"/>
    </row>
    <row r="155" spans="1:4" x14ac:dyDescent="0.2">
      <c r="A155" s="44"/>
      <c r="B155" s="43"/>
      <c r="C155" s="43"/>
      <c r="D155" s="43"/>
    </row>
    <row r="156" spans="1:4" x14ac:dyDescent="0.2">
      <c r="A156" s="44"/>
      <c r="B156" s="43"/>
      <c r="C156" s="43"/>
      <c r="D156" s="43"/>
    </row>
    <row r="157" spans="1:4" x14ac:dyDescent="0.2">
      <c r="A157" s="44"/>
      <c r="B157" s="43"/>
      <c r="C157" s="43"/>
      <c r="D157" s="43"/>
    </row>
    <row r="158" spans="1:4" x14ac:dyDescent="0.2">
      <c r="A158" s="44"/>
      <c r="B158" s="43"/>
      <c r="C158" s="43"/>
      <c r="D158" s="43"/>
    </row>
  </sheetData>
  <autoFilter ref="A8:E158"/>
  <mergeCells count="13">
    <mergeCell ref="A147:D147"/>
    <mergeCell ref="A1:D1"/>
    <mergeCell ref="A143:C143"/>
    <mergeCell ref="A144:C144"/>
    <mergeCell ref="A7:D7"/>
    <mergeCell ref="B2:D2"/>
    <mergeCell ref="B3:D3"/>
    <mergeCell ref="B4:D4"/>
    <mergeCell ref="A5:D5"/>
    <mergeCell ref="A6:D6"/>
    <mergeCell ref="A22:C22"/>
    <mergeCell ref="A94:C94"/>
    <mergeCell ref="C10:C18"/>
  </mergeCells>
  <printOptions gridLines="1"/>
  <pageMargins left="0.70866141732283472" right="0.70866141732283472" top="0.74803149606299213" bottom="0.74803149606299213" header="0.31496062992125984" footer="0.31496062992125984"/>
  <pageSetup paperSize="9" scale="77" fitToHeight="0" orientation="landscape" r:id="rId1"/>
  <headerFooter alignWithMargins="0"/>
  <rowBreaks count="2" manualBreakCount="2">
    <brk id="93" max="3" man="1"/>
    <brk id="14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view="pageBreakPreview" zoomScale="60" zoomScaleNormal="100" workbookViewId="0">
      <selection activeCell="A10" sqref="A10:F17"/>
    </sheetView>
  </sheetViews>
  <sheetFormatPr defaultColWidth="9.140625" defaultRowHeight="12.75" x14ac:dyDescent="0.2"/>
  <cols>
    <col min="1" max="2" width="23.5703125" style="47" customWidth="1"/>
    <col min="3" max="6" width="27.5703125" style="47" customWidth="1"/>
    <col min="7" max="16384" width="9.140625" style="58"/>
  </cols>
  <sheetData>
    <row r="1" spans="1:7" ht="36" customHeight="1" x14ac:dyDescent="0.2">
      <c r="A1" s="153" t="s">
        <v>24</v>
      </c>
      <c r="B1" s="153"/>
      <c r="C1" s="153"/>
      <c r="D1" s="153"/>
      <c r="E1" s="153"/>
      <c r="F1" s="153"/>
    </row>
    <row r="2" spans="1:7" ht="36" customHeight="1" x14ac:dyDescent="0.2">
      <c r="A2" s="64" t="s">
        <v>8</v>
      </c>
      <c r="B2" s="157" t="str">
        <f>Travel!B2</f>
        <v>Public Trust</v>
      </c>
      <c r="C2" s="157"/>
      <c r="D2" s="157"/>
      <c r="E2" s="157"/>
      <c r="F2" s="157"/>
      <c r="G2" s="70"/>
    </row>
    <row r="3" spans="1:7" ht="36" customHeight="1" x14ac:dyDescent="0.2">
      <c r="A3" s="64" t="s">
        <v>9</v>
      </c>
      <c r="B3" s="158" t="str">
        <f>Travel!B3</f>
        <v>Robert Smith</v>
      </c>
      <c r="C3" s="158"/>
      <c r="D3" s="158"/>
      <c r="E3" s="158"/>
      <c r="F3" s="158"/>
      <c r="G3" s="71"/>
    </row>
    <row r="4" spans="1:7" ht="36" customHeight="1" x14ac:dyDescent="0.2">
      <c r="A4" s="64" t="s">
        <v>3</v>
      </c>
      <c r="B4" s="158" t="str">
        <f>Travel!B4</f>
        <v>1 July 2017 to 30 June 2018</v>
      </c>
      <c r="C4" s="158"/>
      <c r="D4" s="158"/>
      <c r="E4" s="158"/>
      <c r="F4" s="158"/>
      <c r="G4" s="71"/>
    </row>
    <row r="5" spans="1:7" s="72" customFormat="1" ht="35.25" customHeight="1" x14ac:dyDescent="0.2">
      <c r="A5" s="159" t="s">
        <v>36</v>
      </c>
      <c r="B5" s="160"/>
      <c r="C5" s="161"/>
      <c r="D5" s="161"/>
      <c r="E5" s="161"/>
      <c r="F5" s="162"/>
    </row>
    <row r="6" spans="1:7" s="72" customFormat="1" ht="35.25" customHeight="1" x14ac:dyDescent="0.2">
      <c r="A6" s="154" t="s">
        <v>42</v>
      </c>
      <c r="B6" s="155"/>
      <c r="C6" s="155"/>
      <c r="D6" s="155"/>
      <c r="E6" s="155"/>
      <c r="F6" s="156"/>
    </row>
    <row r="7" spans="1:7" s="73" customFormat="1" ht="30.95" customHeight="1" x14ac:dyDescent="0.2">
      <c r="A7" s="150" t="s">
        <v>21</v>
      </c>
      <c r="B7" s="151"/>
      <c r="C7" s="65"/>
      <c r="D7" s="65"/>
      <c r="E7" s="65"/>
      <c r="F7" s="66"/>
    </row>
    <row r="8" spans="1:7" ht="25.5" x14ac:dyDescent="0.2">
      <c r="A8" s="67" t="s">
        <v>0</v>
      </c>
      <c r="B8" s="68" t="s">
        <v>152</v>
      </c>
      <c r="C8" s="68" t="s">
        <v>5</v>
      </c>
      <c r="D8" s="68" t="s">
        <v>13</v>
      </c>
      <c r="E8" s="68" t="s">
        <v>12</v>
      </c>
      <c r="F8" s="69" t="s">
        <v>1</v>
      </c>
    </row>
    <row r="9" spans="1:7" x14ac:dyDescent="0.2">
      <c r="A9" s="49"/>
      <c r="F9" s="48"/>
    </row>
    <row r="10" spans="1:7" ht="25.5" x14ac:dyDescent="0.2">
      <c r="A10" s="60">
        <v>42955</v>
      </c>
      <c r="B10" s="87">
        <v>11.3</v>
      </c>
      <c r="C10" s="59" t="s">
        <v>222</v>
      </c>
      <c r="D10" s="131" t="s">
        <v>146</v>
      </c>
      <c r="E10" s="131" t="s">
        <v>147</v>
      </c>
      <c r="F10" s="132" t="s">
        <v>212</v>
      </c>
    </row>
    <row r="11" spans="1:7" ht="25.5" x14ac:dyDescent="0.2">
      <c r="A11" s="60">
        <v>42955</v>
      </c>
      <c r="B11" s="87">
        <v>39.65</v>
      </c>
      <c r="C11" s="59" t="s">
        <v>183</v>
      </c>
      <c r="D11" s="131" t="s">
        <v>221</v>
      </c>
      <c r="E11" s="131" t="s">
        <v>147</v>
      </c>
      <c r="F11" s="132" t="s">
        <v>213</v>
      </c>
    </row>
    <row r="12" spans="1:7" ht="25.5" x14ac:dyDescent="0.2">
      <c r="A12" s="60">
        <v>43046</v>
      </c>
      <c r="B12" s="87">
        <v>211.30434782608694</v>
      </c>
      <c r="C12" s="59" t="s">
        <v>148</v>
      </c>
      <c r="D12" s="113" t="s">
        <v>144</v>
      </c>
      <c r="E12" s="113" t="s">
        <v>147</v>
      </c>
      <c r="F12" s="114" t="s">
        <v>84</v>
      </c>
    </row>
    <row r="13" spans="1:7" ht="25.5" x14ac:dyDescent="0.2">
      <c r="A13" s="60">
        <v>43080</v>
      </c>
      <c r="B13" s="87">
        <v>19.13</v>
      </c>
      <c r="C13" s="59" t="s">
        <v>140</v>
      </c>
      <c r="D13" s="131" t="s">
        <v>146</v>
      </c>
      <c r="E13" s="131" t="s">
        <v>147</v>
      </c>
      <c r="F13" s="132" t="s">
        <v>142</v>
      </c>
    </row>
    <row r="14" spans="1:7" ht="25.5" x14ac:dyDescent="0.2">
      <c r="A14" s="60">
        <v>43166</v>
      </c>
      <c r="B14" s="87">
        <v>6.52</v>
      </c>
      <c r="C14" s="59" t="s">
        <v>224</v>
      </c>
      <c r="D14" s="131" t="s">
        <v>145</v>
      </c>
      <c r="E14" s="131" t="s">
        <v>143</v>
      </c>
      <c r="F14" s="132" t="s">
        <v>84</v>
      </c>
    </row>
    <row r="15" spans="1:7" ht="25.5" x14ac:dyDescent="0.2">
      <c r="A15" s="60">
        <v>43180</v>
      </c>
      <c r="B15" s="87">
        <v>80.430000000000007</v>
      </c>
      <c r="C15" s="59" t="s">
        <v>201</v>
      </c>
      <c r="D15" s="131" t="s">
        <v>221</v>
      </c>
      <c r="E15" s="131" t="s">
        <v>84</v>
      </c>
      <c r="F15" s="132" t="s">
        <v>84</v>
      </c>
    </row>
    <row r="16" spans="1:7" ht="25.5" x14ac:dyDescent="0.2">
      <c r="A16" s="60">
        <v>43206</v>
      </c>
      <c r="B16" s="87">
        <v>54.35</v>
      </c>
      <c r="C16" s="59" t="s">
        <v>141</v>
      </c>
      <c r="D16" s="131" t="s">
        <v>146</v>
      </c>
      <c r="E16" s="131" t="s">
        <v>147</v>
      </c>
      <c r="F16" s="132" t="s">
        <v>84</v>
      </c>
    </row>
    <row r="17" spans="1:6" x14ac:dyDescent="0.2">
      <c r="A17" s="60">
        <v>43208</v>
      </c>
      <c r="B17" s="87">
        <v>68.260000000000005</v>
      </c>
      <c r="C17" s="59" t="s">
        <v>204</v>
      </c>
      <c r="D17" s="131" t="s">
        <v>223</v>
      </c>
      <c r="E17" s="131" t="s">
        <v>147</v>
      </c>
      <c r="F17" s="132" t="s">
        <v>84</v>
      </c>
    </row>
    <row r="18" spans="1:6" ht="11.25" customHeight="1" x14ac:dyDescent="0.2">
      <c r="A18" s="49"/>
      <c r="F18" s="48"/>
    </row>
    <row r="19" spans="1:6" hidden="1" x14ac:dyDescent="0.2">
      <c r="A19" s="49"/>
      <c r="F19" s="48"/>
    </row>
    <row r="20" spans="1:6" s="74" customFormat="1" ht="25.5" hidden="1" customHeight="1" x14ac:dyDescent="0.2">
      <c r="A20" s="49"/>
      <c r="B20" s="47"/>
      <c r="C20" s="47"/>
      <c r="D20" s="47"/>
      <c r="E20" s="47"/>
      <c r="F20" s="48"/>
    </row>
    <row r="21" spans="1:6" ht="24.95" customHeight="1" x14ac:dyDescent="0.2">
      <c r="A21" s="75" t="s">
        <v>22</v>
      </c>
      <c r="B21" s="76">
        <f>SUM(B9:B20)</f>
        <v>490.94434782608693</v>
      </c>
      <c r="C21" s="77"/>
      <c r="D21" s="78"/>
      <c r="E21" s="78"/>
      <c r="F21" s="79"/>
    </row>
    <row r="22" spans="1:6" x14ac:dyDescent="0.2">
      <c r="A22" s="80"/>
      <c r="B22" s="81"/>
      <c r="C22" s="81"/>
      <c r="D22" s="81"/>
      <c r="E22" s="81"/>
      <c r="F22" s="82"/>
    </row>
    <row r="23" spans="1:6" x14ac:dyDescent="0.2">
      <c r="A23" s="83"/>
      <c r="B23" s="73"/>
      <c r="C23" s="62"/>
      <c r="F23" s="58"/>
    </row>
    <row r="24" spans="1:6" x14ac:dyDescent="0.2">
      <c r="A24" s="152" t="s">
        <v>220</v>
      </c>
      <c r="B24" s="152"/>
      <c r="C24" s="152"/>
      <c r="D24" s="152"/>
      <c r="E24" s="152"/>
      <c r="F24" s="163"/>
    </row>
    <row r="25" spans="1:6" x14ac:dyDescent="0.2">
      <c r="A25" s="152"/>
      <c r="B25" s="152"/>
      <c r="C25" s="152"/>
      <c r="F25" s="58"/>
    </row>
    <row r="26" spans="1:6" x14ac:dyDescent="0.2">
      <c r="A26" s="28"/>
      <c r="B26" s="40"/>
      <c r="C26" s="62"/>
      <c r="F26" s="58"/>
    </row>
    <row r="27" spans="1:6" x14ac:dyDescent="0.2">
      <c r="A27" s="40"/>
      <c r="B27" s="40"/>
      <c r="C27" s="62"/>
      <c r="D27" s="62"/>
      <c r="E27" s="62"/>
      <c r="F27" s="58"/>
    </row>
    <row r="28" spans="1:6" ht="12.75" customHeight="1" x14ac:dyDescent="0.2">
      <c r="A28" s="149"/>
      <c r="B28" s="149"/>
      <c r="C28" s="84"/>
      <c r="D28" s="84"/>
      <c r="E28" s="84"/>
      <c r="F28" s="58"/>
    </row>
  </sheetData>
  <mergeCells count="10">
    <mergeCell ref="A28:B28"/>
    <mergeCell ref="A7:B7"/>
    <mergeCell ref="A25:C25"/>
    <mergeCell ref="A1:F1"/>
    <mergeCell ref="A6:F6"/>
    <mergeCell ref="B2:F2"/>
    <mergeCell ref="B3:F3"/>
    <mergeCell ref="B4:F4"/>
    <mergeCell ref="A5:F5"/>
    <mergeCell ref="A24:F24"/>
  </mergeCells>
  <printOptions gridLines="1"/>
  <pageMargins left="0.70866141732283472" right="0.70866141732283472" top="0.74803149606299213" bottom="0.74803149606299213" header="0.31496062992125984" footer="0.31496062992125984"/>
  <pageSetup paperSize="9" scale="85"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
  <sheetViews>
    <sheetView view="pageBreakPreview" zoomScale="60" zoomScaleNormal="100" workbookViewId="0">
      <selection sqref="A1:E1"/>
    </sheetView>
  </sheetViews>
  <sheetFormatPr defaultColWidth="9.140625" defaultRowHeight="12.75" x14ac:dyDescent="0.2"/>
  <cols>
    <col min="1" max="5" width="27.5703125" style="6" customWidth="1"/>
    <col min="6" max="16384" width="9.140625" style="7"/>
  </cols>
  <sheetData>
    <row r="1" spans="1:14" ht="36" customHeight="1" x14ac:dyDescent="0.2">
      <c r="A1" s="153" t="s">
        <v>24</v>
      </c>
      <c r="B1" s="153"/>
      <c r="C1" s="153"/>
      <c r="D1" s="153"/>
      <c r="E1" s="153"/>
      <c r="F1" s="36"/>
    </row>
    <row r="2" spans="1:14" ht="36" customHeight="1" x14ac:dyDescent="0.2">
      <c r="A2" s="64" t="s">
        <v>8</v>
      </c>
      <c r="B2" s="157" t="str">
        <f>Travel!B2</f>
        <v>Public Trust</v>
      </c>
      <c r="C2" s="157"/>
      <c r="D2" s="157"/>
      <c r="E2" s="157"/>
      <c r="F2" s="15"/>
      <c r="G2" s="15"/>
    </row>
    <row r="3" spans="1:14" ht="36" customHeight="1" x14ac:dyDescent="0.2">
      <c r="A3" s="64" t="s">
        <v>9</v>
      </c>
      <c r="B3" s="158" t="str">
        <f>Travel!B3</f>
        <v>Robert Smith</v>
      </c>
      <c r="C3" s="158"/>
      <c r="D3" s="158"/>
      <c r="E3" s="158"/>
      <c r="F3" s="16"/>
      <c r="G3" s="16"/>
    </row>
    <row r="4" spans="1:14" ht="36" customHeight="1" x14ac:dyDescent="0.2">
      <c r="A4" s="64" t="s">
        <v>3</v>
      </c>
      <c r="B4" s="158" t="str">
        <f>Travel!B4</f>
        <v>1 July 2017 to 30 June 2018</v>
      </c>
      <c r="C4" s="158"/>
      <c r="D4" s="158"/>
      <c r="E4" s="158"/>
      <c r="F4" s="16"/>
      <c r="G4" s="16"/>
    </row>
    <row r="5" spans="1:14" ht="36" customHeight="1" x14ac:dyDescent="0.2">
      <c r="A5" s="167" t="s">
        <v>37</v>
      </c>
      <c r="B5" s="168"/>
      <c r="C5" s="168"/>
      <c r="D5" s="168"/>
      <c r="E5" s="169"/>
    </row>
    <row r="6" spans="1:14" ht="20.100000000000001" customHeight="1" x14ac:dyDescent="0.2">
      <c r="A6" s="164" t="s">
        <v>39</v>
      </c>
      <c r="B6" s="165"/>
      <c r="C6" s="165"/>
      <c r="D6" s="165"/>
      <c r="E6" s="166"/>
      <c r="F6" s="17"/>
      <c r="G6" s="17"/>
    </row>
    <row r="7" spans="1:14" ht="20.25" customHeight="1" x14ac:dyDescent="0.2">
      <c r="A7" s="92" t="s">
        <v>20</v>
      </c>
      <c r="B7" s="65"/>
      <c r="C7" s="65"/>
      <c r="D7" s="65"/>
      <c r="E7" s="66"/>
    </row>
    <row r="8" spans="1:14" ht="25.5" x14ac:dyDescent="0.2">
      <c r="A8" s="67" t="s">
        <v>0</v>
      </c>
      <c r="B8" s="68" t="s">
        <v>28</v>
      </c>
      <c r="C8" s="68" t="s">
        <v>26</v>
      </c>
      <c r="D8" s="68" t="s">
        <v>163</v>
      </c>
      <c r="E8" s="69" t="s">
        <v>43</v>
      </c>
    </row>
    <row r="9" spans="1:14" ht="25.5" x14ac:dyDescent="0.2">
      <c r="A9" s="91">
        <v>42998</v>
      </c>
      <c r="B9" s="89" t="s">
        <v>166</v>
      </c>
      <c r="C9" s="89" t="s">
        <v>167</v>
      </c>
      <c r="D9" s="93">
        <v>80</v>
      </c>
      <c r="E9" s="90" t="s">
        <v>168</v>
      </c>
    </row>
    <row r="10" spans="1:14" x14ac:dyDescent="0.2">
      <c r="A10" s="91">
        <v>43006</v>
      </c>
      <c r="B10" s="89" t="s">
        <v>165</v>
      </c>
      <c r="C10" s="89" t="s">
        <v>162</v>
      </c>
      <c r="D10" s="93">
        <v>200</v>
      </c>
      <c r="E10" s="90" t="s">
        <v>164</v>
      </c>
    </row>
    <row r="11" spans="1:14" x14ac:dyDescent="0.2">
      <c r="A11" s="94"/>
      <c r="B11" s="83"/>
      <c r="C11" s="83"/>
      <c r="D11" s="83"/>
      <c r="E11" s="95"/>
      <c r="N11" s="18"/>
    </row>
    <row r="12" spans="1:14" x14ac:dyDescent="0.2">
      <c r="A12" s="94"/>
      <c r="B12" s="83"/>
      <c r="C12" s="83"/>
      <c r="D12" s="83"/>
      <c r="E12" s="95"/>
    </row>
    <row r="13" spans="1:14" hidden="1" x14ac:dyDescent="0.2">
      <c r="A13" s="94"/>
      <c r="B13" s="83"/>
      <c r="C13" s="83"/>
      <c r="D13" s="83"/>
      <c r="E13" s="95"/>
    </row>
    <row r="14" spans="1:14" ht="27.95" customHeight="1" x14ac:dyDescent="0.2">
      <c r="A14" s="75" t="s">
        <v>23</v>
      </c>
      <c r="B14" s="99" t="s">
        <v>179</v>
      </c>
      <c r="C14" s="96"/>
      <c r="D14" s="97">
        <f>SUM(D9:D13)</f>
        <v>280</v>
      </c>
      <c r="E14" s="98"/>
    </row>
  </sheetData>
  <mergeCells count="6">
    <mergeCell ref="A1:E1"/>
    <mergeCell ref="A6:E6"/>
    <mergeCell ref="B2:E2"/>
    <mergeCell ref="B3:E3"/>
    <mergeCell ref="B4:E4"/>
    <mergeCell ref="A5:E5"/>
  </mergeCells>
  <printOptions gridLines="1"/>
  <pageMargins left="0.70866141732283472" right="0.70866141732283472" top="0.74803149606299213" bottom="0.74803149606299213" header="0.31496062992125984" footer="0.31496062992125984"/>
  <pageSetup paperSize="9" scale="97"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6"/>
  <sheetViews>
    <sheetView view="pageBreakPreview" zoomScaleNormal="100" zoomScaleSheetLayoutView="100" workbookViewId="0">
      <selection sqref="A1:E1"/>
    </sheetView>
  </sheetViews>
  <sheetFormatPr defaultColWidth="9.140625" defaultRowHeight="12.75" x14ac:dyDescent="0.2"/>
  <cols>
    <col min="1" max="2" width="23.5703125" style="59" customWidth="1"/>
    <col min="3" max="3" width="27.5703125" style="59" customWidth="1"/>
    <col min="4" max="4" width="30.85546875" style="59" customWidth="1"/>
    <col min="5" max="5" width="27.5703125" style="59" customWidth="1"/>
    <col min="6" max="16384" width="9.140625" style="61"/>
  </cols>
  <sheetData>
    <row r="1" spans="1:5" ht="36" customHeight="1" x14ac:dyDescent="0.2">
      <c r="A1" s="153" t="s">
        <v>24</v>
      </c>
      <c r="B1" s="153"/>
      <c r="C1" s="153"/>
      <c r="D1" s="153"/>
      <c r="E1" s="153"/>
    </row>
    <row r="2" spans="1:5" ht="36" customHeight="1" x14ac:dyDescent="0.2">
      <c r="A2" s="64" t="s">
        <v>8</v>
      </c>
      <c r="B2" s="157" t="str">
        <f>Travel!B2</f>
        <v>Public Trust</v>
      </c>
      <c r="C2" s="157"/>
      <c r="D2" s="157"/>
      <c r="E2" s="157"/>
    </row>
    <row r="3" spans="1:5" ht="36" customHeight="1" x14ac:dyDescent="0.2">
      <c r="A3" s="64" t="s">
        <v>9</v>
      </c>
      <c r="B3" s="158" t="str">
        <f>Travel!B3</f>
        <v>Robert Smith</v>
      </c>
      <c r="C3" s="158"/>
      <c r="D3" s="158"/>
      <c r="E3" s="158"/>
    </row>
    <row r="4" spans="1:5" ht="36" customHeight="1" x14ac:dyDescent="0.2">
      <c r="A4" s="64" t="s">
        <v>3</v>
      </c>
      <c r="B4" s="158" t="str">
        <f>Travel!B4</f>
        <v>1 July 2017 to 30 June 2018</v>
      </c>
      <c r="C4" s="158"/>
      <c r="D4" s="158"/>
      <c r="E4" s="158"/>
    </row>
    <row r="5" spans="1:5" ht="36" customHeight="1" x14ac:dyDescent="0.2">
      <c r="A5" s="159" t="s">
        <v>6</v>
      </c>
      <c r="B5" s="160"/>
      <c r="C5" s="161"/>
      <c r="D5" s="161"/>
      <c r="E5" s="162"/>
    </row>
    <row r="6" spans="1:5" ht="36" customHeight="1" x14ac:dyDescent="0.2">
      <c r="A6" s="175" t="s">
        <v>38</v>
      </c>
      <c r="B6" s="176"/>
      <c r="C6" s="176"/>
      <c r="D6" s="176"/>
      <c r="E6" s="177"/>
    </row>
    <row r="7" spans="1:5" ht="36" customHeight="1" x14ac:dyDescent="0.2">
      <c r="A7" s="173" t="s">
        <v>6</v>
      </c>
      <c r="B7" s="174"/>
      <c r="C7" s="65"/>
      <c r="D7" s="65"/>
      <c r="E7" s="66"/>
    </row>
    <row r="8" spans="1:5" ht="25.5" x14ac:dyDescent="0.2">
      <c r="A8" s="67" t="s">
        <v>0</v>
      </c>
      <c r="B8" s="68" t="s">
        <v>152</v>
      </c>
      <c r="C8" s="68" t="s">
        <v>153</v>
      </c>
      <c r="D8" s="68" t="s">
        <v>154</v>
      </c>
      <c r="E8" s="69" t="s">
        <v>2</v>
      </c>
    </row>
    <row r="9" spans="1:5" ht="25.5" x14ac:dyDescent="0.2">
      <c r="A9" s="178">
        <v>42872</v>
      </c>
      <c r="B9" s="107">
        <v>87.826086956521749</v>
      </c>
      <c r="C9" s="179" t="s">
        <v>181</v>
      </c>
      <c r="D9" s="102" t="s">
        <v>180</v>
      </c>
      <c r="E9" s="103" t="s">
        <v>84</v>
      </c>
    </row>
    <row r="10" spans="1:5" x14ac:dyDescent="0.2">
      <c r="A10" s="63">
        <v>42927</v>
      </c>
      <c r="B10" s="107">
        <v>17.75</v>
      </c>
      <c r="C10" s="102" t="s">
        <v>106</v>
      </c>
      <c r="D10" s="100" t="s">
        <v>150</v>
      </c>
      <c r="E10" s="103" t="s">
        <v>84</v>
      </c>
    </row>
    <row r="11" spans="1:5" x14ac:dyDescent="0.2">
      <c r="A11" s="63">
        <v>42927</v>
      </c>
      <c r="B11" s="107">
        <v>3</v>
      </c>
      <c r="C11" s="102" t="s">
        <v>106</v>
      </c>
      <c r="D11" s="100" t="s">
        <v>150</v>
      </c>
      <c r="E11" s="103" t="s">
        <v>84</v>
      </c>
    </row>
    <row r="12" spans="1:5" x14ac:dyDescent="0.2">
      <c r="A12" s="63">
        <v>42935</v>
      </c>
      <c r="B12" s="107">
        <v>17.75</v>
      </c>
      <c r="C12" s="102" t="s">
        <v>105</v>
      </c>
      <c r="D12" s="100" t="s">
        <v>150</v>
      </c>
      <c r="E12" s="103" t="s">
        <v>84</v>
      </c>
    </row>
    <row r="13" spans="1:5" x14ac:dyDescent="0.2">
      <c r="A13" s="63">
        <v>42935</v>
      </c>
      <c r="B13" s="107">
        <v>17.75</v>
      </c>
      <c r="C13" s="102" t="s">
        <v>105</v>
      </c>
      <c r="D13" s="100" t="s">
        <v>150</v>
      </c>
      <c r="E13" s="103" t="s">
        <v>84</v>
      </c>
    </row>
    <row r="14" spans="1:5" x14ac:dyDescent="0.2">
      <c r="A14" s="63">
        <v>42935</v>
      </c>
      <c r="B14" s="107">
        <v>3</v>
      </c>
      <c r="C14" s="102" t="s">
        <v>105</v>
      </c>
      <c r="D14" s="100" t="s">
        <v>150</v>
      </c>
      <c r="E14" s="103" t="s">
        <v>84</v>
      </c>
    </row>
    <row r="15" spans="1:5" x14ac:dyDescent="0.2">
      <c r="A15" s="63">
        <v>42935</v>
      </c>
      <c r="B15" s="107">
        <v>3</v>
      </c>
      <c r="C15" s="102" t="s">
        <v>105</v>
      </c>
      <c r="D15" s="100" t="s">
        <v>150</v>
      </c>
      <c r="E15" s="103" t="s">
        <v>84</v>
      </c>
    </row>
    <row r="16" spans="1:5" x14ac:dyDescent="0.2">
      <c r="A16" s="63">
        <v>42943</v>
      </c>
      <c r="B16" s="107">
        <v>4.5999999999999996</v>
      </c>
      <c r="C16" s="102" t="s">
        <v>159</v>
      </c>
      <c r="D16" s="100" t="s">
        <v>161</v>
      </c>
      <c r="E16" s="103" t="s">
        <v>84</v>
      </c>
    </row>
    <row r="17" spans="1:5" x14ac:dyDescent="0.2">
      <c r="A17" s="63">
        <v>42947</v>
      </c>
      <c r="B17" s="107">
        <v>17.75</v>
      </c>
      <c r="C17" s="102" t="s">
        <v>106</v>
      </c>
      <c r="D17" s="100" t="s">
        <v>150</v>
      </c>
      <c r="E17" s="103" t="s">
        <v>84</v>
      </c>
    </row>
    <row r="18" spans="1:5" x14ac:dyDescent="0.2">
      <c r="A18" s="63">
        <v>42947</v>
      </c>
      <c r="B18" s="107">
        <v>3</v>
      </c>
      <c r="C18" s="102" t="s">
        <v>106</v>
      </c>
      <c r="D18" s="100" t="s">
        <v>150</v>
      </c>
      <c r="E18" s="103" t="s">
        <v>84</v>
      </c>
    </row>
    <row r="19" spans="1:5" x14ac:dyDescent="0.2">
      <c r="A19" s="63">
        <v>42947</v>
      </c>
      <c r="B19" s="107">
        <v>3</v>
      </c>
      <c r="C19" s="102" t="s">
        <v>106</v>
      </c>
      <c r="D19" s="100" t="s">
        <v>150</v>
      </c>
      <c r="E19" s="103" t="s">
        <v>84</v>
      </c>
    </row>
    <row r="20" spans="1:5" x14ac:dyDescent="0.2">
      <c r="A20" s="63">
        <v>42947</v>
      </c>
      <c r="B20" s="107">
        <v>3</v>
      </c>
      <c r="C20" s="102" t="s">
        <v>106</v>
      </c>
      <c r="D20" s="100" t="s">
        <v>150</v>
      </c>
      <c r="E20" s="103" t="s">
        <v>84</v>
      </c>
    </row>
    <row r="21" spans="1:5" x14ac:dyDescent="0.2">
      <c r="A21" s="63">
        <v>42947</v>
      </c>
      <c r="B21" s="107">
        <v>3</v>
      </c>
      <c r="C21" s="102" t="s">
        <v>106</v>
      </c>
      <c r="D21" s="100" t="s">
        <v>150</v>
      </c>
      <c r="E21" s="103" t="s">
        <v>84</v>
      </c>
    </row>
    <row r="22" spans="1:5" x14ac:dyDescent="0.2">
      <c r="A22" s="63">
        <v>42947</v>
      </c>
      <c r="B22" s="107">
        <v>3</v>
      </c>
      <c r="C22" s="102" t="s">
        <v>106</v>
      </c>
      <c r="D22" s="100" t="s">
        <v>150</v>
      </c>
      <c r="E22" s="103" t="s">
        <v>84</v>
      </c>
    </row>
    <row r="23" spans="1:5" s="115" customFormat="1" x14ac:dyDescent="0.2">
      <c r="A23" s="63">
        <v>42955</v>
      </c>
      <c r="B23" s="107">
        <v>17.75</v>
      </c>
      <c r="C23" s="102" t="s">
        <v>107</v>
      </c>
      <c r="D23" s="100" t="s">
        <v>150</v>
      </c>
      <c r="E23" s="103" t="s">
        <v>84</v>
      </c>
    </row>
    <row r="24" spans="1:5" x14ac:dyDescent="0.2">
      <c r="A24" s="63">
        <v>42955</v>
      </c>
      <c r="B24" s="107">
        <v>17.75</v>
      </c>
      <c r="C24" s="102" t="s">
        <v>107</v>
      </c>
      <c r="D24" s="100" t="s">
        <v>150</v>
      </c>
      <c r="E24" s="103" t="s">
        <v>84</v>
      </c>
    </row>
    <row r="25" spans="1:5" x14ac:dyDescent="0.2">
      <c r="A25" s="63">
        <v>42955</v>
      </c>
      <c r="B25" s="107">
        <v>3</v>
      </c>
      <c r="C25" s="102" t="s">
        <v>107</v>
      </c>
      <c r="D25" s="100" t="s">
        <v>150</v>
      </c>
      <c r="E25" s="103" t="s">
        <v>84</v>
      </c>
    </row>
    <row r="26" spans="1:5" x14ac:dyDescent="0.2">
      <c r="A26" s="63">
        <v>42976</v>
      </c>
      <c r="B26" s="107">
        <v>4.5999999999999996</v>
      </c>
      <c r="C26" s="102" t="s">
        <v>159</v>
      </c>
      <c r="D26" s="100" t="s">
        <v>161</v>
      </c>
      <c r="E26" s="103" t="s">
        <v>84</v>
      </c>
    </row>
    <row r="27" spans="1:5" x14ac:dyDescent="0.2">
      <c r="A27" s="63">
        <v>42977</v>
      </c>
      <c r="B27" s="107">
        <v>17.75</v>
      </c>
      <c r="C27" s="102" t="s">
        <v>108</v>
      </c>
      <c r="D27" s="100" t="s">
        <v>150</v>
      </c>
      <c r="E27" s="103" t="s">
        <v>84</v>
      </c>
    </row>
    <row r="28" spans="1:5" x14ac:dyDescent="0.2">
      <c r="A28" s="63">
        <v>42977</v>
      </c>
      <c r="B28" s="107">
        <v>17.75</v>
      </c>
      <c r="C28" s="102" t="s">
        <v>108</v>
      </c>
      <c r="D28" s="100" t="s">
        <v>150</v>
      </c>
      <c r="E28" s="103" t="s">
        <v>84</v>
      </c>
    </row>
    <row r="29" spans="1:5" s="115" customFormat="1" x14ac:dyDescent="0.2">
      <c r="A29" s="63">
        <v>42977</v>
      </c>
      <c r="B29" s="107">
        <v>17.75</v>
      </c>
      <c r="C29" s="102" t="s">
        <v>108</v>
      </c>
      <c r="D29" s="100" t="s">
        <v>150</v>
      </c>
      <c r="E29" s="103" t="s">
        <v>84</v>
      </c>
    </row>
    <row r="30" spans="1:5" x14ac:dyDescent="0.2">
      <c r="A30" s="101">
        <v>42978</v>
      </c>
      <c r="B30" s="107">
        <v>38</v>
      </c>
      <c r="C30" s="102" t="s">
        <v>173</v>
      </c>
      <c r="D30" s="100" t="s">
        <v>174</v>
      </c>
      <c r="E30" s="103" t="s">
        <v>84</v>
      </c>
    </row>
    <row r="31" spans="1:5" x14ac:dyDescent="0.2">
      <c r="A31" s="63">
        <v>42978</v>
      </c>
      <c r="B31" s="107">
        <v>38</v>
      </c>
      <c r="C31" s="102" t="s">
        <v>173</v>
      </c>
      <c r="D31" s="100" t="s">
        <v>174</v>
      </c>
      <c r="E31" s="103" t="s">
        <v>84</v>
      </c>
    </row>
    <row r="32" spans="1:5" x14ac:dyDescent="0.2">
      <c r="A32" s="63">
        <v>42978</v>
      </c>
      <c r="B32" s="100">
        <v>1304.3499999999999</v>
      </c>
      <c r="C32" s="179" t="s">
        <v>184</v>
      </c>
      <c r="D32" s="102" t="s">
        <v>180</v>
      </c>
      <c r="E32" s="103" t="s">
        <v>84</v>
      </c>
    </row>
    <row r="33" spans="1:5" x14ac:dyDescent="0.2">
      <c r="A33" s="63">
        <v>42985</v>
      </c>
      <c r="B33" s="107">
        <v>17.75</v>
      </c>
      <c r="C33" s="102" t="s">
        <v>134</v>
      </c>
      <c r="D33" s="100" t="s">
        <v>150</v>
      </c>
      <c r="E33" s="103" t="s">
        <v>84</v>
      </c>
    </row>
    <row r="34" spans="1:5" x14ac:dyDescent="0.2">
      <c r="A34" s="63">
        <v>42985</v>
      </c>
      <c r="B34" s="107">
        <v>17.75</v>
      </c>
      <c r="C34" s="102" t="s">
        <v>134</v>
      </c>
      <c r="D34" s="100" t="s">
        <v>150</v>
      </c>
      <c r="E34" s="103" t="s">
        <v>84</v>
      </c>
    </row>
    <row r="35" spans="1:5" x14ac:dyDescent="0.2">
      <c r="A35" s="63">
        <v>42985</v>
      </c>
      <c r="B35" s="107">
        <v>12.64</v>
      </c>
      <c r="C35" s="102" t="s">
        <v>134</v>
      </c>
      <c r="D35" s="100" t="s">
        <v>150</v>
      </c>
      <c r="E35" s="103" t="s">
        <v>84</v>
      </c>
    </row>
    <row r="36" spans="1:5" ht="25.5" x14ac:dyDescent="0.2">
      <c r="A36" s="63">
        <v>42990</v>
      </c>
      <c r="B36" s="100">
        <v>514.78</v>
      </c>
      <c r="C36" s="179" t="s">
        <v>185</v>
      </c>
      <c r="D36" s="102" t="s">
        <v>180</v>
      </c>
      <c r="E36" s="103" t="s">
        <v>84</v>
      </c>
    </row>
    <row r="37" spans="1:5" ht="25.5" x14ac:dyDescent="0.2">
      <c r="A37" s="63">
        <v>42993</v>
      </c>
      <c r="B37" s="100">
        <v>11.3</v>
      </c>
      <c r="C37" s="179" t="s">
        <v>186</v>
      </c>
      <c r="D37" s="102" t="s">
        <v>180</v>
      </c>
      <c r="E37" s="103" t="s">
        <v>84</v>
      </c>
    </row>
    <row r="38" spans="1:5" s="115" customFormat="1" x14ac:dyDescent="0.2">
      <c r="A38" s="63">
        <v>42997</v>
      </c>
      <c r="B38" s="107">
        <v>17.75</v>
      </c>
      <c r="C38" s="102" t="s">
        <v>105</v>
      </c>
      <c r="D38" s="100" t="s">
        <v>150</v>
      </c>
      <c r="E38" s="103" t="s">
        <v>84</v>
      </c>
    </row>
    <row r="39" spans="1:5" x14ac:dyDescent="0.2">
      <c r="A39" s="63">
        <v>42997</v>
      </c>
      <c r="B39" s="107">
        <v>3</v>
      </c>
      <c r="C39" s="102" t="s">
        <v>105</v>
      </c>
      <c r="D39" s="100" t="s">
        <v>150</v>
      </c>
      <c r="E39" s="103" t="s">
        <v>84</v>
      </c>
    </row>
    <row r="40" spans="1:5" x14ac:dyDescent="0.2">
      <c r="A40" s="63">
        <v>42999</v>
      </c>
      <c r="B40" s="107">
        <v>17.75</v>
      </c>
      <c r="C40" s="102" t="s">
        <v>135</v>
      </c>
      <c r="D40" s="100" t="s">
        <v>150</v>
      </c>
      <c r="E40" s="103" t="s">
        <v>84</v>
      </c>
    </row>
    <row r="41" spans="1:5" x14ac:dyDescent="0.2">
      <c r="A41" s="63">
        <v>42999</v>
      </c>
      <c r="B41" s="107">
        <v>3</v>
      </c>
      <c r="C41" s="102" t="s">
        <v>135</v>
      </c>
      <c r="D41" s="100" t="s">
        <v>150</v>
      </c>
      <c r="E41" s="103" t="s">
        <v>84</v>
      </c>
    </row>
    <row r="42" spans="1:5" x14ac:dyDescent="0.2">
      <c r="A42" s="63">
        <v>43005</v>
      </c>
      <c r="B42" s="107">
        <v>3.91</v>
      </c>
      <c r="C42" s="102" t="s">
        <v>159</v>
      </c>
      <c r="D42" s="100" t="s">
        <v>161</v>
      </c>
      <c r="E42" s="103" t="s">
        <v>84</v>
      </c>
    </row>
    <row r="43" spans="1:5" x14ac:dyDescent="0.2">
      <c r="A43" s="63">
        <v>43008</v>
      </c>
      <c r="B43" s="107">
        <v>38</v>
      </c>
      <c r="C43" s="102" t="s">
        <v>173</v>
      </c>
      <c r="D43" s="100" t="s">
        <v>174</v>
      </c>
      <c r="E43" s="103" t="s">
        <v>84</v>
      </c>
    </row>
    <row r="44" spans="1:5" x14ac:dyDescent="0.2">
      <c r="A44" s="63">
        <v>43010</v>
      </c>
      <c r="B44" s="100">
        <v>6.96</v>
      </c>
      <c r="C44" s="179" t="s">
        <v>187</v>
      </c>
      <c r="D44" s="102" t="s">
        <v>180</v>
      </c>
      <c r="E44" s="103" t="s">
        <v>84</v>
      </c>
    </row>
    <row r="45" spans="1:5" ht="25.5" x14ac:dyDescent="0.2">
      <c r="A45" s="63">
        <v>43018</v>
      </c>
      <c r="B45" s="107">
        <v>12.64</v>
      </c>
      <c r="C45" s="102" t="s">
        <v>109</v>
      </c>
      <c r="D45" s="100" t="s">
        <v>150</v>
      </c>
      <c r="E45" s="103" t="s">
        <v>84</v>
      </c>
    </row>
    <row r="46" spans="1:5" ht="25.5" x14ac:dyDescent="0.2">
      <c r="A46" s="63">
        <v>43018</v>
      </c>
      <c r="B46" s="107">
        <v>17.75</v>
      </c>
      <c r="C46" s="102" t="s">
        <v>109</v>
      </c>
      <c r="D46" s="100" t="s">
        <v>150</v>
      </c>
      <c r="E46" s="103" t="s">
        <v>84</v>
      </c>
    </row>
    <row r="47" spans="1:5" s="115" customFormat="1" ht="25.5" x14ac:dyDescent="0.2">
      <c r="A47" s="63">
        <v>43018</v>
      </c>
      <c r="B47" s="107">
        <v>3</v>
      </c>
      <c r="C47" s="102" t="s">
        <v>109</v>
      </c>
      <c r="D47" s="100" t="s">
        <v>150</v>
      </c>
      <c r="E47" s="103" t="s">
        <v>84</v>
      </c>
    </row>
    <row r="48" spans="1:5" ht="25.5" x14ac:dyDescent="0.2">
      <c r="A48" s="63">
        <v>43019</v>
      </c>
      <c r="B48" s="100">
        <v>47.13</v>
      </c>
      <c r="C48" s="179" t="s">
        <v>188</v>
      </c>
      <c r="D48" s="102" t="s">
        <v>180</v>
      </c>
      <c r="E48" s="103" t="s">
        <v>214</v>
      </c>
    </row>
    <row r="49" spans="1:5" ht="25.5" x14ac:dyDescent="0.2">
      <c r="A49" s="63">
        <v>43025</v>
      </c>
      <c r="B49" s="107">
        <v>17.75</v>
      </c>
      <c r="C49" s="102" t="s">
        <v>110</v>
      </c>
      <c r="D49" s="100" t="s">
        <v>150</v>
      </c>
      <c r="E49" s="103" t="s">
        <v>84</v>
      </c>
    </row>
    <row r="50" spans="1:5" s="115" customFormat="1" ht="25.5" x14ac:dyDescent="0.2">
      <c r="A50" s="63">
        <v>43025</v>
      </c>
      <c r="B50" s="107">
        <v>17.75</v>
      </c>
      <c r="C50" s="102" t="s">
        <v>110</v>
      </c>
      <c r="D50" s="100" t="s">
        <v>150</v>
      </c>
      <c r="E50" s="103" t="s">
        <v>84</v>
      </c>
    </row>
    <row r="51" spans="1:5" ht="25.5" x14ac:dyDescent="0.2">
      <c r="A51" s="63">
        <v>43025</v>
      </c>
      <c r="B51" s="107">
        <v>17.75</v>
      </c>
      <c r="C51" s="102" t="s">
        <v>110</v>
      </c>
      <c r="D51" s="100" t="s">
        <v>150</v>
      </c>
      <c r="E51" s="103" t="s">
        <v>84</v>
      </c>
    </row>
    <row r="52" spans="1:5" ht="25.5" x14ac:dyDescent="0.2">
      <c r="A52" s="63">
        <v>43025</v>
      </c>
      <c r="B52" s="107">
        <v>3</v>
      </c>
      <c r="C52" s="102" t="s">
        <v>110</v>
      </c>
      <c r="D52" s="100" t="s">
        <v>150</v>
      </c>
      <c r="E52" s="103" t="s">
        <v>84</v>
      </c>
    </row>
    <row r="53" spans="1:5" x14ac:dyDescent="0.2">
      <c r="A53" s="63">
        <v>43038</v>
      </c>
      <c r="B53" s="107">
        <v>3.91</v>
      </c>
      <c r="C53" s="102" t="s">
        <v>159</v>
      </c>
      <c r="D53" s="100" t="s">
        <v>161</v>
      </c>
      <c r="E53" s="103" t="s">
        <v>84</v>
      </c>
    </row>
    <row r="54" spans="1:5" x14ac:dyDescent="0.2">
      <c r="A54" s="63">
        <v>43039</v>
      </c>
      <c r="B54" s="107">
        <v>38</v>
      </c>
      <c r="C54" s="102" t="s">
        <v>173</v>
      </c>
      <c r="D54" s="100" t="s">
        <v>174</v>
      </c>
      <c r="E54" s="103" t="s">
        <v>84</v>
      </c>
    </row>
    <row r="55" spans="1:5" x14ac:dyDescent="0.2">
      <c r="A55" s="63">
        <v>43052</v>
      </c>
      <c r="B55" s="107">
        <v>12.64</v>
      </c>
      <c r="C55" s="102" t="s">
        <v>111</v>
      </c>
      <c r="D55" s="100" t="s">
        <v>150</v>
      </c>
      <c r="E55" s="103" t="s">
        <v>84</v>
      </c>
    </row>
    <row r="56" spans="1:5" x14ac:dyDescent="0.2">
      <c r="A56" s="63">
        <v>43060</v>
      </c>
      <c r="B56" s="100">
        <v>6.52</v>
      </c>
      <c r="C56" s="179" t="s">
        <v>189</v>
      </c>
      <c r="D56" s="102" t="s">
        <v>180</v>
      </c>
      <c r="E56" s="103" t="s">
        <v>84</v>
      </c>
    </row>
    <row r="57" spans="1:5" x14ac:dyDescent="0.2">
      <c r="A57" s="63">
        <v>43068</v>
      </c>
      <c r="B57" s="107">
        <v>3.91</v>
      </c>
      <c r="C57" s="102" t="s">
        <v>159</v>
      </c>
      <c r="D57" s="100" t="s">
        <v>161</v>
      </c>
      <c r="E57" s="103" t="s">
        <v>84</v>
      </c>
    </row>
    <row r="58" spans="1:5" x14ac:dyDescent="0.2">
      <c r="A58" s="63">
        <v>43069</v>
      </c>
      <c r="B58" s="107">
        <v>38</v>
      </c>
      <c r="C58" s="102" t="s">
        <v>173</v>
      </c>
      <c r="D58" s="100" t="s">
        <v>174</v>
      </c>
      <c r="E58" s="103" t="s">
        <v>84</v>
      </c>
    </row>
    <row r="59" spans="1:5" ht="25.5" x14ac:dyDescent="0.2">
      <c r="A59" s="63">
        <v>43069</v>
      </c>
      <c r="B59" s="100">
        <v>36.520000000000003</v>
      </c>
      <c r="C59" s="179" t="s">
        <v>190</v>
      </c>
      <c r="D59" s="102" t="s">
        <v>180</v>
      </c>
      <c r="E59" s="103" t="s">
        <v>84</v>
      </c>
    </row>
    <row r="60" spans="1:5" ht="25.5" x14ac:dyDescent="0.2">
      <c r="A60" s="63">
        <v>43076</v>
      </c>
      <c r="B60" s="107">
        <v>17.75</v>
      </c>
      <c r="C60" s="102" t="s">
        <v>112</v>
      </c>
      <c r="D60" s="100" t="s">
        <v>150</v>
      </c>
      <c r="E60" s="103" t="s">
        <v>84</v>
      </c>
    </row>
    <row r="61" spans="1:5" s="115" customFormat="1" ht="25.5" x14ac:dyDescent="0.2">
      <c r="A61" s="63">
        <v>43076</v>
      </c>
      <c r="B61" s="107">
        <v>17.75</v>
      </c>
      <c r="C61" s="102" t="s">
        <v>112</v>
      </c>
      <c r="D61" s="100" t="s">
        <v>150</v>
      </c>
      <c r="E61" s="103" t="s">
        <v>84</v>
      </c>
    </row>
    <row r="62" spans="1:5" ht="25.5" x14ac:dyDescent="0.2">
      <c r="A62" s="63">
        <v>43076</v>
      </c>
      <c r="B62" s="107">
        <v>17.75</v>
      </c>
      <c r="C62" s="102" t="s">
        <v>112</v>
      </c>
      <c r="D62" s="100" t="s">
        <v>150</v>
      </c>
      <c r="E62" s="103" t="s">
        <v>84</v>
      </c>
    </row>
    <row r="63" spans="1:5" s="115" customFormat="1" ht="25.5" x14ac:dyDescent="0.2">
      <c r="A63" s="63">
        <v>43076</v>
      </c>
      <c r="B63" s="107">
        <v>3</v>
      </c>
      <c r="C63" s="102" t="s">
        <v>112</v>
      </c>
      <c r="D63" s="100" t="s">
        <v>150</v>
      </c>
      <c r="E63" s="103" t="s">
        <v>84</v>
      </c>
    </row>
    <row r="64" spans="1:5" x14ac:dyDescent="0.2">
      <c r="A64" s="63">
        <v>43076</v>
      </c>
      <c r="B64" s="100">
        <v>6.96</v>
      </c>
      <c r="C64" s="179" t="s">
        <v>191</v>
      </c>
      <c r="D64" s="102" t="s">
        <v>180</v>
      </c>
      <c r="E64" s="103" t="s">
        <v>84</v>
      </c>
    </row>
    <row r="65" spans="1:5" ht="25.5" x14ac:dyDescent="0.2">
      <c r="A65" s="63">
        <v>43077</v>
      </c>
      <c r="B65" s="100">
        <v>77.39</v>
      </c>
      <c r="C65" s="179" t="s">
        <v>192</v>
      </c>
      <c r="D65" s="102" t="s">
        <v>180</v>
      </c>
      <c r="E65" s="103" t="s">
        <v>215</v>
      </c>
    </row>
    <row r="66" spans="1:5" x14ac:dyDescent="0.2">
      <c r="A66" s="63">
        <v>43080</v>
      </c>
      <c r="B66" s="107">
        <v>12.64</v>
      </c>
      <c r="C66" s="102" t="s">
        <v>111</v>
      </c>
      <c r="D66" s="100" t="s">
        <v>150</v>
      </c>
      <c r="E66" s="103" t="s">
        <v>84</v>
      </c>
    </row>
    <row r="67" spans="1:5" s="115" customFormat="1" x14ac:dyDescent="0.2">
      <c r="A67" s="63">
        <v>43080</v>
      </c>
      <c r="B67" s="107">
        <v>10</v>
      </c>
      <c r="C67" s="102" t="s">
        <v>111</v>
      </c>
      <c r="D67" s="100" t="s">
        <v>150</v>
      </c>
      <c r="E67" s="103" t="s">
        <v>84</v>
      </c>
    </row>
    <row r="68" spans="1:5" ht="25.5" x14ac:dyDescent="0.2">
      <c r="A68" s="63">
        <v>43080</v>
      </c>
      <c r="B68" s="107">
        <v>12.64</v>
      </c>
      <c r="C68" s="102" t="s">
        <v>136</v>
      </c>
      <c r="D68" s="100" t="s">
        <v>150</v>
      </c>
      <c r="E68" s="103" t="s">
        <v>84</v>
      </c>
    </row>
    <row r="69" spans="1:5" ht="25.5" x14ac:dyDescent="0.2">
      <c r="A69" s="63">
        <v>43080</v>
      </c>
      <c r="B69" s="107">
        <v>17.75</v>
      </c>
      <c r="C69" s="102" t="s">
        <v>136</v>
      </c>
      <c r="D69" s="100" t="s">
        <v>150</v>
      </c>
      <c r="E69" s="103" t="s">
        <v>84</v>
      </c>
    </row>
    <row r="70" spans="1:5" ht="25.5" x14ac:dyDescent="0.2">
      <c r="A70" s="63">
        <v>43080</v>
      </c>
      <c r="B70" s="107">
        <v>3</v>
      </c>
      <c r="C70" s="102" t="s">
        <v>136</v>
      </c>
      <c r="D70" s="100" t="s">
        <v>150</v>
      </c>
      <c r="E70" s="103" t="s">
        <v>84</v>
      </c>
    </row>
    <row r="71" spans="1:5" ht="25.5" x14ac:dyDescent="0.2">
      <c r="A71" s="63">
        <v>43081</v>
      </c>
      <c r="B71" s="100">
        <v>212.83</v>
      </c>
      <c r="C71" s="179" t="s">
        <v>193</v>
      </c>
      <c r="D71" s="102" t="s">
        <v>180</v>
      </c>
      <c r="E71" s="103" t="s">
        <v>142</v>
      </c>
    </row>
    <row r="72" spans="1:5" x14ac:dyDescent="0.2">
      <c r="A72" s="63">
        <v>43087</v>
      </c>
      <c r="B72" s="107">
        <v>407.4173913043478</v>
      </c>
      <c r="C72" s="179" t="s">
        <v>182</v>
      </c>
      <c r="D72" s="102" t="s">
        <v>180</v>
      </c>
      <c r="E72" s="103" t="s">
        <v>84</v>
      </c>
    </row>
    <row r="73" spans="1:5" ht="25.5" x14ac:dyDescent="0.2">
      <c r="A73" s="63">
        <v>43088</v>
      </c>
      <c r="B73" s="100">
        <v>94.78</v>
      </c>
      <c r="C73" s="179" t="s">
        <v>194</v>
      </c>
      <c r="D73" s="102" t="s">
        <v>180</v>
      </c>
      <c r="E73" s="103" t="s">
        <v>84</v>
      </c>
    </row>
    <row r="74" spans="1:5" s="115" customFormat="1" x14ac:dyDescent="0.2">
      <c r="A74" s="63">
        <v>43098</v>
      </c>
      <c r="B74" s="107">
        <v>3.91</v>
      </c>
      <c r="C74" s="102" t="s">
        <v>159</v>
      </c>
      <c r="D74" s="100" t="s">
        <v>161</v>
      </c>
      <c r="E74" s="103" t="s">
        <v>84</v>
      </c>
    </row>
    <row r="75" spans="1:5" x14ac:dyDescent="0.2">
      <c r="A75" s="63">
        <v>43100</v>
      </c>
      <c r="B75" s="107">
        <v>38</v>
      </c>
      <c r="C75" s="102" t="s">
        <v>173</v>
      </c>
      <c r="D75" s="100" t="s">
        <v>174</v>
      </c>
      <c r="E75" s="103" t="s">
        <v>84</v>
      </c>
    </row>
    <row r="76" spans="1:5" s="115" customFormat="1" x14ac:dyDescent="0.2">
      <c r="A76" s="63">
        <v>43129</v>
      </c>
      <c r="B76" s="107">
        <v>3.91</v>
      </c>
      <c r="C76" s="102" t="s">
        <v>159</v>
      </c>
      <c r="D76" s="100" t="s">
        <v>161</v>
      </c>
      <c r="E76" s="103" t="s">
        <v>84</v>
      </c>
    </row>
    <row r="77" spans="1:5" x14ac:dyDescent="0.2">
      <c r="A77" s="63">
        <v>43131</v>
      </c>
      <c r="B77" s="107">
        <v>38</v>
      </c>
      <c r="C77" s="102" t="s">
        <v>173</v>
      </c>
      <c r="D77" s="100" t="s">
        <v>174</v>
      </c>
      <c r="E77" s="103" t="s">
        <v>84</v>
      </c>
    </row>
    <row r="78" spans="1:5" x14ac:dyDescent="0.2">
      <c r="A78" s="63">
        <v>43152</v>
      </c>
      <c r="B78" s="107">
        <v>12.64</v>
      </c>
      <c r="C78" s="102" t="s">
        <v>105</v>
      </c>
      <c r="D78" s="100" t="s">
        <v>150</v>
      </c>
      <c r="E78" s="103" t="s">
        <v>84</v>
      </c>
    </row>
    <row r="79" spans="1:5" x14ac:dyDescent="0.2">
      <c r="A79" s="63">
        <v>43152</v>
      </c>
      <c r="B79" s="107">
        <v>10</v>
      </c>
      <c r="C79" s="102" t="s">
        <v>105</v>
      </c>
      <c r="D79" s="100" t="s">
        <v>150</v>
      </c>
      <c r="E79" s="103" t="s">
        <v>84</v>
      </c>
    </row>
    <row r="80" spans="1:5" s="115" customFormat="1" x14ac:dyDescent="0.2">
      <c r="A80" s="63">
        <v>43158</v>
      </c>
      <c r="B80" s="107">
        <v>3.91</v>
      </c>
      <c r="C80" s="102" t="s">
        <v>159</v>
      </c>
      <c r="D80" s="100" t="s">
        <v>161</v>
      </c>
      <c r="E80" s="103" t="s">
        <v>84</v>
      </c>
    </row>
    <row r="81" spans="1:11" x14ac:dyDescent="0.2">
      <c r="A81" s="63">
        <v>43159</v>
      </c>
      <c r="B81" s="107">
        <v>38</v>
      </c>
      <c r="C81" s="102" t="s">
        <v>173</v>
      </c>
      <c r="D81" s="100" t="s">
        <v>174</v>
      </c>
      <c r="E81" s="103" t="s">
        <v>84</v>
      </c>
    </row>
    <row r="82" spans="1:11" ht="25.5" x14ac:dyDescent="0.2">
      <c r="A82" s="63">
        <v>43171</v>
      </c>
      <c r="B82" s="107">
        <v>17.75</v>
      </c>
      <c r="C82" s="102" t="s">
        <v>113</v>
      </c>
      <c r="D82" s="100" t="s">
        <v>150</v>
      </c>
      <c r="E82" s="103" t="s">
        <v>84</v>
      </c>
    </row>
    <row r="83" spans="1:11" ht="25.5" x14ac:dyDescent="0.2">
      <c r="A83" s="63">
        <v>43171</v>
      </c>
      <c r="B83" s="107">
        <v>3</v>
      </c>
      <c r="C83" s="102" t="s">
        <v>113</v>
      </c>
      <c r="D83" s="100" t="s">
        <v>150</v>
      </c>
      <c r="E83" s="103" t="s">
        <v>84</v>
      </c>
      <c r="K83" s="62"/>
    </row>
    <row r="84" spans="1:11" ht="25.5" x14ac:dyDescent="0.2">
      <c r="A84" s="63">
        <v>43171</v>
      </c>
      <c r="B84" s="107">
        <v>3</v>
      </c>
      <c r="C84" s="102" t="s">
        <v>113</v>
      </c>
      <c r="D84" s="100" t="s">
        <v>150</v>
      </c>
      <c r="E84" s="103" t="s">
        <v>84</v>
      </c>
      <c r="J84" s="116"/>
    </row>
    <row r="85" spans="1:11" x14ac:dyDescent="0.2">
      <c r="A85" s="63">
        <v>43171</v>
      </c>
      <c r="B85" s="100">
        <v>27.13</v>
      </c>
      <c r="C85" s="179" t="s">
        <v>195</v>
      </c>
      <c r="D85" s="102" t="s">
        <v>180</v>
      </c>
      <c r="E85" s="103" t="s">
        <v>142</v>
      </c>
    </row>
    <row r="86" spans="1:11" x14ac:dyDescent="0.2">
      <c r="A86" s="63">
        <v>43171</v>
      </c>
      <c r="B86" s="100">
        <v>34.78</v>
      </c>
      <c r="C86" s="179" t="s">
        <v>196</v>
      </c>
      <c r="D86" s="102" t="s">
        <v>180</v>
      </c>
      <c r="E86" s="103" t="s">
        <v>215</v>
      </c>
    </row>
    <row r="87" spans="1:11" s="115" customFormat="1" x14ac:dyDescent="0.2">
      <c r="A87" s="63">
        <v>43172</v>
      </c>
      <c r="B87" s="100">
        <v>17.829999999999998</v>
      </c>
      <c r="C87" s="179" t="s">
        <v>197</v>
      </c>
      <c r="D87" s="102" t="s">
        <v>180</v>
      </c>
      <c r="E87" s="103" t="s">
        <v>215</v>
      </c>
    </row>
    <row r="88" spans="1:11" ht="25.5" x14ac:dyDescent="0.2">
      <c r="A88" s="63">
        <v>43172</v>
      </c>
      <c r="B88" s="100">
        <v>39.57</v>
      </c>
      <c r="C88" s="179" t="s">
        <v>198</v>
      </c>
      <c r="D88" s="102" t="s">
        <v>180</v>
      </c>
      <c r="E88" s="103" t="s">
        <v>215</v>
      </c>
    </row>
    <row r="89" spans="1:11" ht="25.5" x14ac:dyDescent="0.2">
      <c r="A89" s="63">
        <v>43178</v>
      </c>
      <c r="B89" s="100">
        <v>6.96</v>
      </c>
      <c r="C89" s="179" t="s">
        <v>199</v>
      </c>
      <c r="D89" s="102" t="s">
        <v>180</v>
      </c>
      <c r="E89" s="103" t="s">
        <v>84</v>
      </c>
    </row>
    <row r="90" spans="1:11" x14ac:dyDescent="0.2">
      <c r="A90" s="63">
        <v>43179</v>
      </c>
      <c r="B90" s="107">
        <v>17.75</v>
      </c>
      <c r="C90" s="102" t="s">
        <v>105</v>
      </c>
      <c r="D90" s="100" t="s">
        <v>150</v>
      </c>
      <c r="E90" s="103" t="s">
        <v>84</v>
      </c>
    </row>
    <row r="91" spans="1:11" s="115" customFormat="1" x14ac:dyDescent="0.2">
      <c r="A91" s="63">
        <v>43179</v>
      </c>
      <c r="B91" s="107">
        <v>3</v>
      </c>
      <c r="C91" s="102" t="s">
        <v>105</v>
      </c>
      <c r="D91" s="100" t="s">
        <v>150</v>
      </c>
      <c r="E91" s="103" t="s">
        <v>84</v>
      </c>
    </row>
    <row r="92" spans="1:11" s="115" customFormat="1" ht="25.5" x14ac:dyDescent="0.2">
      <c r="A92" s="63">
        <v>43180</v>
      </c>
      <c r="B92" s="100">
        <v>52.61</v>
      </c>
      <c r="C92" s="179" t="s">
        <v>200</v>
      </c>
      <c r="D92" s="102" t="s">
        <v>180</v>
      </c>
      <c r="E92" s="103" t="s">
        <v>84</v>
      </c>
    </row>
    <row r="93" spans="1:11" s="115" customFormat="1" x14ac:dyDescent="0.2">
      <c r="A93" s="63">
        <v>43187</v>
      </c>
      <c r="B93" s="107">
        <v>3.91</v>
      </c>
      <c r="C93" s="102" t="s">
        <v>159</v>
      </c>
      <c r="D93" s="100" t="s">
        <v>161</v>
      </c>
      <c r="E93" s="103" t="s">
        <v>84</v>
      </c>
    </row>
    <row r="94" spans="1:11" s="115" customFormat="1" x14ac:dyDescent="0.2">
      <c r="A94" s="63">
        <v>43190</v>
      </c>
      <c r="B94" s="107">
        <v>38</v>
      </c>
      <c r="C94" s="102" t="s">
        <v>173</v>
      </c>
      <c r="D94" s="100" t="s">
        <v>174</v>
      </c>
      <c r="E94" s="103" t="s">
        <v>84</v>
      </c>
    </row>
    <row r="95" spans="1:11" s="115" customFormat="1" ht="25.5" x14ac:dyDescent="0.2">
      <c r="A95" s="63">
        <v>43201</v>
      </c>
      <c r="B95" s="100">
        <v>1739.13</v>
      </c>
      <c r="C95" s="179" t="s">
        <v>202</v>
      </c>
      <c r="D95" s="102" t="s">
        <v>180</v>
      </c>
      <c r="E95" s="103" t="s">
        <v>214</v>
      </c>
    </row>
    <row r="96" spans="1:11" s="115" customFormat="1" ht="25.5" x14ac:dyDescent="0.2">
      <c r="A96" s="63">
        <v>43207</v>
      </c>
      <c r="B96" s="100">
        <v>21.22</v>
      </c>
      <c r="C96" s="179" t="s">
        <v>203</v>
      </c>
      <c r="D96" s="102" t="s">
        <v>180</v>
      </c>
      <c r="E96" s="103" t="s">
        <v>84</v>
      </c>
    </row>
    <row r="97" spans="1:5" s="115" customFormat="1" x14ac:dyDescent="0.2">
      <c r="A97" s="63">
        <v>43217</v>
      </c>
      <c r="B97" s="107">
        <v>3.91</v>
      </c>
      <c r="C97" s="102" t="s">
        <v>159</v>
      </c>
      <c r="D97" s="100" t="s">
        <v>161</v>
      </c>
      <c r="E97" s="103" t="s">
        <v>84</v>
      </c>
    </row>
    <row r="98" spans="1:5" s="115" customFormat="1" x14ac:dyDescent="0.2">
      <c r="A98" s="63">
        <v>43220</v>
      </c>
      <c r="B98" s="107">
        <v>38</v>
      </c>
      <c r="C98" s="102" t="s">
        <v>173</v>
      </c>
      <c r="D98" s="100" t="s">
        <v>174</v>
      </c>
      <c r="E98" s="103" t="s">
        <v>84</v>
      </c>
    </row>
    <row r="99" spans="1:5" s="115" customFormat="1" ht="25.5" x14ac:dyDescent="0.2">
      <c r="A99" s="63">
        <v>43227</v>
      </c>
      <c r="B99" s="107">
        <v>12.64</v>
      </c>
      <c r="C99" s="102" t="s">
        <v>137</v>
      </c>
      <c r="D99" s="100" t="s">
        <v>150</v>
      </c>
      <c r="E99" s="103" t="s">
        <v>84</v>
      </c>
    </row>
    <row r="100" spans="1:5" s="115" customFormat="1" ht="25.5" x14ac:dyDescent="0.2">
      <c r="A100" s="63">
        <v>43227</v>
      </c>
      <c r="B100" s="107">
        <v>17.75</v>
      </c>
      <c r="C100" s="102" t="s">
        <v>137</v>
      </c>
      <c r="D100" s="100" t="s">
        <v>150</v>
      </c>
      <c r="E100" s="103" t="s">
        <v>84</v>
      </c>
    </row>
    <row r="101" spans="1:5" s="115" customFormat="1" ht="25.5" x14ac:dyDescent="0.2">
      <c r="A101" s="63">
        <v>43227</v>
      </c>
      <c r="B101" s="107">
        <v>3</v>
      </c>
      <c r="C101" s="102" t="s">
        <v>137</v>
      </c>
      <c r="D101" s="100" t="s">
        <v>150</v>
      </c>
      <c r="E101" s="103" t="s">
        <v>84</v>
      </c>
    </row>
    <row r="102" spans="1:5" s="115" customFormat="1" ht="25.5" x14ac:dyDescent="0.2">
      <c r="A102" s="63">
        <v>43227</v>
      </c>
      <c r="B102" s="107">
        <v>3</v>
      </c>
      <c r="C102" s="102" t="s">
        <v>137</v>
      </c>
      <c r="D102" s="100" t="s">
        <v>150</v>
      </c>
      <c r="E102" s="103" t="s">
        <v>84</v>
      </c>
    </row>
    <row r="103" spans="1:5" s="115" customFormat="1" ht="25.5" x14ac:dyDescent="0.2">
      <c r="A103" s="63">
        <v>43227</v>
      </c>
      <c r="B103" s="100">
        <v>26.09</v>
      </c>
      <c r="C103" s="179" t="s">
        <v>205</v>
      </c>
      <c r="D103" s="102" t="s">
        <v>180</v>
      </c>
      <c r="E103" s="103" t="s">
        <v>216</v>
      </c>
    </row>
    <row r="104" spans="1:5" s="115" customFormat="1" ht="15.75" customHeight="1" x14ac:dyDescent="0.2">
      <c r="A104" s="63">
        <v>43227</v>
      </c>
      <c r="B104" s="100">
        <v>116.52</v>
      </c>
      <c r="C104" s="179" t="s">
        <v>206</v>
      </c>
      <c r="D104" s="102" t="s">
        <v>180</v>
      </c>
      <c r="E104" s="103" t="s">
        <v>217</v>
      </c>
    </row>
    <row r="105" spans="1:5" s="115" customFormat="1" x14ac:dyDescent="0.2">
      <c r="A105" s="63">
        <v>43228</v>
      </c>
      <c r="B105" s="100">
        <v>25.83</v>
      </c>
      <c r="C105" s="179" t="s">
        <v>207</v>
      </c>
      <c r="D105" s="102" t="s">
        <v>180</v>
      </c>
      <c r="E105" s="103" t="s">
        <v>217</v>
      </c>
    </row>
    <row r="106" spans="1:5" s="115" customFormat="1" x14ac:dyDescent="0.2">
      <c r="A106" s="63">
        <v>43235</v>
      </c>
      <c r="B106" s="107">
        <v>413.04</v>
      </c>
      <c r="C106" s="102" t="s">
        <v>82</v>
      </c>
      <c r="D106" s="100" t="s">
        <v>83</v>
      </c>
      <c r="E106" s="103" t="s">
        <v>84</v>
      </c>
    </row>
    <row r="107" spans="1:5" s="115" customFormat="1" ht="25.5" x14ac:dyDescent="0.2">
      <c r="A107" s="63">
        <v>43242</v>
      </c>
      <c r="B107" s="107">
        <v>17.75</v>
      </c>
      <c r="C107" s="102" t="s">
        <v>138</v>
      </c>
      <c r="D107" s="100" t="s">
        <v>150</v>
      </c>
      <c r="E107" s="103" t="s">
        <v>84</v>
      </c>
    </row>
    <row r="108" spans="1:5" s="115" customFormat="1" ht="25.5" x14ac:dyDescent="0.2">
      <c r="A108" s="63">
        <v>43242</v>
      </c>
      <c r="B108" s="107">
        <v>10</v>
      </c>
      <c r="C108" s="102" t="s">
        <v>138</v>
      </c>
      <c r="D108" s="100" t="s">
        <v>150</v>
      </c>
      <c r="E108" s="103" t="s">
        <v>84</v>
      </c>
    </row>
    <row r="109" spans="1:5" s="115" customFormat="1" x14ac:dyDescent="0.2">
      <c r="A109" s="63">
        <v>43243</v>
      </c>
      <c r="B109" s="100">
        <v>735.22</v>
      </c>
      <c r="C109" s="179" t="s">
        <v>208</v>
      </c>
      <c r="D109" s="102" t="s">
        <v>180</v>
      </c>
      <c r="E109" s="103" t="s">
        <v>84</v>
      </c>
    </row>
    <row r="110" spans="1:5" s="115" customFormat="1" x14ac:dyDescent="0.2">
      <c r="A110" s="63">
        <v>43249</v>
      </c>
      <c r="B110" s="107">
        <v>3.91</v>
      </c>
      <c r="C110" s="102" t="s">
        <v>159</v>
      </c>
      <c r="D110" s="100" t="s">
        <v>161</v>
      </c>
      <c r="E110" s="103" t="s">
        <v>84</v>
      </c>
    </row>
    <row r="111" spans="1:5" s="115" customFormat="1" x14ac:dyDescent="0.2">
      <c r="A111" s="63">
        <v>43250</v>
      </c>
      <c r="B111" s="107">
        <v>12.64</v>
      </c>
      <c r="C111" s="102" t="s">
        <v>114</v>
      </c>
      <c r="D111" s="100" t="s">
        <v>150</v>
      </c>
      <c r="E111" s="103" t="s">
        <v>84</v>
      </c>
    </row>
    <row r="112" spans="1:5" s="115" customFormat="1" x14ac:dyDescent="0.2">
      <c r="A112" s="63">
        <v>43250</v>
      </c>
      <c r="B112" s="107">
        <v>17.75</v>
      </c>
      <c r="C112" s="102" t="s">
        <v>114</v>
      </c>
      <c r="D112" s="100" t="s">
        <v>150</v>
      </c>
      <c r="E112" s="103" t="s">
        <v>84</v>
      </c>
    </row>
    <row r="113" spans="1:5" s="115" customFormat="1" x14ac:dyDescent="0.2">
      <c r="A113" s="63">
        <v>43251</v>
      </c>
      <c r="B113" s="107">
        <v>38</v>
      </c>
      <c r="C113" s="102" t="s">
        <v>173</v>
      </c>
      <c r="D113" s="100" t="s">
        <v>174</v>
      </c>
      <c r="E113" s="103" t="s">
        <v>84</v>
      </c>
    </row>
    <row r="114" spans="1:5" s="115" customFormat="1" ht="25.5" x14ac:dyDescent="0.2">
      <c r="A114" s="63">
        <v>43258</v>
      </c>
      <c r="B114" s="107">
        <v>17.75</v>
      </c>
      <c r="C114" s="102" t="s">
        <v>139</v>
      </c>
      <c r="D114" s="100" t="s">
        <v>150</v>
      </c>
      <c r="E114" s="103" t="s">
        <v>84</v>
      </c>
    </row>
    <row r="115" spans="1:5" s="115" customFormat="1" ht="25.5" x14ac:dyDescent="0.2">
      <c r="A115" s="63">
        <v>43258</v>
      </c>
      <c r="B115" s="107">
        <v>10</v>
      </c>
      <c r="C115" s="102" t="s">
        <v>139</v>
      </c>
      <c r="D115" s="100" t="s">
        <v>150</v>
      </c>
      <c r="E115" s="103" t="s">
        <v>84</v>
      </c>
    </row>
    <row r="116" spans="1:5" s="115" customFormat="1" ht="25.5" x14ac:dyDescent="0.2">
      <c r="A116" s="63">
        <v>43262</v>
      </c>
      <c r="B116" s="107">
        <v>17.75</v>
      </c>
      <c r="C116" s="102" t="s">
        <v>115</v>
      </c>
      <c r="D116" s="100" t="s">
        <v>150</v>
      </c>
      <c r="E116" s="103" t="s">
        <v>84</v>
      </c>
    </row>
    <row r="117" spans="1:5" s="115" customFormat="1" ht="25.5" x14ac:dyDescent="0.2">
      <c r="A117" s="63">
        <v>43262</v>
      </c>
      <c r="B117" s="107">
        <v>17.75</v>
      </c>
      <c r="C117" s="102" t="s">
        <v>115</v>
      </c>
      <c r="D117" s="100" t="s">
        <v>150</v>
      </c>
      <c r="E117" s="103" t="s">
        <v>84</v>
      </c>
    </row>
    <row r="118" spans="1:5" s="115" customFormat="1" x14ac:dyDescent="0.2">
      <c r="A118" s="63">
        <v>43262</v>
      </c>
      <c r="B118" s="100">
        <v>34.520000000000003</v>
      </c>
      <c r="C118" s="179" t="s">
        <v>209</v>
      </c>
      <c r="D118" s="102" t="s">
        <v>180</v>
      </c>
      <c r="E118" s="103" t="s">
        <v>218</v>
      </c>
    </row>
    <row r="119" spans="1:5" s="115" customFormat="1" x14ac:dyDescent="0.2">
      <c r="A119" s="63">
        <v>43266</v>
      </c>
      <c r="B119" s="100">
        <v>38.700000000000003</v>
      </c>
      <c r="C119" s="179" t="s">
        <v>210</v>
      </c>
      <c r="D119" s="102" t="s">
        <v>180</v>
      </c>
      <c r="E119" s="103" t="s">
        <v>219</v>
      </c>
    </row>
    <row r="120" spans="1:5" s="115" customFormat="1" ht="25.5" x14ac:dyDescent="0.2">
      <c r="A120" s="63">
        <v>43278</v>
      </c>
      <c r="B120" s="100">
        <v>7.13</v>
      </c>
      <c r="C120" s="179" t="s">
        <v>211</v>
      </c>
      <c r="D120" s="102" t="s">
        <v>180</v>
      </c>
      <c r="E120" s="103" t="s">
        <v>84</v>
      </c>
    </row>
    <row r="121" spans="1:5" s="115" customFormat="1" x14ac:dyDescent="0.2">
      <c r="A121" s="63">
        <v>43279</v>
      </c>
      <c r="B121" s="107">
        <v>3.91</v>
      </c>
      <c r="C121" s="102" t="s">
        <v>159</v>
      </c>
      <c r="D121" s="100" t="s">
        <v>161</v>
      </c>
      <c r="E121" s="103" t="s">
        <v>84</v>
      </c>
    </row>
    <row r="122" spans="1:5" s="115" customFormat="1" x14ac:dyDescent="0.2">
      <c r="A122" s="63">
        <v>43281</v>
      </c>
      <c r="B122" s="107">
        <v>38</v>
      </c>
      <c r="C122" s="102" t="s">
        <v>173</v>
      </c>
      <c r="D122" s="100" t="s">
        <v>174</v>
      </c>
      <c r="E122" s="103" t="s">
        <v>84</v>
      </c>
    </row>
    <row r="123" spans="1:5" s="115" customFormat="1" x14ac:dyDescent="0.2">
      <c r="A123" s="108"/>
      <c r="B123" s="108"/>
      <c r="C123" s="108"/>
      <c r="D123" s="108"/>
      <c r="E123" s="109"/>
    </row>
    <row r="124" spans="1:5" x14ac:dyDescent="0.2">
      <c r="A124" s="49"/>
      <c r="B124" s="108"/>
      <c r="C124" s="108"/>
      <c r="D124" s="108"/>
      <c r="E124" s="109"/>
    </row>
    <row r="125" spans="1:5" ht="14.1" customHeight="1" x14ac:dyDescent="0.2">
      <c r="A125" s="117" t="s">
        <v>14</v>
      </c>
      <c r="B125" s="118">
        <f>SUM(B9:B124)</f>
        <v>7371.2134782608709</v>
      </c>
      <c r="C125" s="119"/>
      <c r="D125" s="120"/>
      <c r="E125" s="121"/>
    </row>
    <row r="126" spans="1:5" ht="14.1" customHeight="1" x14ac:dyDescent="0.2">
      <c r="A126" s="122"/>
      <c r="B126" s="118"/>
      <c r="C126" s="119"/>
      <c r="D126" s="120"/>
      <c r="E126" s="123"/>
    </row>
    <row r="127" spans="1:5" ht="14.1" customHeight="1" x14ac:dyDescent="0.2">
      <c r="A127" s="124"/>
      <c r="B127" s="125"/>
      <c r="C127" s="126"/>
      <c r="D127" s="126"/>
      <c r="E127" s="127"/>
    </row>
    <row r="128" spans="1:5" ht="33.75" customHeight="1" x14ac:dyDescent="0.2">
      <c r="A128" s="170" t="s">
        <v>175</v>
      </c>
      <c r="B128" s="171"/>
      <c r="C128" s="171"/>
      <c r="D128" s="171"/>
      <c r="E128" s="172"/>
    </row>
    <row r="129" spans="1:6" x14ac:dyDescent="0.2">
      <c r="A129" s="110"/>
      <c r="B129" s="111"/>
      <c r="C129" s="111"/>
      <c r="D129" s="111"/>
      <c r="E129" s="112"/>
    </row>
    <row r="130" spans="1:6" x14ac:dyDescent="0.2">
      <c r="A130" s="128"/>
      <c r="B130" s="31"/>
      <c r="C130" s="129"/>
      <c r="D130" s="129"/>
      <c r="E130" s="130"/>
      <c r="F130" s="58"/>
    </row>
    <row r="131" spans="1:6" x14ac:dyDescent="0.2">
      <c r="A131" s="49"/>
      <c r="B131" s="108"/>
      <c r="C131" s="108"/>
      <c r="D131" s="108"/>
      <c r="E131" s="108"/>
      <c r="F131" s="58"/>
    </row>
    <row r="132" spans="1:6" x14ac:dyDescent="0.2">
      <c r="A132" s="49"/>
      <c r="B132" s="108"/>
      <c r="C132" s="108"/>
      <c r="D132" s="108"/>
      <c r="E132" s="108"/>
      <c r="F132" s="58"/>
    </row>
    <row r="133" spans="1:6" x14ac:dyDescent="0.2">
      <c r="A133" s="49"/>
      <c r="B133" s="108"/>
      <c r="C133" s="108"/>
      <c r="D133" s="108"/>
      <c r="E133" s="108"/>
      <c r="F133" s="58"/>
    </row>
    <row r="134" spans="1:6" x14ac:dyDescent="0.2">
      <c r="A134" s="49"/>
      <c r="B134" s="108"/>
      <c r="C134" s="108"/>
      <c r="D134" s="108"/>
      <c r="E134" s="108"/>
      <c r="F134" s="58"/>
    </row>
    <row r="135" spans="1:6" x14ac:dyDescent="0.2">
      <c r="A135" s="108"/>
      <c r="B135" s="108"/>
      <c r="C135" s="108"/>
      <c r="D135" s="108"/>
      <c r="E135" s="108"/>
    </row>
    <row r="136" spans="1:6" x14ac:dyDescent="0.2">
      <c r="A136" s="108"/>
      <c r="B136" s="108"/>
      <c r="C136" s="108"/>
      <c r="D136" s="108"/>
      <c r="E136" s="108"/>
    </row>
  </sheetData>
  <autoFilter ref="A8:E123"/>
  <mergeCells count="8">
    <mergeCell ref="A128:E128"/>
    <mergeCell ref="A1:E1"/>
    <mergeCell ref="A7:B7"/>
    <mergeCell ref="B2:E2"/>
    <mergeCell ref="B3:E3"/>
    <mergeCell ref="B4:E4"/>
    <mergeCell ref="A6:E6"/>
    <mergeCell ref="A5:E5"/>
  </mergeCells>
  <printOptions gridLines="1"/>
  <pageMargins left="0.70866141732283472" right="0.70866141732283472" top="0.74803149606299213" bottom="0.74803149606299213" header="0.31496062992125984" footer="0.31496062992125984"/>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Guidance for agencies</vt:lpstr>
      <vt:lpstr>Travel</vt:lpstr>
      <vt:lpstr>Hospitality</vt:lpstr>
      <vt:lpstr>Gifts and Benefits</vt:lpstr>
      <vt:lpstr>All other  expenses</vt:lpstr>
      <vt:lpstr>'Guidance for agencies'!_ftnref1</vt:lpstr>
      <vt:lpstr>'All other  expenses'!Print_Area</vt:lpstr>
      <vt:lpstr>'Gifts and Benefits'!Print_Area</vt:lpstr>
      <vt:lpstr>'Guidance for agencies'!Print_Area</vt:lpstr>
      <vt:lpstr>Hospitality!Print_Area</vt:lpstr>
      <vt:lpstr>Travel!Print_Area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2017-06-13T23:11:03Z</dcterms:created>
  <dcterms:modified xsi:type="dcterms:W3CDTF">2018-07-24T22:03:00Z</dcterms:modified>
</cp:coreProperties>
</file>