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ity_Summary" sheetId="1" r:id="rId1"/>
    <sheet name="Pincode_Summary" sheetId="2" r:id="rId2"/>
    <sheet name="Lookup_Cities" sheetId="3" state="hidden" r:id="rId3"/>
    <sheet name="City_Report" sheetId="4" r:id="rId4"/>
  </sheets>
  <definedNames>
    <definedName name="CitiesList">Lookup_Cities!$A$2:$A$110</definedName>
  </definedNames>
  <calcPr calcId="124519" fullCalcOnLoad="1"/>
</workbook>
</file>

<file path=xl/sharedStrings.xml><?xml version="1.0" encoding="utf-8"?>
<sst xmlns="http://schemas.openxmlformats.org/spreadsheetml/2006/main" count="7952" uniqueCount="537">
  <si>
    <t>Ship City</t>
  </si>
  <si>
    <t>Total AWBs</t>
  </si>
  <si>
    <t>Unique DP Count</t>
  </si>
  <si>
    <t>Courier Partners</t>
  </si>
  <si>
    <t>0–24h</t>
  </si>
  <si>
    <t>25–48h</t>
  </si>
  <si>
    <t>49–72h</t>
  </si>
  <si>
    <t>73–96h</t>
  </si>
  <si>
    <t>&gt;96h</t>
  </si>
  <si>
    <t>On-Time AWBs</t>
  </si>
  <si>
    <t>Delayed Non-NDR AWBs</t>
  </si>
  <si>
    <t>Delayed NDR AWBs</t>
  </si>
  <si>
    <t>On-Time %</t>
  </si>
  <si>
    <t>Delayed Non-NDR %</t>
  </si>
  <si>
    <t>NDR %</t>
  </si>
  <si>
    <t>NDR Value at Risk (₹)</t>
  </si>
  <si>
    <t>NDR Weight at Risk (kg)</t>
  </si>
  <si>
    <t>Angul</t>
  </si>
  <si>
    <t>Araria</t>
  </si>
  <si>
    <t xml:space="preserve">Arwal </t>
  </si>
  <si>
    <t>Attabira</t>
  </si>
  <si>
    <t>Aurangabad</t>
  </si>
  <si>
    <t>Aurangabad Bihar</t>
  </si>
  <si>
    <t>Bakhtiarpur</t>
  </si>
  <si>
    <t>Balangir</t>
  </si>
  <si>
    <t xml:space="preserve">Balasore </t>
  </si>
  <si>
    <t>Baleswar</t>
  </si>
  <si>
    <t>Banka</t>
  </si>
  <si>
    <t>Bargarh</t>
  </si>
  <si>
    <t>Begusarai</t>
  </si>
  <si>
    <t>Berhampur</t>
  </si>
  <si>
    <t>Bhadrak</t>
  </si>
  <si>
    <t>Bhagalpur</t>
  </si>
  <si>
    <t>Bhojpur</t>
  </si>
  <si>
    <t>Bhubaneshwar</t>
  </si>
  <si>
    <t>Bhubaneswar</t>
  </si>
  <si>
    <t>Bokaro</t>
  </si>
  <si>
    <t>Boudh</t>
  </si>
  <si>
    <t>Buxar</t>
  </si>
  <si>
    <t>Chatra</t>
  </si>
  <si>
    <t>Cuttack</t>
  </si>
  <si>
    <t>DEBAGARH</t>
  </si>
  <si>
    <t>Darbhanga</t>
  </si>
  <si>
    <t>Deoghar</t>
  </si>
  <si>
    <t>Dhanbad</t>
  </si>
  <si>
    <t>Dhenkanal</t>
  </si>
  <si>
    <t>Dumka</t>
  </si>
  <si>
    <t>East Champaran</t>
  </si>
  <si>
    <t>East Singhbhum</t>
  </si>
  <si>
    <t>Gajapati</t>
  </si>
  <si>
    <t>Ganjam</t>
  </si>
  <si>
    <t>Garhwa</t>
  </si>
  <si>
    <t>Gaya</t>
  </si>
  <si>
    <t>Giridh</t>
  </si>
  <si>
    <t>Godda</t>
  </si>
  <si>
    <t>Gopalganj</t>
  </si>
  <si>
    <t>Gumla</t>
  </si>
  <si>
    <t>Hazaribag</t>
  </si>
  <si>
    <t>JAGATSINGHAPUR</t>
  </si>
  <si>
    <t>JEYPORE</t>
  </si>
  <si>
    <t>Jagatsinghapur (Jagatsinghpur)</t>
  </si>
  <si>
    <t>Jajapur</t>
  </si>
  <si>
    <t>Jamtara</t>
  </si>
  <si>
    <t>Jamui</t>
  </si>
  <si>
    <t>Jehanabad</t>
  </si>
  <si>
    <t>Jhabua</t>
  </si>
  <si>
    <t>Jharsuguda</t>
  </si>
  <si>
    <t>KAIMUR BHABUA</t>
  </si>
  <si>
    <t>KENDUJHAR</t>
  </si>
  <si>
    <t>KHORDA</t>
  </si>
  <si>
    <t>Kaimur</t>
  </si>
  <si>
    <t>Kalahandi</t>
  </si>
  <si>
    <t>Kandhamal</t>
  </si>
  <si>
    <t>Katihar</t>
  </si>
  <si>
    <t>Kendrapara</t>
  </si>
  <si>
    <t>Kendujhar (Keonjhar)</t>
  </si>
  <si>
    <t>Khagaria</t>
  </si>
  <si>
    <t xml:space="preserve">Khordha </t>
  </si>
  <si>
    <t>Kishanganj</t>
  </si>
  <si>
    <t>Koderma</t>
  </si>
  <si>
    <t>Koraput</t>
  </si>
  <si>
    <t>Lakhisarai</t>
  </si>
  <si>
    <t>Latehar</t>
  </si>
  <si>
    <t>Lohardaga</t>
  </si>
  <si>
    <t>Madhepura</t>
  </si>
  <si>
    <t>Madhubani</t>
  </si>
  <si>
    <t>Malkangiri</t>
  </si>
  <si>
    <t>Mayurbhanj</t>
  </si>
  <si>
    <t>Munger</t>
  </si>
  <si>
    <t>Muzaffarpur</t>
  </si>
  <si>
    <t>Nabarangapur</t>
  </si>
  <si>
    <t>Nalanda</t>
  </si>
  <si>
    <t>Nawada</t>
  </si>
  <si>
    <t>Nayagarh</t>
  </si>
  <si>
    <t>Nuapada</t>
  </si>
  <si>
    <t>PALAMAU</t>
  </si>
  <si>
    <t>Pakur</t>
  </si>
  <si>
    <t>Patna</t>
  </si>
  <si>
    <t>Puraina</t>
  </si>
  <si>
    <t>Puri</t>
  </si>
  <si>
    <t>Purnia</t>
  </si>
  <si>
    <t xml:space="preserve">Ramgarh </t>
  </si>
  <si>
    <t>Ranchi</t>
  </si>
  <si>
    <t>Rayagada</t>
  </si>
  <si>
    <t>Rohtas</t>
  </si>
  <si>
    <t>Rourkela</t>
  </si>
  <si>
    <t>SASARAM</t>
  </si>
  <si>
    <t>SERAIKELAKHARSAWAN</t>
  </si>
  <si>
    <t>SUNDERGARH</t>
  </si>
  <si>
    <t>Saharsa</t>
  </si>
  <si>
    <t>Sahibganj</t>
  </si>
  <si>
    <t>Samastipur</t>
  </si>
  <si>
    <t>Sambalpur</t>
  </si>
  <si>
    <t>Saran</t>
  </si>
  <si>
    <t>Sawai Madhopur</t>
  </si>
  <si>
    <t>Seraikela-Kharsawan</t>
  </si>
  <si>
    <t>Sheikhpura</t>
  </si>
  <si>
    <t>Sheohar</t>
  </si>
  <si>
    <t>Simdega</t>
  </si>
  <si>
    <t>Sitamarhi</t>
  </si>
  <si>
    <t>Siwan</t>
  </si>
  <si>
    <t>Sonapur</t>
  </si>
  <si>
    <t>Supaul</t>
  </si>
  <si>
    <t>Vaishali</t>
  </si>
  <si>
    <t>West Champaran</t>
  </si>
  <si>
    <t>West Singhbhum</t>
  </si>
  <si>
    <t>SANVEE LOGISTICS PRIVATE LIMITED</t>
  </si>
  <si>
    <t>Jetline Express</t>
  </si>
  <si>
    <t>DELHIVERY LIMITED, VISHAL COURIER</t>
  </si>
  <si>
    <t>SANVEE LOGISTICS PRIVATE LIMITED, VISHAL COURIER</t>
  </si>
  <si>
    <t>DELHIVERY LIMITED, SANVEE LOGISTICS PRIVATE LIMITED, VISHAL COURIER</t>
  </si>
  <si>
    <t>DELHIVERY LIMITED, SANVEE LOGISTICS PRIVATE LIMITED</t>
  </si>
  <si>
    <t>Jetline Express, NBE</t>
  </si>
  <si>
    <t>Jetline Express, WINGER EXPRESS</t>
  </si>
  <si>
    <t>WINGER EXPRESS</t>
  </si>
  <si>
    <t>NBE</t>
  </si>
  <si>
    <t>VISHAL COURIER</t>
  </si>
  <si>
    <t>Jetline Express, NBE, PNSO Technology</t>
  </si>
  <si>
    <t>96.6%</t>
  </si>
  <si>
    <t>78.2%</t>
  </si>
  <si>
    <t>71.4%</t>
  </si>
  <si>
    <t>100.0%</t>
  </si>
  <si>
    <t>85.8%</t>
  </si>
  <si>
    <t>76.7%</t>
  </si>
  <si>
    <t>98.9%</t>
  </si>
  <si>
    <t>81.9%</t>
  </si>
  <si>
    <t>84.9%</t>
  </si>
  <si>
    <t>94.8%</t>
  </si>
  <si>
    <t>0.0%</t>
  </si>
  <si>
    <t>85.1%</t>
  </si>
  <si>
    <t>91.2%</t>
  </si>
  <si>
    <t>91.3%</t>
  </si>
  <si>
    <t>74.8%</t>
  </si>
  <si>
    <t>77.6%</t>
  </si>
  <si>
    <t>82.6%</t>
  </si>
  <si>
    <t>69.0%</t>
  </si>
  <si>
    <t>53.8%</t>
  </si>
  <si>
    <t>77.8%</t>
  </si>
  <si>
    <t>87.4%</t>
  </si>
  <si>
    <t>50.5%</t>
  </si>
  <si>
    <t>85.6%</t>
  </si>
  <si>
    <t>95.0%</t>
  </si>
  <si>
    <t>56.1%</t>
  </si>
  <si>
    <t>91.7%</t>
  </si>
  <si>
    <t>58.8%</t>
  </si>
  <si>
    <t>69.4%</t>
  </si>
  <si>
    <t>86.1%</t>
  </si>
  <si>
    <t>58.3%</t>
  </si>
  <si>
    <t>82.2%</t>
  </si>
  <si>
    <t>84.3%</t>
  </si>
  <si>
    <t>47.8%</t>
  </si>
  <si>
    <t>78.0%</t>
  </si>
  <si>
    <t>84.6%</t>
  </si>
  <si>
    <t>91.0%</t>
  </si>
  <si>
    <t>97.2%</t>
  </si>
  <si>
    <t>40.0%</t>
  </si>
  <si>
    <t>85.4%</t>
  </si>
  <si>
    <t>87.7%</t>
  </si>
  <si>
    <t>73.0%</t>
  </si>
  <si>
    <t>92.0%</t>
  </si>
  <si>
    <t>92.1%</t>
  </si>
  <si>
    <t>99.2%</t>
  </si>
  <si>
    <t>95.5%</t>
  </si>
  <si>
    <t>65.7%</t>
  </si>
  <si>
    <t>79.5%</t>
  </si>
  <si>
    <t>92.9%</t>
  </si>
  <si>
    <t>97.0%</t>
  </si>
  <si>
    <t>97.9%</t>
  </si>
  <si>
    <t>88.4%</t>
  </si>
  <si>
    <t>50.0%</t>
  </si>
  <si>
    <t>79.7%</t>
  </si>
  <si>
    <t>80.0%</t>
  </si>
  <si>
    <t>82.1%</t>
  </si>
  <si>
    <t>66.7%</t>
  </si>
  <si>
    <t>83.3%</t>
  </si>
  <si>
    <t>83.4%</t>
  </si>
  <si>
    <t>81.1%</t>
  </si>
  <si>
    <t>81.8%</t>
  </si>
  <si>
    <t>97.6%</t>
  </si>
  <si>
    <t>94.3%</t>
  </si>
  <si>
    <t>92.4%</t>
  </si>
  <si>
    <t>73.3%</t>
  </si>
  <si>
    <t>93.1%</t>
  </si>
  <si>
    <t>76.0%</t>
  </si>
  <si>
    <t>95.6%</t>
  </si>
  <si>
    <t>84.2%</t>
  </si>
  <si>
    <t>80.4%</t>
  </si>
  <si>
    <t>64.7%</t>
  </si>
  <si>
    <t>73.1%</t>
  </si>
  <si>
    <t>98.7%</t>
  </si>
  <si>
    <t>90.8%</t>
  </si>
  <si>
    <t>98.0%</t>
  </si>
  <si>
    <t>80.5%</t>
  </si>
  <si>
    <t>90.0%</t>
  </si>
  <si>
    <t>95.8%</t>
  </si>
  <si>
    <t>60.0%</t>
  </si>
  <si>
    <t>83.2%</t>
  </si>
  <si>
    <t>54.2%</t>
  </si>
  <si>
    <t>87.1%</t>
  </si>
  <si>
    <t>89.9%</t>
  </si>
  <si>
    <t>84.4%</t>
  </si>
  <si>
    <t>95.2%</t>
  </si>
  <si>
    <t>52.0%</t>
  </si>
  <si>
    <t>88.9%</t>
  </si>
  <si>
    <t>89.6%</t>
  </si>
  <si>
    <t>72.1%</t>
  </si>
  <si>
    <t>86.9%</t>
  </si>
  <si>
    <t>90.2%</t>
  </si>
  <si>
    <t>60.8%</t>
  </si>
  <si>
    <t>21.8%</t>
  </si>
  <si>
    <t>28.6%</t>
  </si>
  <si>
    <t>14.2%</t>
  </si>
  <si>
    <t>19.4%</t>
  </si>
  <si>
    <t>0.8%</t>
  </si>
  <si>
    <t>18.1%</t>
  </si>
  <si>
    <t>1.9%</t>
  </si>
  <si>
    <t>4.8%</t>
  </si>
  <si>
    <t>7.8%</t>
  </si>
  <si>
    <t>8.8%</t>
  </si>
  <si>
    <t>8.7%</t>
  </si>
  <si>
    <t>23.9%</t>
  </si>
  <si>
    <t>17.4%</t>
  </si>
  <si>
    <t>31.0%</t>
  </si>
  <si>
    <t>36.9%</t>
  </si>
  <si>
    <t>11.1%</t>
  </si>
  <si>
    <t>10.5%</t>
  </si>
  <si>
    <t>43.4%</t>
  </si>
  <si>
    <t>14.4%</t>
  </si>
  <si>
    <t>43.9%</t>
  </si>
  <si>
    <t>4.4%</t>
  </si>
  <si>
    <t>33.5%</t>
  </si>
  <si>
    <t>22.4%</t>
  </si>
  <si>
    <t>1.3%</t>
  </si>
  <si>
    <t>41.7%</t>
  </si>
  <si>
    <t>17.8%</t>
  </si>
  <si>
    <t>15.7%</t>
  </si>
  <si>
    <t>43.5%</t>
  </si>
  <si>
    <t>6.8%</t>
  </si>
  <si>
    <t>15.4%</t>
  </si>
  <si>
    <t>9.0%</t>
  </si>
  <si>
    <t>12.1%</t>
  </si>
  <si>
    <t>12.3%</t>
  </si>
  <si>
    <t>7.9%</t>
  </si>
  <si>
    <t>8.0%</t>
  </si>
  <si>
    <t>0.4%</t>
  </si>
  <si>
    <t>0.2%</t>
  </si>
  <si>
    <t>4.5%</t>
  </si>
  <si>
    <t>22.3%</t>
  </si>
  <si>
    <t>16.5%</t>
  </si>
  <si>
    <t>7.1%</t>
  </si>
  <si>
    <t>1.0%</t>
  </si>
  <si>
    <t>11.6%</t>
  </si>
  <si>
    <t>20.3%</t>
  </si>
  <si>
    <t>20.0%</t>
  </si>
  <si>
    <t>16.0%</t>
  </si>
  <si>
    <t>1.6%</t>
  </si>
  <si>
    <t>33.3%</t>
  </si>
  <si>
    <t>16.7%</t>
  </si>
  <si>
    <t>16.6%</t>
  </si>
  <si>
    <t>18.9%</t>
  </si>
  <si>
    <t>5.7%</t>
  </si>
  <si>
    <t>7.6%</t>
  </si>
  <si>
    <t>16.2%</t>
  </si>
  <si>
    <t>3.7%</t>
  </si>
  <si>
    <t>19.6%</t>
  </si>
  <si>
    <t>27.9%</t>
  </si>
  <si>
    <t>26.8%</t>
  </si>
  <si>
    <t>0.7%</t>
  </si>
  <si>
    <t>9.2%</t>
  </si>
  <si>
    <t>1.2%</t>
  </si>
  <si>
    <t>13.0%</t>
  </si>
  <si>
    <t>4.2%</t>
  </si>
  <si>
    <t>27.3%</t>
  </si>
  <si>
    <t>16.8%</t>
  </si>
  <si>
    <t>35.4%</t>
  </si>
  <si>
    <t>6.0%</t>
  </si>
  <si>
    <t>15.6%</t>
  </si>
  <si>
    <t>2.4%</t>
  </si>
  <si>
    <t>7.0%</t>
  </si>
  <si>
    <t>3.8%</t>
  </si>
  <si>
    <t>20.9%</t>
  </si>
  <si>
    <t>13.1%</t>
  </si>
  <si>
    <t>10.1%</t>
  </si>
  <si>
    <t>6.5%</t>
  </si>
  <si>
    <t>35.1%</t>
  </si>
  <si>
    <t>3.4%</t>
  </si>
  <si>
    <t>3.9%</t>
  </si>
  <si>
    <t>0.3%</t>
  </si>
  <si>
    <t>13.2%</t>
  </si>
  <si>
    <t>3.0%</t>
  </si>
  <si>
    <t>9.3%</t>
  </si>
  <si>
    <t>2.1%</t>
  </si>
  <si>
    <t>6.1%</t>
  </si>
  <si>
    <t>5.0%</t>
  </si>
  <si>
    <t>8.2%</t>
  </si>
  <si>
    <t>12.7%</t>
  </si>
  <si>
    <t>15.3%</t>
  </si>
  <si>
    <t>2.8%</t>
  </si>
  <si>
    <t>19.0%</t>
  </si>
  <si>
    <t>7.5%</t>
  </si>
  <si>
    <t>0.6%</t>
  </si>
  <si>
    <t>12.0%</t>
  </si>
  <si>
    <t>2.0%</t>
  </si>
  <si>
    <t>5.6%</t>
  </si>
  <si>
    <t>3.2%</t>
  </si>
  <si>
    <t>15.0%</t>
  </si>
  <si>
    <t>5.3%</t>
  </si>
  <si>
    <t>7.4%</t>
  </si>
  <si>
    <t>0.1%</t>
  </si>
  <si>
    <t>0.9%</t>
  </si>
  <si>
    <t>10.0%</t>
  </si>
  <si>
    <t>10.4%</t>
  </si>
  <si>
    <t>6.9%</t>
  </si>
  <si>
    <t>32.0%</t>
  </si>
  <si>
    <t>4.1%</t>
  </si>
  <si>
    <t>6.6%</t>
  </si>
  <si>
    <t>3.3%</t>
  </si>
  <si>
    <t>Pincode</t>
  </si>
  <si>
    <t>Single-AWB Pincode</t>
  </si>
  <si>
    <t>DELHIVERY LIMITED</t>
  </si>
  <si>
    <t>PNSO Technology</t>
  </si>
  <si>
    <t>92.3%</t>
  </si>
  <si>
    <t>96.0%</t>
  </si>
  <si>
    <t>85.7%</t>
  </si>
  <si>
    <t>57.1%</t>
  </si>
  <si>
    <t>68.4%</t>
  </si>
  <si>
    <t>78.6%</t>
  </si>
  <si>
    <t>70.0%</t>
  </si>
  <si>
    <t>75.0%</t>
  </si>
  <si>
    <t>93.3%</t>
  </si>
  <si>
    <t>87.5%</t>
  </si>
  <si>
    <t>88.2%</t>
  </si>
  <si>
    <t>78.9%</t>
  </si>
  <si>
    <t>94.4%</t>
  </si>
  <si>
    <t>94.1%</t>
  </si>
  <si>
    <t>94.6%</t>
  </si>
  <si>
    <t>90.9%</t>
  </si>
  <si>
    <t>25.0%</t>
  </si>
  <si>
    <t>57.7%</t>
  </si>
  <si>
    <t>98.1%</t>
  </si>
  <si>
    <t>73.9%</t>
  </si>
  <si>
    <t>62.5%</t>
  </si>
  <si>
    <t>93.8%</t>
  </si>
  <si>
    <t>76.5%</t>
  </si>
  <si>
    <t>72.7%</t>
  </si>
  <si>
    <t>70.6%</t>
  </si>
  <si>
    <t>76.9%</t>
  </si>
  <si>
    <t>91.1%</t>
  </si>
  <si>
    <t>86.7%</t>
  </si>
  <si>
    <t>60.5%</t>
  </si>
  <si>
    <t>43.8%</t>
  </si>
  <si>
    <t>46.2%</t>
  </si>
  <si>
    <t>23.8%</t>
  </si>
  <si>
    <t>9.1%</t>
  </si>
  <si>
    <t>22.2%</t>
  </si>
  <si>
    <t>56.2%</t>
  </si>
  <si>
    <t>40.9%</t>
  </si>
  <si>
    <t>27.6%</t>
  </si>
  <si>
    <t>95.4%</t>
  </si>
  <si>
    <t>91.5%</t>
  </si>
  <si>
    <t>77.4%</t>
  </si>
  <si>
    <t>55.6%</t>
  </si>
  <si>
    <t>54.5%</t>
  </si>
  <si>
    <t>67.7%</t>
  </si>
  <si>
    <t>63.0%</t>
  </si>
  <si>
    <t>37.5%</t>
  </si>
  <si>
    <t>36.4%</t>
  </si>
  <si>
    <t>42.9%</t>
  </si>
  <si>
    <t>77.3%</t>
  </si>
  <si>
    <t>97.1%</t>
  </si>
  <si>
    <t>93.5%</t>
  </si>
  <si>
    <t>73.4%</t>
  </si>
  <si>
    <t>52.3%</t>
  </si>
  <si>
    <t>14.3%</t>
  </si>
  <si>
    <t>69.2%</t>
  </si>
  <si>
    <t>90.3%</t>
  </si>
  <si>
    <t>68.8%</t>
  </si>
  <si>
    <t>52.9%</t>
  </si>
  <si>
    <t>80.8%</t>
  </si>
  <si>
    <t>87.0%</t>
  </si>
  <si>
    <t>89.5%</t>
  </si>
  <si>
    <t>63.2%</t>
  </si>
  <si>
    <t>96.8%</t>
  </si>
  <si>
    <t>95.9%</t>
  </si>
  <si>
    <t>95.7%</t>
  </si>
  <si>
    <t>97.8%</t>
  </si>
  <si>
    <t>56.0%</t>
  </si>
  <si>
    <t>68.2%</t>
  </si>
  <si>
    <t>88.0%</t>
  </si>
  <si>
    <t>44.4%</t>
  </si>
  <si>
    <t>73.7%</t>
  </si>
  <si>
    <t>90.5%</t>
  </si>
  <si>
    <t>97.4%</t>
  </si>
  <si>
    <t>81.2%</t>
  </si>
  <si>
    <t>83.9%</t>
  </si>
  <si>
    <t>51.9%</t>
  </si>
  <si>
    <t>88.6%</t>
  </si>
  <si>
    <t>35.7%</t>
  </si>
  <si>
    <t>63.6%</t>
  </si>
  <si>
    <t>86.5%</t>
  </si>
  <si>
    <t>97.7%</t>
  </si>
  <si>
    <t>96.5%</t>
  </si>
  <si>
    <t>95.3%</t>
  </si>
  <si>
    <t>46.9%</t>
  </si>
  <si>
    <t>84.8%</t>
  </si>
  <si>
    <t>55.0%</t>
  </si>
  <si>
    <t>68.6%</t>
  </si>
  <si>
    <t>63.4%</t>
  </si>
  <si>
    <t>70.3%</t>
  </si>
  <si>
    <t>79.4%</t>
  </si>
  <si>
    <t>79.2%</t>
  </si>
  <si>
    <t>76.2%</t>
  </si>
  <si>
    <t>80.9%</t>
  </si>
  <si>
    <t>53.1%</t>
  </si>
  <si>
    <t>46.7%</t>
  </si>
  <si>
    <t>30.0%</t>
  </si>
  <si>
    <t>91.8%</t>
  </si>
  <si>
    <t>52.4%</t>
  </si>
  <si>
    <t>80.6%</t>
  </si>
  <si>
    <t>98.6%</t>
  </si>
  <si>
    <t>98.4%</t>
  </si>
  <si>
    <t>85.0%</t>
  </si>
  <si>
    <t>87.9%</t>
  </si>
  <si>
    <t>70.7%</t>
  </si>
  <si>
    <t>94.7%</t>
  </si>
  <si>
    <t>92.5%</t>
  </si>
  <si>
    <t>96.9%</t>
  </si>
  <si>
    <t>82.4%</t>
  </si>
  <si>
    <t>67.9%</t>
  </si>
  <si>
    <t>44.0%</t>
  </si>
  <si>
    <t>31.6%</t>
  </si>
  <si>
    <t>21.4%</t>
  </si>
  <si>
    <t>6.7%</t>
  </si>
  <si>
    <t>12.5%</t>
  </si>
  <si>
    <t>11.8%</t>
  </si>
  <si>
    <t>24.1%</t>
  </si>
  <si>
    <t>21.1%</t>
  </si>
  <si>
    <t>5.9%</t>
  </si>
  <si>
    <t>5.4%</t>
  </si>
  <si>
    <t>18.2%</t>
  </si>
  <si>
    <t>24.0%</t>
  </si>
  <si>
    <t>11.5%</t>
  </si>
  <si>
    <t>30.8%</t>
  </si>
  <si>
    <t>13.3%</t>
  </si>
  <si>
    <t>26.1%</t>
  </si>
  <si>
    <t>6.2%</t>
  </si>
  <si>
    <t>20.6%</t>
  </si>
  <si>
    <t>45.8%</t>
  </si>
  <si>
    <t>29.4%</t>
  </si>
  <si>
    <t>23.1%</t>
  </si>
  <si>
    <t>13.6%</t>
  </si>
  <si>
    <t>39.5%</t>
  </si>
  <si>
    <t>61.9%</t>
  </si>
  <si>
    <t>38.1%</t>
  </si>
  <si>
    <t>45.5%</t>
  </si>
  <si>
    <t>72.4%</t>
  </si>
  <si>
    <t>4.6%</t>
  </si>
  <si>
    <t>8.5%</t>
  </si>
  <si>
    <t>22.6%</t>
  </si>
  <si>
    <t>32.6%</t>
  </si>
  <si>
    <t>59.1%</t>
  </si>
  <si>
    <t>5.2%</t>
  </si>
  <si>
    <t>15.8%</t>
  </si>
  <si>
    <t>7.7%</t>
  </si>
  <si>
    <t>22.7%</t>
  </si>
  <si>
    <t>4.3%</t>
  </si>
  <si>
    <t>21.5%</t>
  </si>
  <si>
    <t>38.5%</t>
  </si>
  <si>
    <t>17.9%</t>
  </si>
  <si>
    <t>43.2%</t>
  </si>
  <si>
    <t>9.7%</t>
  </si>
  <si>
    <t>31.2%</t>
  </si>
  <si>
    <t>44.1%</t>
  </si>
  <si>
    <t>23.5%</t>
  </si>
  <si>
    <t>8.3%</t>
  </si>
  <si>
    <t>28.0%</t>
  </si>
  <si>
    <t>26.7%</t>
  </si>
  <si>
    <t>26.3%</t>
  </si>
  <si>
    <t>9.5%</t>
  </si>
  <si>
    <t>2.6%</t>
  </si>
  <si>
    <t>12.9%</t>
  </si>
  <si>
    <t>48.1%</t>
  </si>
  <si>
    <t>11.4%</t>
  </si>
  <si>
    <t>64.3%</t>
  </si>
  <si>
    <t>13.5%</t>
  </si>
  <si>
    <t>2.9%</t>
  </si>
  <si>
    <t>3.5%</t>
  </si>
  <si>
    <t>4.7%</t>
  </si>
  <si>
    <t>31.4%</t>
  </si>
  <si>
    <t>19.5%</t>
  </si>
  <si>
    <t>36.6%</t>
  </si>
  <si>
    <t>29.7%</t>
  </si>
  <si>
    <t>19.2%</t>
  </si>
  <si>
    <t>20.8%</t>
  </si>
  <si>
    <t>19.1%</t>
  </si>
  <si>
    <t>16.1%</t>
  </si>
  <si>
    <t>53.3%</t>
  </si>
  <si>
    <t>47.6%</t>
  </si>
  <si>
    <t>1.4%</t>
  </si>
  <si>
    <t>22.0%</t>
  </si>
  <si>
    <t>40.5%</t>
  </si>
  <si>
    <t>4.0%</t>
  </si>
  <si>
    <t>5.1%</t>
  </si>
  <si>
    <t>32.1%</t>
  </si>
  <si>
    <t>48.0%</t>
  </si>
  <si>
    <t>2.2%</t>
  </si>
  <si>
    <t>29.0%</t>
  </si>
  <si>
    <t>2.3%</t>
  </si>
  <si>
    <t>28.1%</t>
  </si>
  <si>
    <t>3.6%</t>
  </si>
  <si>
    <t>7.3%</t>
  </si>
  <si>
    <t>3.1%</t>
  </si>
  <si>
    <t>ShipCity</t>
  </si>
  <si>
    <t>Select City:</t>
  </si>
  <si>
    <t>KPI</t>
  </si>
  <si>
    <t>Value</t>
  </si>
  <si>
    <t>Metric</t>
  </si>
</sst>
</file>

<file path=xl/styles.xml><?xml version="1.0" encoding="utf-8"?>
<styleSheet xmlns="http://schemas.openxmlformats.org/spreadsheetml/2006/main">
  <numFmts count="2">
    <numFmt numFmtId="164" formatCode="₹#,##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EE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10"/>
  <sheetViews>
    <sheetView tabSelected="1" workbookViewId="0"/>
  </sheetViews>
  <sheetFormatPr defaultRowHeight="1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17</v>
      </c>
      <c r="B2">
        <v>262</v>
      </c>
      <c r="C2">
        <v>0</v>
      </c>
      <c r="D2" t="s">
        <v>126</v>
      </c>
      <c r="E2">
        <v>22</v>
      </c>
      <c r="F2">
        <v>145</v>
      </c>
      <c r="G2">
        <v>86</v>
      </c>
      <c r="H2">
        <v>4</v>
      </c>
      <c r="I2">
        <v>5</v>
      </c>
      <c r="J2">
        <v>253</v>
      </c>
      <c r="K2">
        <v>0</v>
      </c>
      <c r="L2">
        <v>9</v>
      </c>
      <c r="M2" t="s">
        <v>138</v>
      </c>
      <c r="N2" t="s">
        <v>148</v>
      </c>
      <c r="O2" t="s">
        <v>305</v>
      </c>
      <c r="P2">
        <v>19511</v>
      </c>
      <c r="Q2">
        <v>24.9</v>
      </c>
    </row>
    <row r="3" spans="1:17">
      <c r="A3" t="s">
        <v>18</v>
      </c>
      <c r="B3">
        <v>119</v>
      </c>
      <c r="C3">
        <v>0</v>
      </c>
      <c r="D3" t="s">
        <v>127</v>
      </c>
      <c r="E3">
        <v>4</v>
      </c>
      <c r="F3">
        <v>48</v>
      </c>
      <c r="G3">
        <v>41</v>
      </c>
      <c r="H3">
        <v>21</v>
      </c>
      <c r="I3">
        <v>5</v>
      </c>
      <c r="J3">
        <v>93</v>
      </c>
      <c r="K3">
        <v>26</v>
      </c>
      <c r="L3">
        <v>0</v>
      </c>
      <c r="M3" t="s">
        <v>139</v>
      </c>
      <c r="N3" t="s">
        <v>229</v>
      </c>
      <c r="O3" t="s">
        <v>148</v>
      </c>
    </row>
    <row r="4" spans="1:17">
      <c r="A4" t="s">
        <v>19</v>
      </c>
      <c r="B4">
        <v>7</v>
      </c>
      <c r="C4">
        <v>0</v>
      </c>
      <c r="D4" t="s">
        <v>127</v>
      </c>
      <c r="E4">
        <v>3</v>
      </c>
      <c r="F4">
        <v>1</v>
      </c>
      <c r="G4">
        <v>1</v>
      </c>
      <c r="H4">
        <v>0</v>
      </c>
      <c r="I4">
        <v>2</v>
      </c>
      <c r="J4">
        <v>5</v>
      </c>
      <c r="K4">
        <v>2</v>
      </c>
      <c r="L4">
        <v>0</v>
      </c>
      <c r="M4" t="s">
        <v>140</v>
      </c>
      <c r="N4" t="s">
        <v>230</v>
      </c>
      <c r="O4" t="s">
        <v>148</v>
      </c>
    </row>
    <row r="5" spans="1:17">
      <c r="A5" t="s">
        <v>20</v>
      </c>
      <c r="B5">
        <v>7</v>
      </c>
      <c r="C5">
        <v>0</v>
      </c>
      <c r="D5" t="s">
        <v>126</v>
      </c>
      <c r="E5">
        <v>0</v>
      </c>
      <c r="F5">
        <v>3</v>
      </c>
      <c r="G5">
        <v>4</v>
      </c>
      <c r="H5">
        <v>0</v>
      </c>
      <c r="I5">
        <v>0</v>
      </c>
      <c r="J5">
        <v>7</v>
      </c>
      <c r="K5">
        <v>0</v>
      </c>
      <c r="L5">
        <v>0</v>
      </c>
      <c r="M5" t="s">
        <v>141</v>
      </c>
      <c r="N5" t="s">
        <v>148</v>
      </c>
      <c r="O5" t="s">
        <v>148</v>
      </c>
    </row>
    <row r="6" spans="1:17">
      <c r="A6" t="s">
        <v>21</v>
      </c>
      <c r="B6">
        <v>1</v>
      </c>
      <c r="C6">
        <v>0</v>
      </c>
      <c r="D6" t="s">
        <v>127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 t="s">
        <v>141</v>
      </c>
      <c r="N6" t="s">
        <v>148</v>
      </c>
      <c r="O6" t="s">
        <v>148</v>
      </c>
    </row>
    <row r="7" spans="1:17">
      <c r="A7" t="s">
        <v>22</v>
      </c>
      <c r="B7">
        <v>106</v>
      </c>
      <c r="C7">
        <v>0</v>
      </c>
      <c r="D7" t="s">
        <v>127</v>
      </c>
      <c r="E7">
        <v>31</v>
      </c>
      <c r="F7">
        <v>29</v>
      </c>
      <c r="G7">
        <v>31</v>
      </c>
      <c r="H7">
        <v>9</v>
      </c>
      <c r="I7">
        <v>6</v>
      </c>
      <c r="J7">
        <v>91</v>
      </c>
      <c r="K7">
        <v>15</v>
      </c>
      <c r="L7">
        <v>0</v>
      </c>
      <c r="M7" t="s">
        <v>142</v>
      </c>
      <c r="N7" t="s">
        <v>231</v>
      </c>
      <c r="O7" t="s">
        <v>148</v>
      </c>
    </row>
    <row r="8" spans="1:17">
      <c r="A8" t="s">
        <v>23</v>
      </c>
      <c r="B8">
        <v>3</v>
      </c>
      <c r="C8">
        <v>0</v>
      </c>
      <c r="D8" t="s">
        <v>127</v>
      </c>
      <c r="E8">
        <v>0</v>
      </c>
      <c r="F8">
        <v>3</v>
      </c>
      <c r="G8">
        <v>0</v>
      </c>
      <c r="H8">
        <v>0</v>
      </c>
      <c r="I8">
        <v>0</v>
      </c>
      <c r="J8">
        <v>3</v>
      </c>
      <c r="K8">
        <v>0</v>
      </c>
      <c r="L8">
        <v>0</v>
      </c>
      <c r="M8" t="s">
        <v>141</v>
      </c>
      <c r="N8" t="s">
        <v>148</v>
      </c>
      <c r="O8" t="s">
        <v>148</v>
      </c>
    </row>
    <row r="9" spans="1:17">
      <c r="A9" t="s">
        <v>24</v>
      </c>
      <c r="B9">
        <v>129</v>
      </c>
      <c r="C9">
        <v>0</v>
      </c>
      <c r="D9" t="s">
        <v>128</v>
      </c>
      <c r="E9">
        <v>4</v>
      </c>
      <c r="F9">
        <v>50</v>
      </c>
      <c r="G9">
        <v>45</v>
      </c>
      <c r="H9">
        <v>20</v>
      </c>
      <c r="I9">
        <v>10</v>
      </c>
      <c r="J9">
        <v>99</v>
      </c>
      <c r="K9">
        <v>25</v>
      </c>
      <c r="L9">
        <v>5</v>
      </c>
      <c r="M9" t="s">
        <v>143</v>
      </c>
      <c r="N9" t="s">
        <v>232</v>
      </c>
      <c r="O9" t="s">
        <v>306</v>
      </c>
      <c r="P9">
        <v>20805</v>
      </c>
      <c r="Q9">
        <v>29.4</v>
      </c>
    </row>
    <row r="10" spans="1:17">
      <c r="A10" t="s">
        <v>25</v>
      </c>
      <c r="B10">
        <v>32</v>
      </c>
      <c r="C10">
        <v>0</v>
      </c>
      <c r="D10" t="s">
        <v>129</v>
      </c>
      <c r="E10">
        <v>8</v>
      </c>
      <c r="F10">
        <v>20</v>
      </c>
      <c r="G10">
        <v>4</v>
      </c>
      <c r="H10">
        <v>0</v>
      </c>
      <c r="I10">
        <v>0</v>
      </c>
      <c r="J10">
        <v>32</v>
      </c>
      <c r="K10">
        <v>0</v>
      </c>
      <c r="L10">
        <v>0</v>
      </c>
      <c r="M10" t="s">
        <v>141</v>
      </c>
      <c r="N10" t="s">
        <v>148</v>
      </c>
      <c r="O10" t="s">
        <v>148</v>
      </c>
    </row>
    <row r="11" spans="1:17">
      <c r="A11" t="s">
        <v>26</v>
      </c>
      <c r="B11">
        <v>721</v>
      </c>
      <c r="C11">
        <v>0</v>
      </c>
      <c r="D11" t="s">
        <v>130</v>
      </c>
      <c r="E11">
        <v>190</v>
      </c>
      <c r="F11">
        <v>485</v>
      </c>
      <c r="G11">
        <v>38</v>
      </c>
      <c r="H11">
        <v>6</v>
      </c>
      <c r="I11">
        <v>2</v>
      </c>
      <c r="J11">
        <v>713</v>
      </c>
      <c r="K11">
        <v>6</v>
      </c>
      <c r="L11">
        <v>2</v>
      </c>
      <c r="M11" t="s">
        <v>144</v>
      </c>
      <c r="N11" t="s">
        <v>233</v>
      </c>
      <c r="O11" t="s">
        <v>307</v>
      </c>
      <c r="P11">
        <v>12364</v>
      </c>
      <c r="Q11">
        <v>25.9</v>
      </c>
    </row>
    <row r="12" spans="1:17">
      <c r="A12" t="s">
        <v>27</v>
      </c>
      <c r="B12">
        <v>127</v>
      </c>
      <c r="C12">
        <v>0</v>
      </c>
      <c r="D12" t="s">
        <v>127</v>
      </c>
      <c r="E12">
        <v>9</v>
      </c>
      <c r="F12">
        <v>50</v>
      </c>
      <c r="G12">
        <v>45</v>
      </c>
      <c r="H12">
        <v>19</v>
      </c>
      <c r="I12">
        <v>4</v>
      </c>
      <c r="J12">
        <v>104</v>
      </c>
      <c r="K12">
        <v>23</v>
      </c>
      <c r="L12">
        <v>0</v>
      </c>
      <c r="M12" t="s">
        <v>145</v>
      </c>
      <c r="N12" t="s">
        <v>234</v>
      </c>
      <c r="O12" t="s">
        <v>148</v>
      </c>
    </row>
    <row r="13" spans="1:17">
      <c r="A13" t="s">
        <v>28</v>
      </c>
      <c r="B13">
        <v>53</v>
      </c>
      <c r="C13">
        <v>0</v>
      </c>
      <c r="D13" t="s">
        <v>131</v>
      </c>
      <c r="E13">
        <v>2</v>
      </c>
      <c r="F13">
        <v>19</v>
      </c>
      <c r="G13">
        <v>24</v>
      </c>
      <c r="H13">
        <v>4</v>
      </c>
      <c r="I13">
        <v>4</v>
      </c>
      <c r="J13">
        <v>45</v>
      </c>
      <c r="K13">
        <v>1</v>
      </c>
      <c r="L13">
        <v>7</v>
      </c>
      <c r="M13" t="s">
        <v>146</v>
      </c>
      <c r="N13" t="s">
        <v>235</v>
      </c>
      <c r="O13" t="s">
        <v>308</v>
      </c>
      <c r="P13">
        <v>22856</v>
      </c>
      <c r="Q13">
        <v>29.4</v>
      </c>
    </row>
    <row r="14" spans="1:17">
      <c r="A14" t="s">
        <v>29</v>
      </c>
      <c r="B14">
        <v>229</v>
      </c>
      <c r="C14">
        <v>0</v>
      </c>
      <c r="D14" t="s">
        <v>132</v>
      </c>
      <c r="E14">
        <v>131</v>
      </c>
      <c r="F14">
        <v>54</v>
      </c>
      <c r="G14">
        <v>32</v>
      </c>
      <c r="H14">
        <v>7</v>
      </c>
      <c r="I14">
        <v>5</v>
      </c>
      <c r="J14">
        <v>217</v>
      </c>
      <c r="K14">
        <v>11</v>
      </c>
      <c r="L14">
        <v>1</v>
      </c>
      <c r="M14" t="s">
        <v>147</v>
      </c>
      <c r="N14" t="s">
        <v>236</v>
      </c>
      <c r="O14" t="s">
        <v>264</v>
      </c>
      <c r="P14">
        <v>3324</v>
      </c>
      <c r="Q14">
        <v>3.8</v>
      </c>
    </row>
    <row r="15" spans="1:17">
      <c r="A15" t="s">
        <v>30</v>
      </c>
      <c r="B15">
        <v>3</v>
      </c>
      <c r="C15">
        <v>0</v>
      </c>
      <c r="D15" t="s">
        <v>126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0</v>
      </c>
      <c r="L15">
        <v>3</v>
      </c>
      <c r="M15" t="s">
        <v>148</v>
      </c>
      <c r="N15" t="s">
        <v>148</v>
      </c>
      <c r="O15" t="s">
        <v>141</v>
      </c>
      <c r="P15">
        <v>15942</v>
      </c>
      <c r="Q15">
        <v>19.6</v>
      </c>
    </row>
    <row r="16" spans="1:17">
      <c r="A16" t="s">
        <v>31</v>
      </c>
      <c r="B16">
        <v>309</v>
      </c>
      <c r="C16">
        <v>0</v>
      </c>
      <c r="D16" t="s">
        <v>128</v>
      </c>
      <c r="E16">
        <v>44</v>
      </c>
      <c r="F16">
        <v>123</v>
      </c>
      <c r="G16">
        <v>96</v>
      </c>
      <c r="H16">
        <v>26</v>
      </c>
      <c r="I16">
        <v>20</v>
      </c>
      <c r="J16">
        <v>263</v>
      </c>
      <c r="K16">
        <v>24</v>
      </c>
      <c r="L16">
        <v>22</v>
      </c>
      <c r="M16" t="s">
        <v>149</v>
      </c>
      <c r="N16" t="s">
        <v>237</v>
      </c>
      <c r="O16" t="s">
        <v>269</v>
      </c>
      <c r="P16">
        <v>111366</v>
      </c>
      <c r="Q16">
        <v>163.8</v>
      </c>
    </row>
    <row r="17" spans="1:17">
      <c r="A17" t="s">
        <v>32</v>
      </c>
      <c r="B17">
        <v>331</v>
      </c>
      <c r="C17">
        <v>0</v>
      </c>
      <c r="D17" t="s">
        <v>127</v>
      </c>
      <c r="E17">
        <v>163</v>
      </c>
      <c r="F17">
        <v>87</v>
      </c>
      <c r="G17">
        <v>52</v>
      </c>
      <c r="H17">
        <v>21</v>
      </c>
      <c r="I17">
        <v>8</v>
      </c>
      <c r="J17">
        <v>302</v>
      </c>
      <c r="K17">
        <v>29</v>
      </c>
      <c r="L17">
        <v>0</v>
      </c>
      <c r="M17" t="s">
        <v>150</v>
      </c>
      <c r="N17" t="s">
        <v>238</v>
      </c>
      <c r="O17" t="s">
        <v>148</v>
      </c>
    </row>
    <row r="18" spans="1:17">
      <c r="A18" t="s">
        <v>33</v>
      </c>
      <c r="B18">
        <v>104</v>
      </c>
      <c r="C18">
        <v>0</v>
      </c>
      <c r="D18" t="s">
        <v>127</v>
      </c>
      <c r="E18">
        <v>68</v>
      </c>
      <c r="F18">
        <v>17</v>
      </c>
      <c r="G18">
        <v>10</v>
      </c>
      <c r="H18">
        <v>8</v>
      </c>
      <c r="I18">
        <v>1</v>
      </c>
      <c r="J18">
        <v>95</v>
      </c>
      <c r="K18">
        <v>9</v>
      </c>
      <c r="L18">
        <v>0</v>
      </c>
      <c r="M18" t="s">
        <v>151</v>
      </c>
      <c r="N18" t="s">
        <v>239</v>
      </c>
      <c r="O18" t="s">
        <v>148</v>
      </c>
    </row>
    <row r="19" spans="1:17">
      <c r="A19" t="s">
        <v>34</v>
      </c>
      <c r="B19">
        <v>46</v>
      </c>
      <c r="C19">
        <v>0</v>
      </c>
      <c r="D19" t="s">
        <v>126</v>
      </c>
      <c r="E19">
        <v>35</v>
      </c>
      <c r="F19">
        <v>10</v>
      </c>
      <c r="G19">
        <v>1</v>
      </c>
      <c r="H19">
        <v>0</v>
      </c>
      <c r="I19">
        <v>0</v>
      </c>
      <c r="J19">
        <v>46</v>
      </c>
      <c r="K19">
        <v>0</v>
      </c>
      <c r="L19">
        <v>0</v>
      </c>
      <c r="M19" t="s">
        <v>141</v>
      </c>
      <c r="N19" t="s">
        <v>148</v>
      </c>
      <c r="O19" t="s">
        <v>148</v>
      </c>
    </row>
    <row r="20" spans="1:17">
      <c r="A20" t="s">
        <v>35</v>
      </c>
      <c r="B20">
        <v>30</v>
      </c>
      <c r="C20">
        <v>0</v>
      </c>
      <c r="D20" t="s">
        <v>126</v>
      </c>
      <c r="E20">
        <v>28</v>
      </c>
      <c r="F20">
        <v>0</v>
      </c>
      <c r="G20">
        <v>2</v>
      </c>
      <c r="H20">
        <v>0</v>
      </c>
      <c r="I20">
        <v>0</v>
      </c>
      <c r="J20">
        <v>30</v>
      </c>
      <c r="K20">
        <v>0</v>
      </c>
      <c r="L20">
        <v>0</v>
      </c>
      <c r="M20" t="s">
        <v>141</v>
      </c>
      <c r="N20" t="s">
        <v>148</v>
      </c>
      <c r="O20" t="s">
        <v>148</v>
      </c>
    </row>
    <row r="21" spans="1:17">
      <c r="A21" t="s">
        <v>36</v>
      </c>
      <c r="B21">
        <v>226</v>
      </c>
      <c r="C21">
        <v>0</v>
      </c>
      <c r="D21" t="s">
        <v>133</v>
      </c>
      <c r="E21">
        <v>2</v>
      </c>
      <c r="F21">
        <v>77</v>
      </c>
      <c r="G21">
        <v>90</v>
      </c>
      <c r="H21">
        <v>52</v>
      </c>
      <c r="I21">
        <v>5</v>
      </c>
      <c r="J21">
        <v>169</v>
      </c>
      <c r="K21">
        <v>54</v>
      </c>
      <c r="L21">
        <v>3</v>
      </c>
      <c r="M21" t="s">
        <v>152</v>
      </c>
      <c r="N21" t="s">
        <v>240</v>
      </c>
      <c r="O21" t="s">
        <v>252</v>
      </c>
      <c r="P21">
        <v>11659</v>
      </c>
      <c r="Q21">
        <v>19.2</v>
      </c>
    </row>
    <row r="22" spans="1:17">
      <c r="A22" t="s">
        <v>37</v>
      </c>
      <c r="B22">
        <v>67</v>
      </c>
      <c r="C22">
        <v>0</v>
      </c>
      <c r="D22" t="s">
        <v>128</v>
      </c>
      <c r="E22">
        <v>2</v>
      </c>
      <c r="F22">
        <v>25</v>
      </c>
      <c r="G22">
        <v>25</v>
      </c>
      <c r="H22">
        <v>11</v>
      </c>
      <c r="I22">
        <v>4</v>
      </c>
      <c r="J22">
        <v>52</v>
      </c>
      <c r="K22">
        <v>13</v>
      </c>
      <c r="L22">
        <v>2</v>
      </c>
      <c r="M22" t="s">
        <v>153</v>
      </c>
      <c r="N22" t="s">
        <v>232</v>
      </c>
      <c r="O22" t="s">
        <v>309</v>
      </c>
      <c r="P22">
        <v>15131</v>
      </c>
      <c r="Q22">
        <v>43.8</v>
      </c>
    </row>
    <row r="23" spans="1:17">
      <c r="A23" t="s">
        <v>38</v>
      </c>
      <c r="B23">
        <v>121</v>
      </c>
      <c r="C23">
        <v>0</v>
      </c>
      <c r="D23" t="s">
        <v>127</v>
      </c>
      <c r="E23">
        <v>42</v>
      </c>
      <c r="F23">
        <v>33</v>
      </c>
      <c r="G23">
        <v>25</v>
      </c>
      <c r="H23">
        <v>11</v>
      </c>
      <c r="I23">
        <v>10</v>
      </c>
      <c r="J23">
        <v>100</v>
      </c>
      <c r="K23">
        <v>21</v>
      </c>
      <c r="L23">
        <v>0</v>
      </c>
      <c r="M23" t="s">
        <v>154</v>
      </c>
      <c r="N23" t="s">
        <v>241</v>
      </c>
      <c r="O23" t="s">
        <v>148</v>
      </c>
    </row>
    <row r="24" spans="1:17">
      <c r="A24" t="s">
        <v>39</v>
      </c>
      <c r="B24">
        <v>42</v>
      </c>
      <c r="C24">
        <v>0</v>
      </c>
      <c r="D24" t="s">
        <v>127</v>
      </c>
      <c r="E24">
        <v>1</v>
      </c>
      <c r="F24">
        <v>19</v>
      </c>
      <c r="G24">
        <v>9</v>
      </c>
      <c r="H24">
        <v>9</v>
      </c>
      <c r="I24">
        <v>4</v>
      </c>
      <c r="J24">
        <v>29</v>
      </c>
      <c r="K24">
        <v>13</v>
      </c>
      <c r="L24">
        <v>0</v>
      </c>
      <c r="M24" t="s">
        <v>155</v>
      </c>
      <c r="N24" t="s">
        <v>242</v>
      </c>
      <c r="O24" t="s">
        <v>148</v>
      </c>
    </row>
    <row r="25" spans="1:17">
      <c r="A25" t="s">
        <v>40</v>
      </c>
      <c r="B25">
        <v>550</v>
      </c>
      <c r="C25">
        <v>0</v>
      </c>
      <c r="D25" t="s">
        <v>130</v>
      </c>
      <c r="E25">
        <v>296</v>
      </c>
      <c r="F25">
        <v>160</v>
      </c>
      <c r="G25">
        <v>72</v>
      </c>
      <c r="H25">
        <v>15</v>
      </c>
      <c r="I25">
        <v>7</v>
      </c>
      <c r="J25">
        <v>296</v>
      </c>
      <c r="K25">
        <v>203</v>
      </c>
      <c r="L25">
        <v>51</v>
      </c>
      <c r="M25" t="s">
        <v>156</v>
      </c>
      <c r="N25" t="s">
        <v>243</v>
      </c>
      <c r="O25" t="s">
        <v>310</v>
      </c>
      <c r="P25">
        <v>263869</v>
      </c>
      <c r="Q25">
        <v>467.6</v>
      </c>
    </row>
    <row r="26" spans="1:17">
      <c r="A26" t="s">
        <v>41</v>
      </c>
      <c r="B26">
        <v>9</v>
      </c>
      <c r="C26">
        <v>0</v>
      </c>
      <c r="D26" t="s">
        <v>131</v>
      </c>
      <c r="E26">
        <v>0</v>
      </c>
      <c r="F26">
        <v>1</v>
      </c>
      <c r="G26">
        <v>6</v>
      </c>
      <c r="H26">
        <v>2</v>
      </c>
      <c r="I26">
        <v>0</v>
      </c>
      <c r="J26">
        <v>7</v>
      </c>
      <c r="K26">
        <v>1</v>
      </c>
      <c r="L26">
        <v>1</v>
      </c>
      <c r="M26" t="s">
        <v>157</v>
      </c>
      <c r="N26" t="s">
        <v>244</v>
      </c>
      <c r="O26" t="s">
        <v>244</v>
      </c>
      <c r="P26">
        <v>2638</v>
      </c>
      <c r="Q26">
        <v>4.5</v>
      </c>
    </row>
    <row r="27" spans="1:17">
      <c r="A27" t="s">
        <v>42</v>
      </c>
      <c r="B27">
        <v>430</v>
      </c>
      <c r="C27">
        <v>0</v>
      </c>
      <c r="D27" t="s">
        <v>132</v>
      </c>
      <c r="E27">
        <v>153</v>
      </c>
      <c r="F27">
        <v>135</v>
      </c>
      <c r="G27">
        <v>88</v>
      </c>
      <c r="H27">
        <v>34</v>
      </c>
      <c r="I27">
        <v>20</v>
      </c>
      <c r="J27">
        <v>376</v>
      </c>
      <c r="K27">
        <v>45</v>
      </c>
      <c r="L27">
        <v>9</v>
      </c>
      <c r="M27" t="s">
        <v>158</v>
      </c>
      <c r="N27" t="s">
        <v>245</v>
      </c>
      <c r="O27" t="s">
        <v>311</v>
      </c>
      <c r="P27">
        <v>24078</v>
      </c>
      <c r="Q27">
        <v>32.5</v>
      </c>
    </row>
    <row r="28" spans="1:17">
      <c r="A28" t="s">
        <v>43</v>
      </c>
      <c r="B28">
        <v>99</v>
      </c>
      <c r="C28">
        <v>0</v>
      </c>
      <c r="D28" t="s">
        <v>134</v>
      </c>
      <c r="E28">
        <v>0</v>
      </c>
      <c r="F28">
        <v>5</v>
      </c>
      <c r="G28">
        <v>45</v>
      </c>
      <c r="H28">
        <v>44</v>
      </c>
      <c r="I28">
        <v>5</v>
      </c>
      <c r="J28">
        <v>50</v>
      </c>
      <c r="K28">
        <v>43</v>
      </c>
      <c r="L28">
        <v>6</v>
      </c>
      <c r="M28" t="s">
        <v>159</v>
      </c>
      <c r="N28" t="s">
        <v>246</v>
      </c>
      <c r="O28" t="s">
        <v>312</v>
      </c>
      <c r="P28">
        <v>34830</v>
      </c>
      <c r="Q28">
        <v>72.59999999999999</v>
      </c>
    </row>
    <row r="29" spans="1:17">
      <c r="A29" t="s">
        <v>44</v>
      </c>
      <c r="B29">
        <v>285</v>
      </c>
      <c r="C29">
        <v>0</v>
      </c>
      <c r="D29" t="s">
        <v>127</v>
      </c>
      <c r="E29">
        <v>97</v>
      </c>
      <c r="F29">
        <v>86</v>
      </c>
      <c r="G29">
        <v>61</v>
      </c>
      <c r="H29">
        <v>32</v>
      </c>
      <c r="I29">
        <v>9</v>
      </c>
      <c r="J29">
        <v>244</v>
      </c>
      <c r="K29">
        <v>41</v>
      </c>
      <c r="L29">
        <v>0</v>
      </c>
      <c r="M29" t="s">
        <v>160</v>
      </c>
      <c r="N29" t="s">
        <v>247</v>
      </c>
      <c r="O29" t="s">
        <v>148</v>
      </c>
    </row>
    <row r="30" spans="1:17">
      <c r="A30" t="s">
        <v>45</v>
      </c>
      <c r="B30">
        <v>119</v>
      </c>
      <c r="C30">
        <v>0</v>
      </c>
      <c r="D30" t="s">
        <v>126</v>
      </c>
      <c r="E30">
        <v>19</v>
      </c>
      <c r="F30">
        <v>48</v>
      </c>
      <c r="G30">
        <v>46</v>
      </c>
      <c r="H30">
        <v>4</v>
      </c>
      <c r="I30">
        <v>2</v>
      </c>
      <c r="J30">
        <v>113</v>
      </c>
      <c r="K30">
        <v>0</v>
      </c>
      <c r="L30">
        <v>6</v>
      </c>
      <c r="M30" t="s">
        <v>161</v>
      </c>
      <c r="N30" t="s">
        <v>148</v>
      </c>
      <c r="O30" t="s">
        <v>313</v>
      </c>
      <c r="P30">
        <v>10174</v>
      </c>
      <c r="Q30">
        <v>15.7</v>
      </c>
    </row>
    <row r="31" spans="1:17">
      <c r="A31" t="s">
        <v>46</v>
      </c>
      <c r="B31">
        <v>41</v>
      </c>
      <c r="C31">
        <v>0</v>
      </c>
      <c r="D31" t="s">
        <v>134</v>
      </c>
      <c r="E31">
        <v>0</v>
      </c>
      <c r="F31">
        <v>8</v>
      </c>
      <c r="G31">
        <v>15</v>
      </c>
      <c r="H31">
        <v>18</v>
      </c>
      <c r="I31">
        <v>0</v>
      </c>
      <c r="J31">
        <v>23</v>
      </c>
      <c r="K31">
        <v>18</v>
      </c>
      <c r="L31">
        <v>0</v>
      </c>
      <c r="M31" t="s">
        <v>162</v>
      </c>
      <c r="N31" t="s">
        <v>248</v>
      </c>
      <c r="O31" t="s">
        <v>148</v>
      </c>
    </row>
    <row r="32" spans="1:17">
      <c r="A32" t="s">
        <v>47</v>
      </c>
      <c r="B32">
        <v>205</v>
      </c>
      <c r="C32">
        <v>0</v>
      </c>
      <c r="D32" t="s">
        <v>135</v>
      </c>
      <c r="E32">
        <v>97</v>
      </c>
      <c r="F32">
        <v>62</v>
      </c>
      <c r="G32">
        <v>29</v>
      </c>
      <c r="H32">
        <v>10</v>
      </c>
      <c r="I32">
        <v>7</v>
      </c>
      <c r="J32">
        <v>188</v>
      </c>
      <c r="K32">
        <v>9</v>
      </c>
      <c r="L32">
        <v>8</v>
      </c>
      <c r="M32" t="s">
        <v>163</v>
      </c>
      <c r="N32" t="s">
        <v>249</v>
      </c>
      <c r="O32" t="s">
        <v>306</v>
      </c>
      <c r="P32">
        <v>29601</v>
      </c>
      <c r="Q32">
        <v>41.2</v>
      </c>
    </row>
    <row r="33" spans="1:17">
      <c r="A33" t="s">
        <v>48</v>
      </c>
      <c r="B33">
        <v>328</v>
      </c>
      <c r="C33">
        <v>0</v>
      </c>
      <c r="D33" t="s">
        <v>134</v>
      </c>
      <c r="E33">
        <v>0</v>
      </c>
      <c r="F33">
        <v>64</v>
      </c>
      <c r="G33">
        <v>129</v>
      </c>
      <c r="H33">
        <v>106</v>
      </c>
      <c r="I33">
        <v>29</v>
      </c>
      <c r="J33">
        <v>193</v>
      </c>
      <c r="K33">
        <v>110</v>
      </c>
      <c r="L33">
        <v>25</v>
      </c>
      <c r="M33" t="s">
        <v>164</v>
      </c>
      <c r="N33" t="s">
        <v>250</v>
      </c>
      <c r="O33" t="s">
        <v>281</v>
      </c>
      <c r="P33">
        <v>80449</v>
      </c>
      <c r="Q33">
        <v>97.2</v>
      </c>
    </row>
    <row r="34" spans="1:17">
      <c r="A34" t="s">
        <v>49</v>
      </c>
      <c r="B34">
        <v>49</v>
      </c>
      <c r="C34">
        <v>0</v>
      </c>
      <c r="D34" t="s">
        <v>136</v>
      </c>
      <c r="E34">
        <v>0</v>
      </c>
      <c r="F34">
        <v>14</v>
      </c>
      <c r="G34">
        <v>20</v>
      </c>
      <c r="H34">
        <v>8</v>
      </c>
      <c r="I34">
        <v>7</v>
      </c>
      <c r="J34">
        <v>34</v>
      </c>
      <c r="K34">
        <v>11</v>
      </c>
      <c r="L34">
        <v>4</v>
      </c>
      <c r="M34" t="s">
        <v>165</v>
      </c>
      <c r="N34" t="s">
        <v>251</v>
      </c>
      <c r="O34" t="s">
        <v>314</v>
      </c>
      <c r="P34">
        <v>19142</v>
      </c>
      <c r="Q34">
        <v>12.7</v>
      </c>
    </row>
    <row r="35" spans="1:17">
      <c r="A35" t="s">
        <v>50</v>
      </c>
      <c r="B35">
        <v>237</v>
      </c>
      <c r="C35">
        <v>0</v>
      </c>
      <c r="D35" t="s">
        <v>131</v>
      </c>
      <c r="E35">
        <v>3</v>
      </c>
      <c r="F35">
        <v>35</v>
      </c>
      <c r="G35">
        <v>166</v>
      </c>
      <c r="H35">
        <v>19</v>
      </c>
      <c r="I35">
        <v>14</v>
      </c>
      <c r="J35">
        <v>204</v>
      </c>
      <c r="K35">
        <v>3</v>
      </c>
      <c r="L35">
        <v>30</v>
      </c>
      <c r="M35" t="s">
        <v>166</v>
      </c>
      <c r="N35" t="s">
        <v>252</v>
      </c>
      <c r="O35" t="s">
        <v>315</v>
      </c>
      <c r="P35">
        <v>169356</v>
      </c>
      <c r="Q35">
        <v>171.1</v>
      </c>
    </row>
    <row r="36" spans="1:17">
      <c r="A36" t="s">
        <v>51</v>
      </c>
      <c r="B36">
        <v>12</v>
      </c>
      <c r="C36">
        <v>0</v>
      </c>
      <c r="D36" t="s">
        <v>127</v>
      </c>
      <c r="E36">
        <v>0</v>
      </c>
      <c r="F36">
        <v>7</v>
      </c>
      <c r="G36">
        <v>0</v>
      </c>
      <c r="H36">
        <v>3</v>
      </c>
      <c r="I36">
        <v>2</v>
      </c>
      <c r="J36">
        <v>7</v>
      </c>
      <c r="K36">
        <v>5</v>
      </c>
      <c r="L36">
        <v>0</v>
      </c>
      <c r="M36" t="s">
        <v>167</v>
      </c>
      <c r="N36" t="s">
        <v>253</v>
      </c>
      <c r="O36" t="s">
        <v>148</v>
      </c>
    </row>
    <row r="37" spans="1:17">
      <c r="A37" t="s">
        <v>52</v>
      </c>
      <c r="B37">
        <v>163</v>
      </c>
      <c r="C37">
        <v>0</v>
      </c>
      <c r="D37" t="s">
        <v>127</v>
      </c>
      <c r="E37">
        <v>68</v>
      </c>
      <c r="F37">
        <v>45</v>
      </c>
      <c r="G37">
        <v>21</v>
      </c>
      <c r="H37">
        <v>20</v>
      </c>
      <c r="I37">
        <v>9</v>
      </c>
      <c r="J37">
        <v>134</v>
      </c>
      <c r="K37">
        <v>29</v>
      </c>
      <c r="L37">
        <v>0</v>
      </c>
      <c r="M37" t="s">
        <v>168</v>
      </c>
      <c r="N37" t="s">
        <v>254</v>
      </c>
      <c r="O37" t="s">
        <v>148</v>
      </c>
    </row>
    <row r="38" spans="1:17">
      <c r="A38" t="s">
        <v>53</v>
      </c>
      <c r="B38">
        <v>102</v>
      </c>
      <c r="C38">
        <v>0</v>
      </c>
      <c r="D38" t="s">
        <v>127</v>
      </c>
      <c r="E38">
        <v>44</v>
      </c>
      <c r="F38">
        <v>23</v>
      </c>
      <c r="G38">
        <v>19</v>
      </c>
      <c r="H38">
        <v>13</v>
      </c>
      <c r="I38">
        <v>3</v>
      </c>
      <c r="J38">
        <v>86</v>
      </c>
      <c r="K38">
        <v>16</v>
      </c>
      <c r="L38">
        <v>0</v>
      </c>
      <c r="M38" t="s">
        <v>169</v>
      </c>
      <c r="N38" t="s">
        <v>255</v>
      </c>
      <c r="O38" t="s">
        <v>148</v>
      </c>
    </row>
    <row r="39" spans="1:17">
      <c r="A39" t="s">
        <v>54</v>
      </c>
      <c r="B39">
        <v>69</v>
      </c>
      <c r="C39">
        <v>0</v>
      </c>
      <c r="D39" t="s">
        <v>134</v>
      </c>
      <c r="E39">
        <v>0</v>
      </c>
      <c r="F39">
        <v>12</v>
      </c>
      <c r="G39">
        <v>21</v>
      </c>
      <c r="H39">
        <v>31</v>
      </c>
      <c r="I39">
        <v>5</v>
      </c>
      <c r="J39">
        <v>33</v>
      </c>
      <c r="K39">
        <v>30</v>
      </c>
      <c r="L39">
        <v>6</v>
      </c>
      <c r="M39" t="s">
        <v>170</v>
      </c>
      <c r="N39" t="s">
        <v>256</v>
      </c>
      <c r="O39" t="s">
        <v>239</v>
      </c>
      <c r="P39">
        <v>19465</v>
      </c>
      <c r="Q39">
        <v>29.4</v>
      </c>
    </row>
    <row r="40" spans="1:17">
      <c r="A40" t="s">
        <v>55</v>
      </c>
      <c r="B40">
        <v>59</v>
      </c>
      <c r="C40">
        <v>0</v>
      </c>
      <c r="D40" t="s">
        <v>135</v>
      </c>
      <c r="E40">
        <v>10</v>
      </c>
      <c r="F40">
        <v>28</v>
      </c>
      <c r="G40">
        <v>8</v>
      </c>
      <c r="H40">
        <v>11</v>
      </c>
      <c r="I40">
        <v>2</v>
      </c>
      <c r="J40">
        <v>46</v>
      </c>
      <c r="K40">
        <v>4</v>
      </c>
      <c r="L40">
        <v>9</v>
      </c>
      <c r="M40" t="s">
        <v>171</v>
      </c>
      <c r="N40" t="s">
        <v>257</v>
      </c>
      <c r="O40" t="s">
        <v>316</v>
      </c>
      <c r="P40">
        <v>23237</v>
      </c>
      <c r="Q40">
        <v>42.7</v>
      </c>
    </row>
    <row r="41" spans="1:17">
      <c r="A41" t="s">
        <v>56</v>
      </c>
      <c r="B41">
        <v>26</v>
      </c>
      <c r="C41">
        <v>0</v>
      </c>
      <c r="D41" t="s">
        <v>127</v>
      </c>
      <c r="E41">
        <v>1</v>
      </c>
      <c r="F41">
        <v>15</v>
      </c>
      <c r="G41">
        <v>6</v>
      </c>
      <c r="H41">
        <v>4</v>
      </c>
      <c r="I41">
        <v>0</v>
      </c>
      <c r="J41">
        <v>22</v>
      </c>
      <c r="K41">
        <v>4</v>
      </c>
      <c r="L41">
        <v>0</v>
      </c>
      <c r="M41" t="s">
        <v>172</v>
      </c>
      <c r="N41" t="s">
        <v>258</v>
      </c>
      <c r="O41" t="s">
        <v>148</v>
      </c>
    </row>
    <row r="42" spans="1:17">
      <c r="A42" t="s">
        <v>57</v>
      </c>
      <c r="B42">
        <v>111</v>
      </c>
      <c r="C42">
        <v>0</v>
      </c>
      <c r="D42" t="s">
        <v>127</v>
      </c>
      <c r="E42">
        <v>52</v>
      </c>
      <c r="F42">
        <v>32</v>
      </c>
      <c r="G42">
        <v>17</v>
      </c>
      <c r="H42">
        <v>8</v>
      </c>
      <c r="I42">
        <v>2</v>
      </c>
      <c r="J42">
        <v>101</v>
      </c>
      <c r="K42">
        <v>10</v>
      </c>
      <c r="L42">
        <v>0</v>
      </c>
      <c r="M42" t="s">
        <v>173</v>
      </c>
      <c r="N42" t="s">
        <v>259</v>
      </c>
      <c r="O42" t="s">
        <v>148</v>
      </c>
    </row>
    <row r="43" spans="1:17">
      <c r="A43" t="s">
        <v>58</v>
      </c>
      <c r="B43">
        <v>177</v>
      </c>
      <c r="C43">
        <v>0</v>
      </c>
      <c r="D43" t="s">
        <v>126</v>
      </c>
      <c r="E43">
        <v>37</v>
      </c>
      <c r="F43">
        <v>87</v>
      </c>
      <c r="G43">
        <v>48</v>
      </c>
      <c r="H43">
        <v>3</v>
      </c>
      <c r="I43">
        <v>2</v>
      </c>
      <c r="J43">
        <v>172</v>
      </c>
      <c r="K43">
        <v>0</v>
      </c>
      <c r="L43">
        <v>5</v>
      </c>
      <c r="M43" t="s">
        <v>174</v>
      </c>
      <c r="N43" t="s">
        <v>148</v>
      </c>
      <c r="O43" t="s">
        <v>317</v>
      </c>
      <c r="P43">
        <v>10491</v>
      </c>
      <c r="Q43">
        <v>40.6</v>
      </c>
    </row>
    <row r="44" spans="1:17">
      <c r="A44" t="s">
        <v>59</v>
      </c>
      <c r="B44">
        <v>5</v>
      </c>
      <c r="C44">
        <v>0</v>
      </c>
      <c r="D44" t="s">
        <v>136</v>
      </c>
      <c r="E44">
        <v>0</v>
      </c>
      <c r="F44">
        <v>0</v>
      </c>
      <c r="G44">
        <v>2</v>
      </c>
      <c r="H44">
        <v>1</v>
      </c>
      <c r="I44">
        <v>2</v>
      </c>
      <c r="J44">
        <v>2</v>
      </c>
      <c r="K44">
        <v>0</v>
      </c>
      <c r="L44">
        <v>3</v>
      </c>
      <c r="M44" t="s">
        <v>175</v>
      </c>
      <c r="N44" t="s">
        <v>148</v>
      </c>
      <c r="O44" t="s">
        <v>215</v>
      </c>
      <c r="P44">
        <v>7784</v>
      </c>
      <c r="Q44">
        <v>8.199999999999999</v>
      </c>
    </row>
    <row r="45" spans="1:17">
      <c r="A45" t="s">
        <v>60</v>
      </c>
      <c r="B45">
        <v>42</v>
      </c>
      <c r="C45">
        <v>0</v>
      </c>
      <c r="D45" t="s">
        <v>126</v>
      </c>
      <c r="E45">
        <v>12</v>
      </c>
      <c r="F45">
        <v>21</v>
      </c>
      <c r="G45">
        <v>9</v>
      </c>
      <c r="H45">
        <v>0</v>
      </c>
      <c r="I45">
        <v>0</v>
      </c>
      <c r="J45">
        <v>42</v>
      </c>
      <c r="K45">
        <v>0</v>
      </c>
      <c r="L45">
        <v>0</v>
      </c>
      <c r="M45" t="s">
        <v>141</v>
      </c>
      <c r="N45" t="s">
        <v>148</v>
      </c>
      <c r="O45" t="s">
        <v>148</v>
      </c>
    </row>
    <row r="46" spans="1:17">
      <c r="A46" t="s">
        <v>61</v>
      </c>
      <c r="B46">
        <v>247</v>
      </c>
      <c r="C46">
        <v>0</v>
      </c>
      <c r="D46" t="s">
        <v>128</v>
      </c>
      <c r="E46">
        <v>57</v>
      </c>
      <c r="F46">
        <v>78</v>
      </c>
      <c r="G46">
        <v>76</v>
      </c>
      <c r="H46">
        <v>26</v>
      </c>
      <c r="I46">
        <v>10</v>
      </c>
      <c r="J46">
        <v>211</v>
      </c>
      <c r="K46">
        <v>30</v>
      </c>
      <c r="L46">
        <v>6</v>
      </c>
      <c r="M46" t="s">
        <v>176</v>
      </c>
      <c r="N46" t="s">
        <v>260</v>
      </c>
      <c r="O46" t="s">
        <v>297</v>
      </c>
      <c r="P46">
        <v>27249</v>
      </c>
      <c r="Q46">
        <v>34</v>
      </c>
    </row>
    <row r="47" spans="1:17">
      <c r="A47" t="s">
        <v>62</v>
      </c>
      <c r="B47">
        <v>57</v>
      </c>
      <c r="C47">
        <v>0</v>
      </c>
      <c r="D47" t="s">
        <v>127</v>
      </c>
      <c r="E47">
        <v>0</v>
      </c>
      <c r="F47">
        <v>33</v>
      </c>
      <c r="G47">
        <v>17</v>
      </c>
      <c r="H47">
        <v>0</v>
      </c>
      <c r="I47">
        <v>7</v>
      </c>
      <c r="J47">
        <v>50</v>
      </c>
      <c r="K47">
        <v>7</v>
      </c>
      <c r="L47">
        <v>0</v>
      </c>
      <c r="M47" t="s">
        <v>177</v>
      </c>
      <c r="N47" t="s">
        <v>261</v>
      </c>
      <c r="O47" t="s">
        <v>148</v>
      </c>
    </row>
    <row r="48" spans="1:17">
      <c r="A48" t="s">
        <v>63</v>
      </c>
      <c r="B48">
        <v>63</v>
      </c>
      <c r="C48">
        <v>0</v>
      </c>
      <c r="D48" t="s">
        <v>135</v>
      </c>
      <c r="E48">
        <v>20</v>
      </c>
      <c r="F48">
        <v>20</v>
      </c>
      <c r="G48">
        <v>6</v>
      </c>
      <c r="H48">
        <v>8</v>
      </c>
      <c r="I48">
        <v>9</v>
      </c>
      <c r="J48">
        <v>46</v>
      </c>
      <c r="K48">
        <v>5</v>
      </c>
      <c r="L48">
        <v>12</v>
      </c>
      <c r="M48" t="s">
        <v>178</v>
      </c>
      <c r="N48" t="s">
        <v>262</v>
      </c>
      <c r="O48" t="s">
        <v>318</v>
      </c>
      <c r="P48">
        <v>32124</v>
      </c>
      <c r="Q48">
        <v>39.4</v>
      </c>
    </row>
    <row r="49" spans="1:17">
      <c r="A49" t="s">
        <v>64</v>
      </c>
      <c r="B49">
        <v>25</v>
      </c>
      <c r="C49">
        <v>0</v>
      </c>
      <c r="D49" t="s">
        <v>127</v>
      </c>
      <c r="E49">
        <v>19</v>
      </c>
      <c r="F49">
        <v>3</v>
      </c>
      <c r="G49">
        <v>1</v>
      </c>
      <c r="H49">
        <v>1</v>
      </c>
      <c r="I49">
        <v>1</v>
      </c>
      <c r="J49">
        <v>23</v>
      </c>
      <c r="K49">
        <v>2</v>
      </c>
      <c r="L49">
        <v>0</v>
      </c>
      <c r="M49" t="s">
        <v>179</v>
      </c>
      <c r="N49" t="s">
        <v>263</v>
      </c>
      <c r="O49" t="s">
        <v>148</v>
      </c>
    </row>
    <row r="50" spans="1:17">
      <c r="A50" t="s">
        <v>65</v>
      </c>
      <c r="B50">
        <v>1</v>
      </c>
      <c r="C50">
        <v>0</v>
      </c>
      <c r="D50" t="s">
        <v>126</v>
      </c>
      <c r="E50">
        <v>0</v>
      </c>
      <c r="F50">
        <v>0</v>
      </c>
      <c r="G50">
        <v>1</v>
      </c>
      <c r="H50">
        <v>0</v>
      </c>
      <c r="I50">
        <v>0</v>
      </c>
      <c r="J50">
        <v>1</v>
      </c>
      <c r="K50">
        <v>0</v>
      </c>
      <c r="L50">
        <v>0</v>
      </c>
      <c r="M50" t="s">
        <v>141</v>
      </c>
      <c r="N50" t="s">
        <v>148</v>
      </c>
      <c r="O50" t="s">
        <v>148</v>
      </c>
    </row>
    <row r="51" spans="1:17">
      <c r="A51" t="s">
        <v>66</v>
      </c>
      <c r="B51">
        <v>111</v>
      </c>
      <c r="C51">
        <v>0</v>
      </c>
      <c r="D51" t="s">
        <v>126</v>
      </c>
      <c r="E51">
        <v>0</v>
      </c>
      <c r="F51">
        <v>40</v>
      </c>
      <c r="G51">
        <v>55</v>
      </c>
      <c r="H51">
        <v>9</v>
      </c>
      <c r="I51">
        <v>7</v>
      </c>
      <c r="J51">
        <v>95</v>
      </c>
      <c r="K51">
        <v>0</v>
      </c>
      <c r="L51">
        <v>16</v>
      </c>
      <c r="M51" t="s">
        <v>160</v>
      </c>
      <c r="N51" t="s">
        <v>148</v>
      </c>
      <c r="O51" t="s">
        <v>247</v>
      </c>
      <c r="P51">
        <v>36416</v>
      </c>
      <c r="Q51">
        <v>48.1</v>
      </c>
    </row>
    <row r="52" spans="1:17">
      <c r="A52" t="s">
        <v>67</v>
      </c>
      <c r="B52">
        <v>1</v>
      </c>
      <c r="C52">
        <v>0</v>
      </c>
      <c r="D52" t="s">
        <v>127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 t="s">
        <v>141</v>
      </c>
      <c r="N52" t="s">
        <v>148</v>
      </c>
      <c r="O52" t="s">
        <v>148</v>
      </c>
    </row>
    <row r="53" spans="1:17">
      <c r="A53" t="s">
        <v>68</v>
      </c>
      <c r="B53">
        <v>265</v>
      </c>
      <c r="C53">
        <v>0</v>
      </c>
      <c r="D53" t="s">
        <v>131</v>
      </c>
      <c r="E53">
        <v>2</v>
      </c>
      <c r="F53">
        <v>94</v>
      </c>
      <c r="G53">
        <v>148</v>
      </c>
      <c r="H53">
        <v>11</v>
      </c>
      <c r="I53">
        <v>10</v>
      </c>
      <c r="J53">
        <v>244</v>
      </c>
      <c r="K53">
        <v>1</v>
      </c>
      <c r="L53">
        <v>20</v>
      </c>
      <c r="M53" t="s">
        <v>180</v>
      </c>
      <c r="N53" t="s">
        <v>264</v>
      </c>
      <c r="O53" t="s">
        <v>319</v>
      </c>
      <c r="P53">
        <v>53108</v>
      </c>
      <c r="Q53">
        <v>90.8</v>
      </c>
    </row>
    <row r="54" spans="1:17">
      <c r="A54" t="s">
        <v>69</v>
      </c>
      <c r="B54">
        <v>850</v>
      </c>
      <c r="C54">
        <v>0</v>
      </c>
      <c r="D54" t="s">
        <v>131</v>
      </c>
      <c r="E54">
        <v>680</v>
      </c>
      <c r="F54">
        <v>126</v>
      </c>
      <c r="G54">
        <v>37</v>
      </c>
      <c r="H54">
        <v>3</v>
      </c>
      <c r="I54">
        <v>4</v>
      </c>
      <c r="J54">
        <v>843</v>
      </c>
      <c r="K54">
        <v>2</v>
      </c>
      <c r="L54">
        <v>5</v>
      </c>
      <c r="M54" t="s">
        <v>181</v>
      </c>
      <c r="N54" t="s">
        <v>265</v>
      </c>
      <c r="O54" t="s">
        <v>320</v>
      </c>
      <c r="P54">
        <v>18697</v>
      </c>
      <c r="Q54">
        <v>27.5</v>
      </c>
    </row>
    <row r="55" spans="1:17">
      <c r="A55" t="s">
        <v>70</v>
      </c>
      <c r="B55">
        <v>22</v>
      </c>
      <c r="C55">
        <v>0</v>
      </c>
      <c r="D55" t="s">
        <v>127</v>
      </c>
      <c r="E55">
        <v>11</v>
      </c>
      <c r="F55">
        <v>6</v>
      </c>
      <c r="G55">
        <v>4</v>
      </c>
      <c r="H55">
        <v>1</v>
      </c>
      <c r="I55">
        <v>0</v>
      </c>
      <c r="J55">
        <v>21</v>
      </c>
      <c r="K55">
        <v>1</v>
      </c>
      <c r="L55">
        <v>0</v>
      </c>
      <c r="M55" t="s">
        <v>182</v>
      </c>
      <c r="N55" t="s">
        <v>266</v>
      </c>
      <c r="O55" t="s">
        <v>148</v>
      </c>
    </row>
    <row r="56" spans="1:17">
      <c r="A56" t="s">
        <v>71</v>
      </c>
      <c r="B56">
        <v>166</v>
      </c>
      <c r="C56">
        <v>0</v>
      </c>
      <c r="D56" t="s">
        <v>128</v>
      </c>
      <c r="E56">
        <v>8</v>
      </c>
      <c r="F56">
        <v>63</v>
      </c>
      <c r="G56">
        <v>38</v>
      </c>
      <c r="H56">
        <v>31</v>
      </c>
      <c r="I56">
        <v>26</v>
      </c>
      <c r="J56">
        <v>109</v>
      </c>
      <c r="K56">
        <v>37</v>
      </c>
      <c r="L56">
        <v>20</v>
      </c>
      <c r="M56" t="s">
        <v>183</v>
      </c>
      <c r="N56" t="s">
        <v>267</v>
      </c>
      <c r="O56" t="s">
        <v>321</v>
      </c>
      <c r="P56">
        <v>129884</v>
      </c>
      <c r="Q56">
        <v>156.9</v>
      </c>
    </row>
    <row r="57" spans="1:17">
      <c r="A57" t="s">
        <v>72</v>
      </c>
      <c r="B57">
        <v>127</v>
      </c>
      <c r="C57">
        <v>0</v>
      </c>
      <c r="D57" t="s">
        <v>128</v>
      </c>
      <c r="E57">
        <v>8</v>
      </c>
      <c r="F57">
        <v>61</v>
      </c>
      <c r="G57">
        <v>32</v>
      </c>
      <c r="H57">
        <v>17</v>
      </c>
      <c r="I57">
        <v>9</v>
      </c>
      <c r="J57">
        <v>101</v>
      </c>
      <c r="K57">
        <v>21</v>
      </c>
      <c r="L57">
        <v>5</v>
      </c>
      <c r="M57" t="s">
        <v>184</v>
      </c>
      <c r="N57" t="s">
        <v>268</v>
      </c>
      <c r="O57" t="s">
        <v>306</v>
      </c>
      <c r="P57">
        <v>21369</v>
      </c>
      <c r="Q57">
        <v>64.59999999999999</v>
      </c>
    </row>
    <row r="58" spans="1:17">
      <c r="A58" t="s">
        <v>73</v>
      </c>
      <c r="B58">
        <v>283</v>
      </c>
      <c r="C58">
        <v>0</v>
      </c>
      <c r="D58" t="s">
        <v>127</v>
      </c>
      <c r="E58">
        <v>143</v>
      </c>
      <c r="F58">
        <v>75</v>
      </c>
      <c r="G58">
        <v>45</v>
      </c>
      <c r="H58">
        <v>17</v>
      </c>
      <c r="I58">
        <v>3</v>
      </c>
      <c r="J58">
        <v>263</v>
      </c>
      <c r="K58">
        <v>20</v>
      </c>
      <c r="L58">
        <v>0</v>
      </c>
      <c r="M58" t="s">
        <v>185</v>
      </c>
      <c r="N58" t="s">
        <v>269</v>
      </c>
      <c r="O58" t="s">
        <v>148</v>
      </c>
    </row>
    <row r="59" spans="1:17">
      <c r="A59" t="s">
        <v>74</v>
      </c>
      <c r="B59">
        <v>203</v>
      </c>
      <c r="C59">
        <v>0</v>
      </c>
      <c r="D59" t="s">
        <v>130</v>
      </c>
      <c r="E59">
        <v>70</v>
      </c>
      <c r="F59">
        <v>74</v>
      </c>
      <c r="G59">
        <v>53</v>
      </c>
      <c r="H59">
        <v>3</v>
      </c>
      <c r="I59">
        <v>3</v>
      </c>
      <c r="J59">
        <v>197</v>
      </c>
      <c r="K59">
        <v>2</v>
      </c>
      <c r="L59">
        <v>4</v>
      </c>
      <c r="M59" t="s">
        <v>186</v>
      </c>
      <c r="N59" t="s">
        <v>270</v>
      </c>
      <c r="O59" t="s">
        <v>322</v>
      </c>
      <c r="P59">
        <v>15820</v>
      </c>
      <c r="Q59">
        <v>15</v>
      </c>
    </row>
    <row r="60" spans="1:17">
      <c r="A60" t="s">
        <v>75</v>
      </c>
      <c r="B60">
        <v>48</v>
      </c>
      <c r="C60">
        <v>0</v>
      </c>
      <c r="D60" t="s">
        <v>126</v>
      </c>
      <c r="E60">
        <v>0</v>
      </c>
      <c r="F60">
        <v>21</v>
      </c>
      <c r="G60">
        <v>26</v>
      </c>
      <c r="H60">
        <v>1</v>
      </c>
      <c r="I60">
        <v>0</v>
      </c>
      <c r="J60">
        <v>47</v>
      </c>
      <c r="K60">
        <v>0</v>
      </c>
      <c r="L60">
        <v>1</v>
      </c>
      <c r="M60" t="s">
        <v>187</v>
      </c>
      <c r="N60" t="s">
        <v>148</v>
      </c>
      <c r="O60" t="s">
        <v>311</v>
      </c>
      <c r="P60">
        <v>460</v>
      </c>
      <c r="Q60">
        <v>0.3</v>
      </c>
    </row>
    <row r="61" spans="1:17">
      <c r="A61" t="s">
        <v>76</v>
      </c>
      <c r="B61">
        <v>121</v>
      </c>
      <c r="C61">
        <v>0</v>
      </c>
      <c r="D61" t="s">
        <v>127</v>
      </c>
      <c r="E61">
        <v>56</v>
      </c>
      <c r="F61">
        <v>35</v>
      </c>
      <c r="G61">
        <v>16</v>
      </c>
      <c r="H61">
        <v>11</v>
      </c>
      <c r="I61">
        <v>3</v>
      </c>
      <c r="J61">
        <v>107</v>
      </c>
      <c r="K61">
        <v>14</v>
      </c>
      <c r="L61">
        <v>0</v>
      </c>
      <c r="M61" t="s">
        <v>188</v>
      </c>
      <c r="N61" t="s">
        <v>271</v>
      </c>
      <c r="O61" t="s">
        <v>148</v>
      </c>
    </row>
    <row r="62" spans="1:17">
      <c r="A62" t="s">
        <v>77</v>
      </c>
      <c r="B62">
        <v>2</v>
      </c>
      <c r="C62">
        <v>0</v>
      </c>
      <c r="D62" t="s">
        <v>126</v>
      </c>
      <c r="E62">
        <v>0</v>
      </c>
      <c r="F62">
        <v>0</v>
      </c>
      <c r="G62">
        <v>1</v>
      </c>
      <c r="H62">
        <v>1</v>
      </c>
      <c r="I62">
        <v>0</v>
      </c>
      <c r="J62">
        <v>1</v>
      </c>
      <c r="K62">
        <v>0</v>
      </c>
      <c r="L62">
        <v>1</v>
      </c>
      <c r="M62" t="s">
        <v>189</v>
      </c>
      <c r="N62" t="s">
        <v>148</v>
      </c>
      <c r="O62" t="s">
        <v>189</v>
      </c>
      <c r="P62">
        <v>3025</v>
      </c>
      <c r="Q62">
        <v>1.7</v>
      </c>
    </row>
    <row r="63" spans="1:17">
      <c r="A63" t="s">
        <v>78</v>
      </c>
      <c r="B63">
        <v>69</v>
      </c>
      <c r="C63">
        <v>0</v>
      </c>
      <c r="D63" t="s">
        <v>127</v>
      </c>
      <c r="E63">
        <v>3</v>
      </c>
      <c r="F63">
        <v>32</v>
      </c>
      <c r="G63">
        <v>20</v>
      </c>
      <c r="H63">
        <v>11</v>
      </c>
      <c r="I63">
        <v>3</v>
      </c>
      <c r="J63">
        <v>55</v>
      </c>
      <c r="K63">
        <v>14</v>
      </c>
      <c r="L63">
        <v>0</v>
      </c>
      <c r="M63" t="s">
        <v>190</v>
      </c>
      <c r="N63" t="s">
        <v>272</v>
      </c>
      <c r="O63" t="s">
        <v>148</v>
      </c>
    </row>
    <row r="64" spans="1:17">
      <c r="A64" t="s">
        <v>79</v>
      </c>
      <c r="B64">
        <v>35</v>
      </c>
      <c r="C64">
        <v>0</v>
      </c>
      <c r="D64" t="s">
        <v>127</v>
      </c>
      <c r="E64">
        <v>1</v>
      </c>
      <c r="F64">
        <v>18</v>
      </c>
      <c r="G64">
        <v>9</v>
      </c>
      <c r="H64">
        <v>5</v>
      </c>
      <c r="I64">
        <v>2</v>
      </c>
      <c r="J64">
        <v>28</v>
      </c>
      <c r="K64">
        <v>7</v>
      </c>
      <c r="L64">
        <v>0</v>
      </c>
      <c r="M64" t="s">
        <v>191</v>
      </c>
      <c r="N64" t="s">
        <v>273</v>
      </c>
      <c r="O64" t="s">
        <v>148</v>
      </c>
    </row>
    <row r="65" spans="1:17">
      <c r="A65" t="s">
        <v>80</v>
      </c>
      <c r="B65">
        <v>106</v>
      </c>
      <c r="C65">
        <v>0</v>
      </c>
      <c r="D65" t="s">
        <v>128</v>
      </c>
      <c r="E65">
        <v>3</v>
      </c>
      <c r="F65">
        <v>11</v>
      </c>
      <c r="G65">
        <v>73</v>
      </c>
      <c r="H65">
        <v>17</v>
      </c>
      <c r="I65">
        <v>2</v>
      </c>
      <c r="J65">
        <v>87</v>
      </c>
      <c r="K65">
        <v>17</v>
      </c>
      <c r="L65">
        <v>2</v>
      </c>
      <c r="M65" t="s">
        <v>192</v>
      </c>
      <c r="N65" t="s">
        <v>274</v>
      </c>
      <c r="O65" t="s">
        <v>235</v>
      </c>
      <c r="P65">
        <v>4161</v>
      </c>
      <c r="Q65">
        <v>9.5</v>
      </c>
    </row>
    <row r="66" spans="1:17">
      <c r="A66" t="s">
        <v>81</v>
      </c>
      <c r="B66">
        <v>126</v>
      </c>
      <c r="C66">
        <v>0</v>
      </c>
      <c r="D66" t="s">
        <v>135</v>
      </c>
      <c r="E66">
        <v>76</v>
      </c>
      <c r="F66">
        <v>28</v>
      </c>
      <c r="G66">
        <v>13</v>
      </c>
      <c r="H66">
        <v>5</v>
      </c>
      <c r="I66">
        <v>4</v>
      </c>
      <c r="J66">
        <v>117</v>
      </c>
      <c r="K66">
        <v>2</v>
      </c>
      <c r="L66">
        <v>7</v>
      </c>
      <c r="M66" t="s">
        <v>185</v>
      </c>
      <c r="N66" t="s">
        <v>275</v>
      </c>
      <c r="O66" t="s">
        <v>323</v>
      </c>
      <c r="P66">
        <v>7893</v>
      </c>
      <c r="Q66">
        <v>31.1</v>
      </c>
    </row>
    <row r="67" spans="1:17">
      <c r="A67" t="s">
        <v>82</v>
      </c>
      <c r="B67">
        <v>21</v>
      </c>
      <c r="C67">
        <v>0</v>
      </c>
      <c r="D67" t="s">
        <v>127</v>
      </c>
      <c r="E67">
        <v>1</v>
      </c>
      <c r="F67">
        <v>9</v>
      </c>
      <c r="G67">
        <v>4</v>
      </c>
      <c r="H67">
        <v>7</v>
      </c>
      <c r="I67">
        <v>0</v>
      </c>
      <c r="J67">
        <v>14</v>
      </c>
      <c r="K67">
        <v>7</v>
      </c>
      <c r="L67">
        <v>0</v>
      </c>
      <c r="M67" t="s">
        <v>193</v>
      </c>
      <c r="N67" t="s">
        <v>276</v>
      </c>
      <c r="O67" t="s">
        <v>148</v>
      </c>
    </row>
    <row r="68" spans="1:17">
      <c r="A68" t="s">
        <v>83</v>
      </c>
      <c r="B68">
        <v>24</v>
      </c>
      <c r="C68">
        <v>0</v>
      </c>
      <c r="D68" t="s">
        <v>127</v>
      </c>
      <c r="E68">
        <v>0</v>
      </c>
      <c r="F68">
        <v>13</v>
      </c>
      <c r="G68">
        <v>7</v>
      </c>
      <c r="H68">
        <v>4</v>
      </c>
      <c r="I68">
        <v>0</v>
      </c>
      <c r="J68">
        <v>20</v>
      </c>
      <c r="K68">
        <v>4</v>
      </c>
      <c r="L68">
        <v>0</v>
      </c>
      <c r="M68" t="s">
        <v>194</v>
      </c>
      <c r="N68" t="s">
        <v>277</v>
      </c>
      <c r="O68" t="s">
        <v>148</v>
      </c>
    </row>
    <row r="69" spans="1:17">
      <c r="A69" t="s">
        <v>84</v>
      </c>
      <c r="B69">
        <v>163</v>
      </c>
      <c r="C69">
        <v>0</v>
      </c>
      <c r="D69" t="s">
        <v>127</v>
      </c>
      <c r="E69">
        <v>45</v>
      </c>
      <c r="F69">
        <v>60</v>
      </c>
      <c r="G69">
        <v>31</v>
      </c>
      <c r="H69">
        <v>21</v>
      </c>
      <c r="I69">
        <v>6</v>
      </c>
      <c r="J69">
        <v>136</v>
      </c>
      <c r="K69">
        <v>27</v>
      </c>
      <c r="L69">
        <v>0</v>
      </c>
      <c r="M69" t="s">
        <v>195</v>
      </c>
      <c r="N69" t="s">
        <v>278</v>
      </c>
      <c r="O69" t="s">
        <v>148</v>
      </c>
    </row>
    <row r="70" spans="1:17">
      <c r="A70" t="s">
        <v>85</v>
      </c>
      <c r="B70">
        <v>350</v>
      </c>
      <c r="C70">
        <v>0</v>
      </c>
      <c r="D70" t="s">
        <v>127</v>
      </c>
      <c r="E70">
        <v>104</v>
      </c>
      <c r="F70">
        <v>107</v>
      </c>
      <c r="G70">
        <v>73</v>
      </c>
      <c r="H70">
        <v>50</v>
      </c>
      <c r="I70">
        <v>16</v>
      </c>
      <c r="J70">
        <v>284</v>
      </c>
      <c r="K70">
        <v>66</v>
      </c>
      <c r="L70">
        <v>0</v>
      </c>
      <c r="M70" t="s">
        <v>196</v>
      </c>
      <c r="N70" t="s">
        <v>279</v>
      </c>
      <c r="O70" t="s">
        <v>148</v>
      </c>
    </row>
    <row r="71" spans="1:17">
      <c r="A71" t="s">
        <v>86</v>
      </c>
      <c r="B71">
        <v>33</v>
      </c>
      <c r="C71">
        <v>0</v>
      </c>
      <c r="D71" t="s">
        <v>128</v>
      </c>
      <c r="E71">
        <v>0</v>
      </c>
      <c r="F71">
        <v>15</v>
      </c>
      <c r="G71">
        <v>12</v>
      </c>
      <c r="H71">
        <v>4</v>
      </c>
      <c r="I71">
        <v>2</v>
      </c>
      <c r="J71">
        <v>27</v>
      </c>
      <c r="K71">
        <v>4</v>
      </c>
      <c r="L71">
        <v>2</v>
      </c>
      <c r="M71" t="s">
        <v>197</v>
      </c>
      <c r="N71" t="s">
        <v>260</v>
      </c>
      <c r="O71" t="s">
        <v>312</v>
      </c>
      <c r="P71">
        <v>4095</v>
      </c>
      <c r="Q71">
        <v>13.9</v>
      </c>
    </row>
    <row r="72" spans="1:17">
      <c r="A72" t="s">
        <v>87</v>
      </c>
      <c r="B72">
        <v>531</v>
      </c>
      <c r="C72">
        <v>0</v>
      </c>
      <c r="D72" t="s">
        <v>126</v>
      </c>
      <c r="E72">
        <v>9</v>
      </c>
      <c r="F72">
        <v>178</v>
      </c>
      <c r="G72">
        <v>331</v>
      </c>
      <c r="H72">
        <v>5</v>
      </c>
      <c r="I72">
        <v>8</v>
      </c>
      <c r="J72">
        <v>518</v>
      </c>
      <c r="K72">
        <v>0</v>
      </c>
      <c r="L72">
        <v>13</v>
      </c>
      <c r="M72" t="s">
        <v>198</v>
      </c>
      <c r="N72" t="s">
        <v>148</v>
      </c>
      <c r="O72" t="s">
        <v>297</v>
      </c>
      <c r="P72">
        <v>29776</v>
      </c>
      <c r="Q72">
        <v>50</v>
      </c>
    </row>
    <row r="73" spans="1:17">
      <c r="A73" t="s">
        <v>88</v>
      </c>
      <c r="B73">
        <v>87</v>
      </c>
      <c r="C73">
        <v>0</v>
      </c>
      <c r="D73" t="s">
        <v>132</v>
      </c>
      <c r="E73">
        <v>38</v>
      </c>
      <c r="F73">
        <v>28</v>
      </c>
      <c r="G73">
        <v>16</v>
      </c>
      <c r="H73">
        <v>4</v>
      </c>
      <c r="I73">
        <v>1</v>
      </c>
      <c r="J73">
        <v>82</v>
      </c>
      <c r="K73">
        <v>5</v>
      </c>
      <c r="L73">
        <v>0</v>
      </c>
      <c r="M73" t="s">
        <v>199</v>
      </c>
      <c r="N73" t="s">
        <v>280</v>
      </c>
      <c r="O73" t="s">
        <v>148</v>
      </c>
    </row>
    <row r="74" spans="1:17">
      <c r="A74" t="s">
        <v>89</v>
      </c>
      <c r="B74">
        <v>314</v>
      </c>
      <c r="C74">
        <v>0</v>
      </c>
      <c r="D74" t="s">
        <v>132</v>
      </c>
      <c r="E74">
        <v>153</v>
      </c>
      <c r="F74">
        <v>98</v>
      </c>
      <c r="G74">
        <v>39</v>
      </c>
      <c r="H74">
        <v>16</v>
      </c>
      <c r="I74">
        <v>8</v>
      </c>
      <c r="J74">
        <v>290</v>
      </c>
      <c r="K74">
        <v>24</v>
      </c>
      <c r="L74">
        <v>0</v>
      </c>
      <c r="M74" t="s">
        <v>200</v>
      </c>
      <c r="N74" t="s">
        <v>281</v>
      </c>
      <c r="O74" t="s">
        <v>148</v>
      </c>
    </row>
    <row r="75" spans="1:17">
      <c r="A75" t="s">
        <v>90</v>
      </c>
      <c r="B75">
        <v>105</v>
      </c>
      <c r="C75">
        <v>0</v>
      </c>
      <c r="D75" t="s">
        <v>136</v>
      </c>
      <c r="E75">
        <v>0</v>
      </c>
      <c r="F75">
        <v>26</v>
      </c>
      <c r="G75">
        <v>51</v>
      </c>
      <c r="H75">
        <v>22</v>
      </c>
      <c r="I75">
        <v>6</v>
      </c>
      <c r="J75">
        <v>77</v>
      </c>
      <c r="K75">
        <v>17</v>
      </c>
      <c r="L75">
        <v>11</v>
      </c>
      <c r="M75" t="s">
        <v>201</v>
      </c>
      <c r="N75" t="s">
        <v>282</v>
      </c>
      <c r="O75" t="s">
        <v>245</v>
      </c>
      <c r="P75">
        <v>30473</v>
      </c>
      <c r="Q75">
        <v>18.3</v>
      </c>
    </row>
    <row r="76" spans="1:17">
      <c r="A76" t="s">
        <v>91</v>
      </c>
      <c r="B76">
        <v>188</v>
      </c>
      <c r="C76">
        <v>0</v>
      </c>
      <c r="D76" t="s">
        <v>135</v>
      </c>
      <c r="E76">
        <v>79</v>
      </c>
      <c r="F76">
        <v>62</v>
      </c>
      <c r="G76">
        <v>34</v>
      </c>
      <c r="H76">
        <v>10</v>
      </c>
      <c r="I76">
        <v>3</v>
      </c>
      <c r="J76">
        <v>175</v>
      </c>
      <c r="K76">
        <v>7</v>
      </c>
      <c r="L76">
        <v>6</v>
      </c>
      <c r="M76" t="s">
        <v>202</v>
      </c>
      <c r="N76" t="s">
        <v>283</v>
      </c>
      <c r="O76" t="s">
        <v>324</v>
      </c>
      <c r="P76">
        <v>24801</v>
      </c>
      <c r="Q76">
        <v>19.2</v>
      </c>
    </row>
    <row r="77" spans="1:17">
      <c r="A77" t="s">
        <v>92</v>
      </c>
      <c r="B77">
        <v>100</v>
      </c>
      <c r="C77">
        <v>0</v>
      </c>
      <c r="D77" t="s">
        <v>132</v>
      </c>
      <c r="E77">
        <v>16</v>
      </c>
      <c r="F77">
        <v>40</v>
      </c>
      <c r="G77">
        <v>20</v>
      </c>
      <c r="H77">
        <v>9</v>
      </c>
      <c r="I77">
        <v>15</v>
      </c>
      <c r="J77">
        <v>76</v>
      </c>
      <c r="K77">
        <v>9</v>
      </c>
      <c r="L77">
        <v>15</v>
      </c>
      <c r="M77" t="s">
        <v>203</v>
      </c>
      <c r="N77" t="s">
        <v>259</v>
      </c>
      <c r="O77" t="s">
        <v>325</v>
      </c>
      <c r="P77">
        <v>35016</v>
      </c>
      <c r="Q77">
        <v>89.90000000000001</v>
      </c>
    </row>
    <row r="78" spans="1:17">
      <c r="A78" t="s">
        <v>93</v>
      </c>
      <c r="B78">
        <v>180</v>
      </c>
      <c r="C78">
        <v>0</v>
      </c>
      <c r="D78" t="s">
        <v>126</v>
      </c>
      <c r="E78">
        <v>44</v>
      </c>
      <c r="F78">
        <v>81</v>
      </c>
      <c r="G78">
        <v>47</v>
      </c>
      <c r="H78">
        <v>5</v>
      </c>
      <c r="I78">
        <v>3</v>
      </c>
      <c r="J78">
        <v>172</v>
      </c>
      <c r="K78">
        <v>0</v>
      </c>
      <c r="L78">
        <v>8</v>
      </c>
      <c r="M78" t="s">
        <v>204</v>
      </c>
      <c r="N78" t="s">
        <v>148</v>
      </c>
      <c r="O78" t="s">
        <v>249</v>
      </c>
      <c r="P78">
        <v>20657</v>
      </c>
      <c r="Q78">
        <v>45.2</v>
      </c>
    </row>
    <row r="79" spans="1:17">
      <c r="A79" t="s">
        <v>94</v>
      </c>
      <c r="B79">
        <v>38</v>
      </c>
      <c r="C79">
        <v>0</v>
      </c>
      <c r="D79" t="s">
        <v>128</v>
      </c>
      <c r="E79">
        <v>0</v>
      </c>
      <c r="F79">
        <v>16</v>
      </c>
      <c r="G79">
        <v>16</v>
      </c>
      <c r="H79">
        <v>5</v>
      </c>
      <c r="I79">
        <v>1</v>
      </c>
      <c r="J79">
        <v>32</v>
      </c>
      <c r="K79">
        <v>4</v>
      </c>
      <c r="L79">
        <v>2</v>
      </c>
      <c r="M79" t="s">
        <v>205</v>
      </c>
      <c r="N79" t="s">
        <v>245</v>
      </c>
      <c r="O79" t="s">
        <v>326</v>
      </c>
      <c r="P79">
        <v>7203</v>
      </c>
      <c r="Q79">
        <v>12.4</v>
      </c>
    </row>
    <row r="80" spans="1:17">
      <c r="A80" t="s">
        <v>95</v>
      </c>
      <c r="B80">
        <v>46</v>
      </c>
      <c r="C80">
        <v>0</v>
      </c>
      <c r="D80" t="s">
        <v>127</v>
      </c>
      <c r="E80">
        <v>1</v>
      </c>
      <c r="F80">
        <v>25</v>
      </c>
      <c r="G80">
        <v>11</v>
      </c>
      <c r="H80">
        <v>8</v>
      </c>
      <c r="I80">
        <v>1</v>
      </c>
      <c r="J80">
        <v>37</v>
      </c>
      <c r="K80">
        <v>9</v>
      </c>
      <c r="L80">
        <v>0</v>
      </c>
      <c r="M80" t="s">
        <v>206</v>
      </c>
      <c r="N80" t="s">
        <v>284</v>
      </c>
      <c r="O80" t="s">
        <v>148</v>
      </c>
    </row>
    <row r="81" spans="1:17">
      <c r="A81" t="s">
        <v>96</v>
      </c>
      <c r="B81">
        <v>68</v>
      </c>
      <c r="C81">
        <v>0</v>
      </c>
      <c r="D81" t="s">
        <v>133</v>
      </c>
      <c r="E81">
        <v>5</v>
      </c>
      <c r="F81">
        <v>20</v>
      </c>
      <c r="G81">
        <v>19</v>
      </c>
      <c r="H81">
        <v>17</v>
      </c>
      <c r="I81">
        <v>7</v>
      </c>
      <c r="J81">
        <v>44</v>
      </c>
      <c r="K81">
        <v>19</v>
      </c>
      <c r="L81">
        <v>5</v>
      </c>
      <c r="M81" t="s">
        <v>207</v>
      </c>
      <c r="N81" t="s">
        <v>285</v>
      </c>
      <c r="O81" t="s">
        <v>327</v>
      </c>
      <c r="P81">
        <v>15528</v>
      </c>
      <c r="Q81">
        <v>16.3</v>
      </c>
    </row>
    <row r="82" spans="1:17">
      <c r="A82" t="s">
        <v>97</v>
      </c>
      <c r="B82">
        <v>1148</v>
      </c>
      <c r="C82">
        <v>0</v>
      </c>
      <c r="D82" t="s">
        <v>137</v>
      </c>
      <c r="E82">
        <v>839</v>
      </c>
      <c r="F82">
        <v>169</v>
      </c>
      <c r="G82">
        <v>59</v>
      </c>
      <c r="H82">
        <v>29</v>
      </c>
      <c r="I82">
        <v>52</v>
      </c>
      <c r="J82">
        <v>839</v>
      </c>
      <c r="K82">
        <v>308</v>
      </c>
      <c r="L82">
        <v>1</v>
      </c>
      <c r="M82" t="s">
        <v>208</v>
      </c>
      <c r="N82" t="s">
        <v>286</v>
      </c>
      <c r="O82" t="s">
        <v>328</v>
      </c>
      <c r="P82">
        <v>5196</v>
      </c>
      <c r="Q82">
        <v>2.6</v>
      </c>
    </row>
    <row r="83" spans="1:17">
      <c r="A83" t="s">
        <v>98</v>
      </c>
      <c r="B83">
        <v>75</v>
      </c>
      <c r="C83">
        <v>0</v>
      </c>
      <c r="D83" t="s">
        <v>127</v>
      </c>
      <c r="E83">
        <v>63</v>
      </c>
      <c r="F83">
        <v>11</v>
      </c>
      <c r="G83">
        <v>0</v>
      </c>
      <c r="H83">
        <v>1</v>
      </c>
      <c r="I83">
        <v>0</v>
      </c>
      <c r="J83">
        <v>74</v>
      </c>
      <c r="K83">
        <v>1</v>
      </c>
      <c r="L83">
        <v>0</v>
      </c>
      <c r="M83" t="s">
        <v>209</v>
      </c>
      <c r="N83" t="s">
        <v>252</v>
      </c>
      <c r="O83" t="s">
        <v>148</v>
      </c>
    </row>
    <row r="84" spans="1:17">
      <c r="A84" t="s">
        <v>99</v>
      </c>
      <c r="B84">
        <v>407</v>
      </c>
      <c r="C84">
        <v>0</v>
      </c>
      <c r="D84" t="s">
        <v>126</v>
      </c>
      <c r="E84">
        <v>138</v>
      </c>
      <c r="F84">
        <v>151</v>
      </c>
      <c r="G84">
        <v>100</v>
      </c>
      <c r="H84">
        <v>14</v>
      </c>
      <c r="I84">
        <v>4</v>
      </c>
      <c r="J84">
        <v>389</v>
      </c>
      <c r="K84">
        <v>3</v>
      </c>
      <c r="L84">
        <v>15</v>
      </c>
      <c r="M84" t="s">
        <v>204</v>
      </c>
      <c r="N84" t="s">
        <v>287</v>
      </c>
      <c r="O84" t="s">
        <v>283</v>
      </c>
      <c r="P84">
        <v>36225</v>
      </c>
      <c r="Q84">
        <v>66.59999999999999</v>
      </c>
    </row>
    <row r="85" spans="1:17">
      <c r="A85" t="s">
        <v>100</v>
      </c>
      <c r="B85">
        <v>153</v>
      </c>
      <c r="C85">
        <v>0</v>
      </c>
      <c r="D85" t="s">
        <v>127</v>
      </c>
      <c r="E85">
        <v>64</v>
      </c>
      <c r="F85">
        <v>50</v>
      </c>
      <c r="G85">
        <v>25</v>
      </c>
      <c r="H85">
        <v>9</v>
      </c>
      <c r="I85">
        <v>5</v>
      </c>
      <c r="J85">
        <v>139</v>
      </c>
      <c r="K85">
        <v>14</v>
      </c>
      <c r="L85">
        <v>0</v>
      </c>
      <c r="M85" t="s">
        <v>210</v>
      </c>
      <c r="N85" t="s">
        <v>288</v>
      </c>
      <c r="O85" t="s">
        <v>148</v>
      </c>
    </row>
    <row r="86" spans="1:17">
      <c r="A86" t="s">
        <v>101</v>
      </c>
      <c r="B86">
        <v>128</v>
      </c>
      <c r="C86">
        <v>0</v>
      </c>
      <c r="D86" t="s">
        <v>127</v>
      </c>
      <c r="E86">
        <v>52</v>
      </c>
      <c r="F86">
        <v>33</v>
      </c>
      <c r="G86">
        <v>17</v>
      </c>
      <c r="H86">
        <v>16</v>
      </c>
      <c r="I86">
        <v>10</v>
      </c>
      <c r="J86">
        <v>102</v>
      </c>
      <c r="K86">
        <v>26</v>
      </c>
      <c r="L86">
        <v>0</v>
      </c>
      <c r="M86" t="s">
        <v>190</v>
      </c>
      <c r="N86" t="s">
        <v>272</v>
      </c>
      <c r="O86" t="s">
        <v>148</v>
      </c>
    </row>
    <row r="87" spans="1:17">
      <c r="A87" t="s">
        <v>102</v>
      </c>
      <c r="B87">
        <v>343</v>
      </c>
      <c r="C87">
        <v>0</v>
      </c>
      <c r="D87" t="s">
        <v>133</v>
      </c>
      <c r="E87">
        <v>289</v>
      </c>
      <c r="F87">
        <v>43</v>
      </c>
      <c r="G87">
        <v>4</v>
      </c>
      <c r="H87">
        <v>2</v>
      </c>
      <c r="I87">
        <v>5</v>
      </c>
      <c r="J87">
        <v>336</v>
      </c>
      <c r="K87">
        <v>4</v>
      </c>
      <c r="L87">
        <v>3</v>
      </c>
      <c r="M87" t="s">
        <v>211</v>
      </c>
      <c r="N87" t="s">
        <v>289</v>
      </c>
      <c r="O87" t="s">
        <v>329</v>
      </c>
      <c r="P87">
        <v>4909</v>
      </c>
      <c r="Q87">
        <v>3.3</v>
      </c>
    </row>
    <row r="88" spans="1:17">
      <c r="A88" t="s">
        <v>103</v>
      </c>
      <c r="B88">
        <v>77</v>
      </c>
      <c r="C88">
        <v>0</v>
      </c>
      <c r="D88" t="s">
        <v>128</v>
      </c>
      <c r="E88">
        <v>0</v>
      </c>
      <c r="F88">
        <v>28</v>
      </c>
      <c r="G88">
        <v>34</v>
      </c>
      <c r="H88">
        <v>10</v>
      </c>
      <c r="I88">
        <v>5</v>
      </c>
      <c r="J88">
        <v>62</v>
      </c>
      <c r="K88">
        <v>10</v>
      </c>
      <c r="L88">
        <v>5</v>
      </c>
      <c r="M88" t="s">
        <v>212</v>
      </c>
      <c r="N88" t="s">
        <v>290</v>
      </c>
      <c r="O88" t="s">
        <v>303</v>
      </c>
      <c r="P88">
        <v>29655</v>
      </c>
      <c r="Q88">
        <v>22.2</v>
      </c>
    </row>
    <row r="89" spans="1:17">
      <c r="A89" t="s">
        <v>104</v>
      </c>
      <c r="B89">
        <v>251</v>
      </c>
      <c r="C89">
        <v>0</v>
      </c>
      <c r="D89" t="s">
        <v>127</v>
      </c>
      <c r="E89">
        <v>131</v>
      </c>
      <c r="F89">
        <v>69</v>
      </c>
      <c r="G89">
        <v>31</v>
      </c>
      <c r="H89">
        <v>8</v>
      </c>
      <c r="I89">
        <v>12</v>
      </c>
      <c r="J89">
        <v>231</v>
      </c>
      <c r="K89">
        <v>20</v>
      </c>
      <c r="L89">
        <v>0</v>
      </c>
      <c r="M89" t="s">
        <v>179</v>
      </c>
      <c r="N89" t="s">
        <v>263</v>
      </c>
      <c r="O89" t="s">
        <v>148</v>
      </c>
    </row>
    <row r="90" spans="1:17">
      <c r="A90" t="s">
        <v>105</v>
      </c>
      <c r="B90">
        <v>10</v>
      </c>
      <c r="C90">
        <v>0</v>
      </c>
      <c r="D90" t="s">
        <v>126</v>
      </c>
      <c r="E90">
        <v>0</v>
      </c>
      <c r="F90">
        <v>1</v>
      </c>
      <c r="G90">
        <v>8</v>
      </c>
      <c r="H90">
        <v>1</v>
      </c>
      <c r="I90">
        <v>0</v>
      </c>
      <c r="J90">
        <v>9</v>
      </c>
      <c r="K90">
        <v>0</v>
      </c>
      <c r="L90">
        <v>1</v>
      </c>
      <c r="M90" t="s">
        <v>213</v>
      </c>
      <c r="N90" t="s">
        <v>148</v>
      </c>
      <c r="O90" t="s">
        <v>330</v>
      </c>
      <c r="P90">
        <v>1436</v>
      </c>
      <c r="Q90">
        <v>4.1</v>
      </c>
    </row>
    <row r="91" spans="1:17">
      <c r="A91" t="s">
        <v>106</v>
      </c>
      <c r="B91">
        <v>24</v>
      </c>
      <c r="C91">
        <v>0</v>
      </c>
      <c r="D91" t="s">
        <v>127</v>
      </c>
      <c r="E91">
        <v>14</v>
      </c>
      <c r="F91">
        <v>9</v>
      </c>
      <c r="G91">
        <v>0</v>
      </c>
      <c r="H91">
        <v>1</v>
      </c>
      <c r="I91">
        <v>0</v>
      </c>
      <c r="J91">
        <v>23</v>
      </c>
      <c r="K91">
        <v>1</v>
      </c>
      <c r="L91">
        <v>0</v>
      </c>
      <c r="M91" t="s">
        <v>214</v>
      </c>
      <c r="N91" t="s">
        <v>291</v>
      </c>
      <c r="O91" t="s">
        <v>148</v>
      </c>
    </row>
    <row r="92" spans="1:17">
      <c r="A92" t="s">
        <v>107</v>
      </c>
      <c r="B92">
        <v>55</v>
      </c>
      <c r="C92">
        <v>0</v>
      </c>
      <c r="D92" t="s">
        <v>134</v>
      </c>
      <c r="E92">
        <v>0</v>
      </c>
      <c r="F92">
        <v>15</v>
      </c>
      <c r="G92">
        <v>18</v>
      </c>
      <c r="H92">
        <v>14</v>
      </c>
      <c r="I92">
        <v>8</v>
      </c>
      <c r="J92">
        <v>33</v>
      </c>
      <c r="K92">
        <v>15</v>
      </c>
      <c r="L92">
        <v>7</v>
      </c>
      <c r="M92" t="s">
        <v>215</v>
      </c>
      <c r="N92" t="s">
        <v>292</v>
      </c>
      <c r="O92" t="s">
        <v>315</v>
      </c>
      <c r="P92">
        <v>30651</v>
      </c>
      <c r="Q92">
        <v>48.3</v>
      </c>
    </row>
    <row r="93" spans="1:17">
      <c r="A93" t="s">
        <v>108</v>
      </c>
      <c r="B93">
        <v>205</v>
      </c>
      <c r="C93">
        <v>0</v>
      </c>
      <c r="D93" t="s">
        <v>126</v>
      </c>
      <c r="E93">
        <v>1</v>
      </c>
      <c r="F93">
        <v>60</v>
      </c>
      <c r="G93">
        <v>110</v>
      </c>
      <c r="H93">
        <v>28</v>
      </c>
      <c r="I93">
        <v>6</v>
      </c>
      <c r="J93">
        <v>171</v>
      </c>
      <c r="K93">
        <v>2</v>
      </c>
      <c r="L93">
        <v>32</v>
      </c>
      <c r="M93" t="s">
        <v>195</v>
      </c>
      <c r="N93" t="s">
        <v>270</v>
      </c>
      <c r="O93" t="s">
        <v>296</v>
      </c>
      <c r="P93">
        <v>70108</v>
      </c>
      <c r="Q93">
        <v>133.6</v>
      </c>
    </row>
    <row r="94" spans="1:17">
      <c r="A94" t="s">
        <v>109</v>
      </c>
      <c r="B94">
        <v>95</v>
      </c>
      <c r="C94">
        <v>0</v>
      </c>
      <c r="D94" t="s">
        <v>127</v>
      </c>
      <c r="E94">
        <v>32</v>
      </c>
      <c r="F94">
        <v>29</v>
      </c>
      <c r="G94">
        <v>18</v>
      </c>
      <c r="H94">
        <v>12</v>
      </c>
      <c r="I94">
        <v>4</v>
      </c>
      <c r="J94">
        <v>79</v>
      </c>
      <c r="K94">
        <v>16</v>
      </c>
      <c r="L94">
        <v>0</v>
      </c>
      <c r="M94" t="s">
        <v>216</v>
      </c>
      <c r="N94" t="s">
        <v>293</v>
      </c>
      <c r="O94" t="s">
        <v>148</v>
      </c>
    </row>
    <row r="95" spans="1:17">
      <c r="A95" t="s">
        <v>110</v>
      </c>
      <c r="B95">
        <v>48</v>
      </c>
      <c r="C95">
        <v>0</v>
      </c>
      <c r="D95" t="s">
        <v>134</v>
      </c>
      <c r="E95">
        <v>0</v>
      </c>
      <c r="F95">
        <v>9</v>
      </c>
      <c r="G95">
        <v>17</v>
      </c>
      <c r="H95">
        <v>17</v>
      </c>
      <c r="I95">
        <v>5</v>
      </c>
      <c r="J95">
        <v>26</v>
      </c>
      <c r="K95">
        <v>17</v>
      </c>
      <c r="L95">
        <v>5</v>
      </c>
      <c r="M95" t="s">
        <v>217</v>
      </c>
      <c r="N95" t="s">
        <v>294</v>
      </c>
      <c r="O95" t="s">
        <v>331</v>
      </c>
      <c r="P95">
        <v>16164</v>
      </c>
      <c r="Q95">
        <v>19.3</v>
      </c>
    </row>
    <row r="96" spans="1:17">
      <c r="A96" t="s">
        <v>111</v>
      </c>
      <c r="B96">
        <v>217</v>
      </c>
      <c r="C96">
        <v>0</v>
      </c>
      <c r="D96" t="s">
        <v>135</v>
      </c>
      <c r="E96">
        <v>91</v>
      </c>
      <c r="F96">
        <v>59</v>
      </c>
      <c r="G96">
        <v>39</v>
      </c>
      <c r="H96">
        <v>18</v>
      </c>
      <c r="I96">
        <v>10</v>
      </c>
      <c r="J96">
        <v>189</v>
      </c>
      <c r="K96">
        <v>13</v>
      </c>
      <c r="L96">
        <v>15</v>
      </c>
      <c r="M96" t="s">
        <v>218</v>
      </c>
      <c r="N96" t="s">
        <v>295</v>
      </c>
      <c r="O96" t="s">
        <v>332</v>
      </c>
      <c r="P96">
        <v>85216</v>
      </c>
      <c r="Q96">
        <v>78.5</v>
      </c>
    </row>
    <row r="97" spans="1:17">
      <c r="A97" t="s">
        <v>112</v>
      </c>
      <c r="B97">
        <v>207</v>
      </c>
      <c r="C97">
        <v>0</v>
      </c>
      <c r="D97" t="s">
        <v>131</v>
      </c>
      <c r="E97">
        <v>0</v>
      </c>
      <c r="F97">
        <v>41</v>
      </c>
      <c r="G97">
        <v>145</v>
      </c>
      <c r="H97">
        <v>13</v>
      </c>
      <c r="I97">
        <v>8</v>
      </c>
      <c r="J97">
        <v>186</v>
      </c>
      <c r="K97">
        <v>2</v>
      </c>
      <c r="L97">
        <v>19</v>
      </c>
      <c r="M97" t="s">
        <v>219</v>
      </c>
      <c r="N97" t="s">
        <v>270</v>
      </c>
      <c r="O97" t="s">
        <v>288</v>
      </c>
      <c r="P97">
        <v>40432</v>
      </c>
      <c r="Q97">
        <v>62.3</v>
      </c>
    </row>
    <row r="98" spans="1:17">
      <c r="A98" t="s">
        <v>113</v>
      </c>
      <c r="B98">
        <v>160</v>
      </c>
      <c r="C98">
        <v>0</v>
      </c>
      <c r="D98" t="s">
        <v>127</v>
      </c>
      <c r="E98">
        <v>58</v>
      </c>
      <c r="F98">
        <v>35</v>
      </c>
      <c r="G98">
        <v>42</v>
      </c>
      <c r="H98">
        <v>14</v>
      </c>
      <c r="I98">
        <v>11</v>
      </c>
      <c r="J98">
        <v>135</v>
      </c>
      <c r="K98">
        <v>25</v>
      </c>
      <c r="L98">
        <v>0</v>
      </c>
      <c r="M98" t="s">
        <v>220</v>
      </c>
      <c r="N98" t="s">
        <v>296</v>
      </c>
      <c r="O98" t="s">
        <v>148</v>
      </c>
    </row>
    <row r="99" spans="1:17">
      <c r="A99" t="s">
        <v>114</v>
      </c>
      <c r="B99">
        <v>3</v>
      </c>
      <c r="C99">
        <v>0</v>
      </c>
      <c r="D99" t="s">
        <v>135</v>
      </c>
      <c r="E99">
        <v>0</v>
      </c>
      <c r="F99">
        <v>2</v>
      </c>
      <c r="G99">
        <v>1</v>
      </c>
      <c r="H99">
        <v>0</v>
      </c>
      <c r="I99">
        <v>0</v>
      </c>
      <c r="J99">
        <v>3</v>
      </c>
      <c r="K99">
        <v>0</v>
      </c>
      <c r="L99">
        <v>0</v>
      </c>
      <c r="M99" t="s">
        <v>141</v>
      </c>
      <c r="N99" t="s">
        <v>148</v>
      </c>
      <c r="O99" t="s">
        <v>148</v>
      </c>
    </row>
    <row r="100" spans="1:17">
      <c r="A100" t="s">
        <v>115</v>
      </c>
      <c r="B100">
        <v>1</v>
      </c>
      <c r="C100">
        <v>0</v>
      </c>
      <c r="D100" t="s">
        <v>134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1</v>
      </c>
      <c r="M100" t="s">
        <v>148</v>
      </c>
      <c r="N100" t="s">
        <v>148</v>
      </c>
      <c r="O100" t="s">
        <v>141</v>
      </c>
      <c r="P100">
        <v>2157</v>
      </c>
      <c r="Q100">
        <v>5.2</v>
      </c>
    </row>
    <row r="101" spans="1:17">
      <c r="A101" t="s">
        <v>116</v>
      </c>
      <c r="B101">
        <v>42</v>
      </c>
      <c r="C101">
        <v>0</v>
      </c>
      <c r="D101" t="s">
        <v>135</v>
      </c>
      <c r="E101">
        <v>19</v>
      </c>
      <c r="F101">
        <v>15</v>
      </c>
      <c r="G101">
        <v>6</v>
      </c>
      <c r="H101">
        <v>2</v>
      </c>
      <c r="I101">
        <v>0</v>
      </c>
      <c r="J101">
        <v>40</v>
      </c>
      <c r="K101">
        <v>1</v>
      </c>
      <c r="L101">
        <v>1</v>
      </c>
      <c r="M101" t="s">
        <v>221</v>
      </c>
      <c r="N101" t="s">
        <v>297</v>
      </c>
      <c r="O101" t="s">
        <v>297</v>
      </c>
      <c r="P101">
        <v>3043</v>
      </c>
      <c r="Q101">
        <v>7.6</v>
      </c>
    </row>
    <row r="102" spans="1:17">
      <c r="A102" t="s">
        <v>117</v>
      </c>
      <c r="B102">
        <v>21</v>
      </c>
      <c r="C102">
        <v>0</v>
      </c>
      <c r="D102" t="s">
        <v>135</v>
      </c>
      <c r="E102">
        <v>7</v>
      </c>
      <c r="F102">
        <v>10</v>
      </c>
      <c r="G102">
        <v>3</v>
      </c>
      <c r="H102">
        <v>1</v>
      </c>
      <c r="I102">
        <v>0</v>
      </c>
      <c r="J102">
        <v>20</v>
      </c>
      <c r="K102">
        <v>1</v>
      </c>
      <c r="L102">
        <v>0</v>
      </c>
      <c r="M102" t="s">
        <v>221</v>
      </c>
      <c r="N102" t="s">
        <v>236</v>
      </c>
      <c r="O102" t="s">
        <v>148</v>
      </c>
    </row>
    <row r="103" spans="1:17">
      <c r="A103" t="s">
        <v>118</v>
      </c>
      <c r="B103">
        <v>25</v>
      </c>
      <c r="C103">
        <v>0</v>
      </c>
      <c r="D103" t="s">
        <v>134</v>
      </c>
      <c r="E103">
        <v>0</v>
      </c>
      <c r="F103">
        <v>2</v>
      </c>
      <c r="G103">
        <v>11</v>
      </c>
      <c r="H103">
        <v>6</v>
      </c>
      <c r="I103">
        <v>6</v>
      </c>
      <c r="J103">
        <v>13</v>
      </c>
      <c r="K103">
        <v>4</v>
      </c>
      <c r="L103">
        <v>8</v>
      </c>
      <c r="M103" t="s">
        <v>222</v>
      </c>
      <c r="N103" t="s">
        <v>274</v>
      </c>
      <c r="O103" t="s">
        <v>333</v>
      </c>
      <c r="P103">
        <v>17242</v>
      </c>
      <c r="Q103">
        <v>21.5</v>
      </c>
    </row>
    <row r="104" spans="1:17">
      <c r="A104" t="s">
        <v>119</v>
      </c>
      <c r="B104">
        <v>171</v>
      </c>
      <c r="C104">
        <v>0</v>
      </c>
      <c r="D104" t="s">
        <v>135</v>
      </c>
      <c r="E104">
        <v>42</v>
      </c>
      <c r="F104">
        <v>66</v>
      </c>
      <c r="G104">
        <v>44</v>
      </c>
      <c r="H104">
        <v>13</v>
      </c>
      <c r="I104">
        <v>6</v>
      </c>
      <c r="J104">
        <v>152</v>
      </c>
      <c r="K104">
        <v>12</v>
      </c>
      <c r="L104">
        <v>7</v>
      </c>
      <c r="M104" t="s">
        <v>223</v>
      </c>
      <c r="N104" t="s">
        <v>298</v>
      </c>
      <c r="O104" t="s">
        <v>334</v>
      </c>
      <c r="P104">
        <v>14677</v>
      </c>
      <c r="Q104">
        <v>24</v>
      </c>
    </row>
    <row r="105" spans="1:17">
      <c r="A105" t="s">
        <v>120</v>
      </c>
      <c r="B105">
        <v>106</v>
      </c>
      <c r="C105">
        <v>0</v>
      </c>
      <c r="D105" t="s">
        <v>135</v>
      </c>
      <c r="E105">
        <v>37</v>
      </c>
      <c r="F105">
        <v>33</v>
      </c>
      <c r="G105">
        <v>25</v>
      </c>
      <c r="H105">
        <v>4</v>
      </c>
      <c r="I105">
        <v>7</v>
      </c>
      <c r="J105">
        <v>95</v>
      </c>
      <c r="K105">
        <v>4</v>
      </c>
      <c r="L105">
        <v>7</v>
      </c>
      <c r="M105" t="s">
        <v>224</v>
      </c>
      <c r="N105" t="s">
        <v>299</v>
      </c>
      <c r="O105" t="s">
        <v>335</v>
      </c>
      <c r="P105">
        <v>8075</v>
      </c>
      <c r="Q105">
        <v>11.7</v>
      </c>
    </row>
    <row r="106" spans="1:17">
      <c r="A106" t="s">
        <v>121</v>
      </c>
      <c r="B106">
        <v>43</v>
      </c>
      <c r="C106">
        <v>0</v>
      </c>
      <c r="D106" t="s">
        <v>128</v>
      </c>
      <c r="E106">
        <v>1</v>
      </c>
      <c r="F106">
        <v>9</v>
      </c>
      <c r="G106">
        <v>21</v>
      </c>
      <c r="H106">
        <v>3</v>
      </c>
      <c r="I106">
        <v>9</v>
      </c>
      <c r="J106">
        <v>31</v>
      </c>
      <c r="K106">
        <v>9</v>
      </c>
      <c r="L106">
        <v>3</v>
      </c>
      <c r="M106" t="s">
        <v>225</v>
      </c>
      <c r="N106" t="s">
        <v>300</v>
      </c>
      <c r="O106" t="s">
        <v>298</v>
      </c>
      <c r="P106">
        <v>8416</v>
      </c>
      <c r="Q106">
        <v>20.6</v>
      </c>
    </row>
    <row r="107" spans="1:17">
      <c r="A107" t="s">
        <v>122</v>
      </c>
      <c r="B107">
        <v>198</v>
      </c>
      <c r="C107">
        <v>0</v>
      </c>
      <c r="D107" t="s">
        <v>127</v>
      </c>
      <c r="E107">
        <v>36</v>
      </c>
      <c r="F107">
        <v>96</v>
      </c>
      <c r="G107">
        <v>40</v>
      </c>
      <c r="H107">
        <v>24</v>
      </c>
      <c r="I107">
        <v>2</v>
      </c>
      <c r="J107">
        <v>172</v>
      </c>
      <c r="K107">
        <v>26</v>
      </c>
      <c r="L107">
        <v>0</v>
      </c>
      <c r="M107" t="s">
        <v>226</v>
      </c>
      <c r="N107" t="s">
        <v>301</v>
      </c>
      <c r="O107" t="s">
        <v>148</v>
      </c>
    </row>
    <row r="108" spans="1:17">
      <c r="A108" t="s">
        <v>123</v>
      </c>
      <c r="B108">
        <v>138</v>
      </c>
      <c r="C108">
        <v>0</v>
      </c>
      <c r="D108" t="s">
        <v>127</v>
      </c>
      <c r="E108">
        <v>66</v>
      </c>
      <c r="F108">
        <v>39</v>
      </c>
      <c r="G108">
        <v>19</v>
      </c>
      <c r="H108">
        <v>10</v>
      </c>
      <c r="I108">
        <v>4</v>
      </c>
      <c r="J108">
        <v>124</v>
      </c>
      <c r="K108">
        <v>14</v>
      </c>
      <c r="L108">
        <v>0</v>
      </c>
      <c r="M108" t="s">
        <v>219</v>
      </c>
      <c r="N108" t="s">
        <v>302</v>
      </c>
      <c r="O108" t="s">
        <v>148</v>
      </c>
    </row>
    <row r="109" spans="1:17">
      <c r="A109" t="s">
        <v>124</v>
      </c>
      <c r="B109">
        <v>246</v>
      </c>
      <c r="C109">
        <v>0</v>
      </c>
      <c r="D109" t="s">
        <v>135</v>
      </c>
      <c r="E109">
        <v>87</v>
      </c>
      <c r="F109">
        <v>91</v>
      </c>
      <c r="G109">
        <v>44</v>
      </c>
      <c r="H109">
        <v>16</v>
      </c>
      <c r="I109">
        <v>8</v>
      </c>
      <c r="J109">
        <v>222</v>
      </c>
      <c r="K109">
        <v>16</v>
      </c>
      <c r="L109">
        <v>8</v>
      </c>
      <c r="M109" t="s">
        <v>227</v>
      </c>
      <c r="N109" t="s">
        <v>303</v>
      </c>
      <c r="O109" t="s">
        <v>336</v>
      </c>
      <c r="P109">
        <v>23954</v>
      </c>
      <c r="Q109">
        <v>36.7</v>
      </c>
    </row>
    <row r="110" spans="1:17">
      <c r="A110" t="s">
        <v>125</v>
      </c>
      <c r="B110">
        <v>74</v>
      </c>
      <c r="C110">
        <v>0</v>
      </c>
      <c r="D110" t="s">
        <v>134</v>
      </c>
      <c r="E110">
        <v>0</v>
      </c>
      <c r="F110">
        <v>7</v>
      </c>
      <c r="G110">
        <v>38</v>
      </c>
      <c r="H110">
        <v>24</v>
      </c>
      <c r="I110">
        <v>5</v>
      </c>
      <c r="J110">
        <v>45</v>
      </c>
      <c r="K110">
        <v>26</v>
      </c>
      <c r="L110">
        <v>3</v>
      </c>
      <c r="M110" t="s">
        <v>228</v>
      </c>
      <c r="N110" t="s">
        <v>304</v>
      </c>
      <c r="O110" t="s">
        <v>334</v>
      </c>
      <c r="P110">
        <v>16147</v>
      </c>
      <c r="Q110">
        <v>16.6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449"/>
  <sheetViews>
    <sheetView workbookViewId="0"/>
  </sheetViews>
  <sheetFormatPr defaultRowHeight="15"/>
  <sheetData>
    <row r="1" spans="1:19">
      <c r="A1" s="1" t="s">
        <v>0</v>
      </c>
      <c r="B1" s="1" t="s">
        <v>337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338</v>
      </c>
    </row>
    <row r="2" spans="1:19">
      <c r="A2" t="s">
        <v>17</v>
      </c>
      <c r="B2">
        <v>758076</v>
      </c>
      <c r="C2">
        <v>1</v>
      </c>
      <c r="D2">
        <v>0</v>
      </c>
      <c r="E2" t="s">
        <v>126</v>
      </c>
      <c r="F2">
        <v>0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M2">
        <v>0</v>
      </c>
      <c r="N2" t="s">
        <v>141</v>
      </c>
      <c r="O2" t="s">
        <v>148</v>
      </c>
      <c r="P2" t="s">
        <v>148</v>
      </c>
      <c r="S2" t="b">
        <v>1</v>
      </c>
    </row>
    <row r="3" spans="1:19">
      <c r="A3" t="s">
        <v>17</v>
      </c>
      <c r="B3">
        <v>759037</v>
      </c>
      <c r="C3">
        <v>1</v>
      </c>
      <c r="D3">
        <v>0</v>
      </c>
      <c r="E3" t="s">
        <v>126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 t="s">
        <v>141</v>
      </c>
      <c r="O3" t="s">
        <v>148</v>
      </c>
      <c r="P3" t="s">
        <v>148</v>
      </c>
      <c r="S3" t="b">
        <v>1</v>
      </c>
    </row>
    <row r="4" spans="1:19">
      <c r="A4" t="s">
        <v>17</v>
      </c>
      <c r="B4">
        <v>759100</v>
      </c>
      <c r="C4">
        <v>50</v>
      </c>
      <c r="D4">
        <v>0</v>
      </c>
      <c r="E4" t="s">
        <v>126</v>
      </c>
      <c r="F4">
        <v>2</v>
      </c>
      <c r="G4">
        <v>28</v>
      </c>
      <c r="H4">
        <v>20</v>
      </c>
      <c r="I4">
        <v>0</v>
      </c>
      <c r="J4">
        <v>0</v>
      </c>
      <c r="K4">
        <v>50</v>
      </c>
      <c r="L4">
        <v>0</v>
      </c>
      <c r="M4">
        <v>0</v>
      </c>
      <c r="N4" t="s">
        <v>141</v>
      </c>
      <c r="O4" t="s">
        <v>148</v>
      </c>
      <c r="P4" t="s">
        <v>148</v>
      </c>
      <c r="S4" t="b">
        <v>0</v>
      </c>
    </row>
    <row r="5" spans="1:19">
      <c r="A5" t="s">
        <v>17</v>
      </c>
      <c r="B5">
        <v>759103</v>
      </c>
      <c r="C5">
        <v>6</v>
      </c>
      <c r="D5">
        <v>0</v>
      </c>
      <c r="E5" t="s">
        <v>126</v>
      </c>
      <c r="F5">
        <v>1</v>
      </c>
      <c r="G5">
        <v>3</v>
      </c>
      <c r="H5">
        <v>2</v>
      </c>
      <c r="I5">
        <v>0</v>
      </c>
      <c r="J5">
        <v>0</v>
      </c>
      <c r="K5">
        <v>6</v>
      </c>
      <c r="L5">
        <v>0</v>
      </c>
      <c r="M5">
        <v>0</v>
      </c>
      <c r="N5" t="s">
        <v>141</v>
      </c>
      <c r="O5" t="s">
        <v>148</v>
      </c>
      <c r="P5" t="s">
        <v>148</v>
      </c>
      <c r="S5" t="b">
        <v>0</v>
      </c>
    </row>
    <row r="6" spans="1:19">
      <c r="A6" t="s">
        <v>17</v>
      </c>
      <c r="B6">
        <v>759105</v>
      </c>
      <c r="C6">
        <v>6</v>
      </c>
      <c r="D6">
        <v>0</v>
      </c>
      <c r="E6" t="s">
        <v>126</v>
      </c>
      <c r="F6">
        <v>0</v>
      </c>
      <c r="G6">
        <v>4</v>
      </c>
      <c r="H6">
        <v>2</v>
      </c>
      <c r="I6">
        <v>0</v>
      </c>
      <c r="J6">
        <v>0</v>
      </c>
      <c r="K6">
        <v>6</v>
      </c>
      <c r="L6">
        <v>0</v>
      </c>
      <c r="M6">
        <v>0</v>
      </c>
      <c r="N6" t="s">
        <v>141</v>
      </c>
      <c r="O6" t="s">
        <v>148</v>
      </c>
      <c r="P6" t="s">
        <v>148</v>
      </c>
      <c r="S6" t="b">
        <v>0</v>
      </c>
    </row>
    <row r="7" spans="1:19">
      <c r="A7" t="s">
        <v>17</v>
      </c>
      <c r="B7">
        <v>759106</v>
      </c>
      <c r="C7">
        <v>1</v>
      </c>
      <c r="D7">
        <v>0</v>
      </c>
      <c r="E7" t="s">
        <v>126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 t="s">
        <v>141</v>
      </c>
      <c r="O7" t="s">
        <v>148</v>
      </c>
      <c r="P7" t="s">
        <v>148</v>
      </c>
      <c r="S7" t="b">
        <v>1</v>
      </c>
    </row>
    <row r="8" spans="1:19">
      <c r="A8" t="s">
        <v>17</v>
      </c>
      <c r="B8">
        <v>759111</v>
      </c>
      <c r="C8">
        <v>2</v>
      </c>
      <c r="D8">
        <v>0</v>
      </c>
      <c r="E8" t="s">
        <v>126</v>
      </c>
      <c r="F8">
        <v>0</v>
      </c>
      <c r="G8">
        <v>0</v>
      </c>
      <c r="H8">
        <v>0</v>
      </c>
      <c r="I8">
        <v>0</v>
      </c>
      <c r="J8">
        <v>2</v>
      </c>
      <c r="K8">
        <v>0</v>
      </c>
      <c r="L8">
        <v>0</v>
      </c>
      <c r="M8">
        <v>2</v>
      </c>
      <c r="N8" t="s">
        <v>148</v>
      </c>
      <c r="O8" t="s">
        <v>148</v>
      </c>
      <c r="P8" t="s">
        <v>141</v>
      </c>
      <c r="Q8">
        <v>6409</v>
      </c>
      <c r="R8">
        <v>16.4</v>
      </c>
      <c r="S8" t="b">
        <v>0</v>
      </c>
    </row>
    <row r="9" spans="1:19">
      <c r="A9" t="s">
        <v>17</v>
      </c>
      <c r="B9">
        <v>759117</v>
      </c>
      <c r="C9">
        <v>18</v>
      </c>
      <c r="D9">
        <v>0</v>
      </c>
      <c r="E9" t="s">
        <v>126</v>
      </c>
      <c r="F9">
        <v>0</v>
      </c>
      <c r="G9">
        <v>14</v>
      </c>
      <c r="H9">
        <v>4</v>
      </c>
      <c r="I9">
        <v>0</v>
      </c>
      <c r="J9">
        <v>0</v>
      </c>
      <c r="K9">
        <v>18</v>
      </c>
      <c r="L9">
        <v>0</v>
      </c>
      <c r="M9">
        <v>0</v>
      </c>
      <c r="N9" t="s">
        <v>141</v>
      </c>
      <c r="O9" t="s">
        <v>148</v>
      </c>
      <c r="P9" t="s">
        <v>148</v>
      </c>
      <c r="S9" t="b">
        <v>0</v>
      </c>
    </row>
    <row r="10" spans="1:19">
      <c r="A10" t="s">
        <v>17</v>
      </c>
      <c r="B10">
        <v>759118</v>
      </c>
      <c r="C10">
        <v>13</v>
      </c>
      <c r="D10">
        <v>0</v>
      </c>
      <c r="E10" t="s">
        <v>126</v>
      </c>
      <c r="F10">
        <v>2</v>
      </c>
      <c r="G10">
        <v>9</v>
      </c>
      <c r="H10">
        <v>1</v>
      </c>
      <c r="I10">
        <v>0</v>
      </c>
      <c r="J10">
        <v>1</v>
      </c>
      <c r="K10">
        <v>12</v>
      </c>
      <c r="L10">
        <v>0</v>
      </c>
      <c r="M10">
        <v>1</v>
      </c>
      <c r="N10" t="s">
        <v>341</v>
      </c>
      <c r="O10" t="s">
        <v>148</v>
      </c>
      <c r="P10" t="s">
        <v>483</v>
      </c>
      <c r="Q10">
        <v>2711</v>
      </c>
      <c r="R10">
        <v>2.2</v>
      </c>
      <c r="S10" t="b">
        <v>0</v>
      </c>
    </row>
    <row r="11" spans="1:19">
      <c r="A11" t="s">
        <v>17</v>
      </c>
      <c r="B11">
        <v>759119</v>
      </c>
      <c r="C11">
        <v>25</v>
      </c>
      <c r="D11">
        <v>0</v>
      </c>
      <c r="E11" t="s">
        <v>126</v>
      </c>
      <c r="F11">
        <v>3</v>
      </c>
      <c r="G11">
        <v>19</v>
      </c>
      <c r="H11">
        <v>2</v>
      </c>
      <c r="I11">
        <v>0</v>
      </c>
      <c r="J11">
        <v>1</v>
      </c>
      <c r="K11">
        <v>24</v>
      </c>
      <c r="L11">
        <v>0</v>
      </c>
      <c r="M11">
        <v>1</v>
      </c>
      <c r="N11" t="s">
        <v>342</v>
      </c>
      <c r="O11" t="s">
        <v>148</v>
      </c>
      <c r="P11" t="s">
        <v>521</v>
      </c>
      <c r="Q11">
        <v>2227</v>
      </c>
      <c r="R11">
        <v>1.4</v>
      </c>
      <c r="S11" t="b">
        <v>0</v>
      </c>
    </row>
    <row r="12" spans="1:19">
      <c r="A12" t="s">
        <v>17</v>
      </c>
      <c r="B12">
        <v>759122</v>
      </c>
      <c r="C12">
        <v>7</v>
      </c>
      <c r="D12">
        <v>0</v>
      </c>
      <c r="E12" t="s">
        <v>126</v>
      </c>
      <c r="F12">
        <v>0</v>
      </c>
      <c r="G12">
        <v>4</v>
      </c>
      <c r="H12">
        <v>2</v>
      </c>
      <c r="I12">
        <v>1</v>
      </c>
      <c r="J12">
        <v>0</v>
      </c>
      <c r="K12">
        <v>6</v>
      </c>
      <c r="L12">
        <v>0</v>
      </c>
      <c r="M12">
        <v>1</v>
      </c>
      <c r="N12" t="s">
        <v>343</v>
      </c>
      <c r="O12" t="s">
        <v>148</v>
      </c>
      <c r="P12" t="s">
        <v>393</v>
      </c>
      <c r="Q12">
        <v>2743</v>
      </c>
      <c r="R12">
        <v>2.1</v>
      </c>
      <c r="S12" t="b">
        <v>0</v>
      </c>
    </row>
    <row r="13" spans="1:19">
      <c r="A13" t="s">
        <v>17</v>
      </c>
      <c r="B13">
        <v>759123</v>
      </c>
      <c r="C13">
        <v>19</v>
      </c>
      <c r="D13">
        <v>0</v>
      </c>
      <c r="E13" t="s">
        <v>126</v>
      </c>
      <c r="F13">
        <v>3</v>
      </c>
      <c r="G13">
        <v>14</v>
      </c>
      <c r="H13">
        <v>2</v>
      </c>
      <c r="I13">
        <v>0</v>
      </c>
      <c r="J13">
        <v>0</v>
      </c>
      <c r="K13">
        <v>19</v>
      </c>
      <c r="L13">
        <v>0</v>
      </c>
      <c r="M13">
        <v>0</v>
      </c>
      <c r="N13" t="s">
        <v>141</v>
      </c>
      <c r="O13" t="s">
        <v>148</v>
      </c>
      <c r="P13" t="s">
        <v>148</v>
      </c>
      <c r="S13" t="b">
        <v>0</v>
      </c>
    </row>
    <row r="14" spans="1:19">
      <c r="A14" t="s">
        <v>17</v>
      </c>
      <c r="B14">
        <v>759125</v>
      </c>
      <c r="C14">
        <v>15</v>
      </c>
      <c r="D14">
        <v>0</v>
      </c>
      <c r="E14" t="s">
        <v>126</v>
      </c>
      <c r="F14">
        <v>0</v>
      </c>
      <c r="G14">
        <v>6</v>
      </c>
      <c r="H14">
        <v>9</v>
      </c>
      <c r="I14">
        <v>0</v>
      </c>
      <c r="J14">
        <v>0</v>
      </c>
      <c r="K14">
        <v>15</v>
      </c>
      <c r="L14">
        <v>0</v>
      </c>
      <c r="M14">
        <v>0</v>
      </c>
      <c r="N14" t="s">
        <v>141</v>
      </c>
      <c r="O14" t="s">
        <v>148</v>
      </c>
      <c r="P14" t="s">
        <v>148</v>
      </c>
      <c r="S14" t="b">
        <v>0</v>
      </c>
    </row>
    <row r="15" spans="1:19">
      <c r="A15" t="s">
        <v>17</v>
      </c>
      <c r="B15">
        <v>759126</v>
      </c>
      <c r="C15">
        <v>12</v>
      </c>
      <c r="D15">
        <v>0</v>
      </c>
      <c r="E15" t="s">
        <v>126</v>
      </c>
      <c r="F15">
        <v>0</v>
      </c>
      <c r="G15">
        <v>1</v>
      </c>
      <c r="H15">
        <v>11</v>
      </c>
      <c r="I15">
        <v>0</v>
      </c>
      <c r="J15">
        <v>0</v>
      </c>
      <c r="K15">
        <v>12</v>
      </c>
      <c r="L15">
        <v>0</v>
      </c>
      <c r="M15">
        <v>0</v>
      </c>
      <c r="N15" t="s">
        <v>141</v>
      </c>
      <c r="O15" t="s">
        <v>148</v>
      </c>
      <c r="P15" t="s">
        <v>148</v>
      </c>
      <c r="S15" t="b">
        <v>0</v>
      </c>
    </row>
    <row r="16" spans="1:19">
      <c r="A16" t="s">
        <v>17</v>
      </c>
      <c r="B16">
        <v>759127</v>
      </c>
      <c r="C16">
        <v>1</v>
      </c>
      <c r="D16">
        <v>0</v>
      </c>
      <c r="E16" t="s">
        <v>126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 t="s">
        <v>148</v>
      </c>
      <c r="O16" t="s">
        <v>148</v>
      </c>
      <c r="P16" t="s">
        <v>141</v>
      </c>
      <c r="Q16">
        <v>1131</v>
      </c>
      <c r="R16">
        <v>1</v>
      </c>
      <c r="S16" t="b">
        <v>1</v>
      </c>
    </row>
    <row r="17" spans="1:19">
      <c r="A17" t="s">
        <v>17</v>
      </c>
      <c r="B17">
        <v>759128</v>
      </c>
      <c r="C17">
        <v>5</v>
      </c>
      <c r="D17">
        <v>0</v>
      </c>
      <c r="E17" t="s">
        <v>126</v>
      </c>
      <c r="F17">
        <v>0</v>
      </c>
      <c r="G17">
        <v>1</v>
      </c>
      <c r="H17">
        <v>4</v>
      </c>
      <c r="I17">
        <v>0</v>
      </c>
      <c r="J17">
        <v>0</v>
      </c>
      <c r="K17">
        <v>5</v>
      </c>
      <c r="L17">
        <v>0</v>
      </c>
      <c r="M17">
        <v>0</v>
      </c>
      <c r="N17" t="s">
        <v>141</v>
      </c>
      <c r="O17" t="s">
        <v>148</v>
      </c>
      <c r="P17" t="s">
        <v>148</v>
      </c>
      <c r="S17" t="b">
        <v>0</v>
      </c>
    </row>
    <row r="18" spans="1:19">
      <c r="A18" t="s">
        <v>17</v>
      </c>
      <c r="B18">
        <v>759129</v>
      </c>
      <c r="C18">
        <v>1</v>
      </c>
      <c r="D18">
        <v>0</v>
      </c>
      <c r="E18" t="s">
        <v>126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 t="s">
        <v>141</v>
      </c>
      <c r="O18" t="s">
        <v>148</v>
      </c>
      <c r="P18" t="s">
        <v>148</v>
      </c>
      <c r="S18" t="b">
        <v>1</v>
      </c>
    </row>
    <row r="19" spans="1:19">
      <c r="A19" t="s">
        <v>17</v>
      </c>
      <c r="B19">
        <v>759130</v>
      </c>
      <c r="C19">
        <v>1</v>
      </c>
      <c r="D19">
        <v>0</v>
      </c>
      <c r="E19" t="s">
        <v>126</v>
      </c>
      <c r="F19">
        <v>0</v>
      </c>
      <c r="G19">
        <v>1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 t="s">
        <v>141</v>
      </c>
      <c r="O19" t="s">
        <v>148</v>
      </c>
      <c r="P19" t="s">
        <v>148</v>
      </c>
      <c r="S19" t="b">
        <v>1</v>
      </c>
    </row>
    <row r="20" spans="1:19">
      <c r="A20" t="s">
        <v>17</v>
      </c>
      <c r="B20">
        <v>759132</v>
      </c>
      <c r="C20">
        <v>19</v>
      </c>
      <c r="D20">
        <v>0</v>
      </c>
      <c r="E20" t="s">
        <v>126</v>
      </c>
      <c r="F20">
        <v>4</v>
      </c>
      <c r="G20">
        <v>12</v>
      </c>
      <c r="H20">
        <v>3</v>
      </c>
      <c r="I20">
        <v>0</v>
      </c>
      <c r="J20">
        <v>0</v>
      </c>
      <c r="K20">
        <v>19</v>
      </c>
      <c r="L20">
        <v>0</v>
      </c>
      <c r="M20">
        <v>0</v>
      </c>
      <c r="N20" t="s">
        <v>141</v>
      </c>
      <c r="O20" t="s">
        <v>148</v>
      </c>
      <c r="P20" t="s">
        <v>148</v>
      </c>
      <c r="S20" t="b">
        <v>0</v>
      </c>
    </row>
    <row r="21" spans="1:19">
      <c r="A21" t="s">
        <v>17</v>
      </c>
      <c r="B21">
        <v>759141</v>
      </c>
      <c r="C21">
        <v>10</v>
      </c>
      <c r="D21">
        <v>0</v>
      </c>
      <c r="E21" t="s">
        <v>126</v>
      </c>
      <c r="F21">
        <v>0</v>
      </c>
      <c r="G21">
        <v>0</v>
      </c>
      <c r="H21">
        <v>10</v>
      </c>
      <c r="I21">
        <v>0</v>
      </c>
      <c r="J21">
        <v>0</v>
      </c>
      <c r="K21">
        <v>10</v>
      </c>
      <c r="L21">
        <v>0</v>
      </c>
      <c r="M21">
        <v>0</v>
      </c>
      <c r="N21" t="s">
        <v>141</v>
      </c>
      <c r="O21" t="s">
        <v>148</v>
      </c>
      <c r="P21" t="s">
        <v>148</v>
      </c>
      <c r="S21" t="b">
        <v>0</v>
      </c>
    </row>
    <row r="22" spans="1:19">
      <c r="A22" t="s">
        <v>17</v>
      </c>
      <c r="B22">
        <v>759143</v>
      </c>
      <c r="C22">
        <v>13</v>
      </c>
      <c r="D22">
        <v>0</v>
      </c>
      <c r="E22" t="s">
        <v>126</v>
      </c>
      <c r="F22">
        <v>2</v>
      </c>
      <c r="G22">
        <v>7</v>
      </c>
      <c r="H22">
        <v>3</v>
      </c>
      <c r="I22">
        <v>0</v>
      </c>
      <c r="J22">
        <v>1</v>
      </c>
      <c r="K22">
        <v>12</v>
      </c>
      <c r="L22">
        <v>0</v>
      </c>
      <c r="M22">
        <v>1</v>
      </c>
      <c r="N22" t="s">
        <v>341</v>
      </c>
      <c r="O22" t="s">
        <v>148</v>
      </c>
      <c r="P22" t="s">
        <v>483</v>
      </c>
      <c r="Q22">
        <v>514</v>
      </c>
      <c r="R22">
        <v>0.7</v>
      </c>
      <c r="S22" t="b">
        <v>0</v>
      </c>
    </row>
    <row r="23" spans="1:19">
      <c r="A23" t="s">
        <v>17</v>
      </c>
      <c r="B23">
        <v>759145</v>
      </c>
      <c r="C23">
        <v>33</v>
      </c>
      <c r="D23">
        <v>0</v>
      </c>
      <c r="E23" t="s">
        <v>126</v>
      </c>
      <c r="F23">
        <v>5</v>
      </c>
      <c r="G23">
        <v>21</v>
      </c>
      <c r="H23">
        <v>6</v>
      </c>
      <c r="I23">
        <v>1</v>
      </c>
      <c r="J23">
        <v>0</v>
      </c>
      <c r="K23">
        <v>32</v>
      </c>
      <c r="L23">
        <v>0</v>
      </c>
      <c r="M23">
        <v>1</v>
      </c>
      <c r="N23" t="s">
        <v>186</v>
      </c>
      <c r="O23" t="s">
        <v>148</v>
      </c>
      <c r="P23" t="s">
        <v>309</v>
      </c>
      <c r="Q23">
        <v>953</v>
      </c>
      <c r="R23">
        <v>0.5</v>
      </c>
      <c r="S23" t="b">
        <v>0</v>
      </c>
    </row>
    <row r="24" spans="1:19">
      <c r="A24" t="s">
        <v>17</v>
      </c>
      <c r="B24">
        <v>759146</v>
      </c>
      <c r="C24">
        <v>1</v>
      </c>
      <c r="D24">
        <v>0</v>
      </c>
      <c r="E24" t="s">
        <v>126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  <c r="L24">
        <v>0</v>
      </c>
      <c r="M24">
        <v>0</v>
      </c>
      <c r="N24" t="s">
        <v>141</v>
      </c>
      <c r="O24" t="s">
        <v>148</v>
      </c>
      <c r="P24" t="s">
        <v>148</v>
      </c>
      <c r="S24" t="b">
        <v>1</v>
      </c>
    </row>
    <row r="25" spans="1:19">
      <c r="A25" t="s">
        <v>17</v>
      </c>
      <c r="B25">
        <v>759147</v>
      </c>
      <c r="C25">
        <v>1</v>
      </c>
      <c r="D25">
        <v>0</v>
      </c>
      <c r="E25" t="s">
        <v>126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0</v>
      </c>
      <c r="M25">
        <v>0</v>
      </c>
      <c r="N25" t="s">
        <v>141</v>
      </c>
      <c r="O25" t="s">
        <v>148</v>
      </c>
      <c r="P25" t="s">
        <v>148</v>
      </c>
      <c r="S25" t="b">
        <v>1</v>
      </c>
    </row>
    <row r="26" spans="1:19">
      <c r="A26" t="s">
        <v>17</v>
      </c>
      <c r="B26">
        <v>759148</v>
      </c>
      <c r="C26">
        <v>1</v>
      </c>
      <c r="D26">
        <v>0</v>
      </c>
      <c r="E26" t="s">
        <v>126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1</v>
      </c>
      <c r="N26" t="s">
        <v>148</v>
      </c>
      <c r="O26" t="s">
        <v>148</v>
      </c>
      <c r="P26" t="s">
        <v>141</v>
      </c>
      <c r="Q26">
        <v>2823</v>
      </c>
      <c r="R26">
        <v>0.6</v>
      </c>
      <c r="S26" t="b">
        <v>1</v>
      </c>
    </row>
    <row r="27" spans="1:19">
      <c r="A27" t="s">
        <v>18</v>
      </c>
      <c r="B27">
        <v>854311</v>
      </c>
      <c r="C27">
        <v>28</v>
      </c>
      <c r="D27">
        <v>0</v>
      </c>
      <c r="E27" t="s">
        <v>127</v>
      </c>
      <c r="F27">
        <v>4</v>
      </c>
      <c r="G27">
        <v>16</v>
      </c>
      <c r="H27">
        <v>6</v>
      </c>
      <c r="I27">
        <v>1</v>
      </c>
      <c r="J27">
        <v>1</v>
      </c>
      <c r="K27">
        <v>26</v>
      </c>
      <c r="L27">
        <v>2</v>
      </c>
      <c r="M27">
        <v>0</v>
      </c>
      <c r="N27" t="s">
        <v>185</v>
      </c>
      <c r="O27" t="s">
        <v>269</v>
      </c>
      <c r="P27" t="s">
        <v>148</v>
      </c>
      <c r="S27" t="b">
        <v>0</v>
      </c>
    </row>
    <row r="28" spans="1:19">
      <c r="A28" t="s">
        <v>18</v>
      </c>
      <c r="B28">
        <v>854312</v>
      </c>
      <c r="C28">
        <v>7</v>
      </c>
      <c r="D28">
        <v>0</v>
      </c>
      <c r="E28" t="s">
        <v>127</v>
      </c>
      <c r="F28">
        <v>0</v>
      </c>
      <c r="G28">
        <v>2</v>
      </c>
      <c r="H28">
        <v>2</v>
      </c>
      <c r="I28">
        <v>3</v>
      </c>
      <c r="J28">
        <v>0</v>
      </c>
      <c r="K28">
        <v>4</v>
      </c>
      <c r="L28">
        <v>3</v>
      </c>
      <c r="M28">
        <v>0</v>
      </c>
      <c r="N28" t="s">
        <v>344</v>
      </c>
      <c r="O28" t="s">
        <v>387</v>
      </c>
      <c r="P28" t="s">
        <v>148</v>
      </c>
      <c r="S28" t="b">
        <v>0</v>
      </c>
    </row>
    <row r="29" spans="1:19">
      <c r="A29" t="s">
        <v>18</v>
      </c>
      <c r="B29">
        <v>854316</v>
      </c>
      <c r="C29">
        <v>1</v>
      </c>
      <c r="D29">
        <v>0</v>
      </c>
      <c r="E29" t="s">
        <v>127</v>
      </c>
      <c r="F29">
        <v>0</v>
      </c>
      <c r="G29">
        <v>1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 t="s">
        <v>141</v>
      </c>
      <c r="O29" t="s">
        <v>148</v>
      </c>
      <c r="P29" t="s">
        <v>148</v>
      </c>
      <c r="S29" t="b">
        <v>1</v>
      </c>
    </row>
    <row r="30" spans="1:19">
      <c r="A30" t="s">
        <v>18</v>
      </c>
      <c r="B30">
        <v>854318</v>
      </c>
      <c r="C30">
        <v>19</v>
      </c>
      <c r="D30">
        <v>0</v>
      </c>
      <c r="E30" t="s">
        <v>127</v>
      </c>
      <c r="F30">
        <v>0</v>
      </c>
      <c r="G30">
        <v>9</v>
      </c>
      <c r="H30">
        <v>4</v>
      </c>
      <c r="I30">
        <v>3</v>
      </c>
      <c r="J30">
        <v>3</v>
      </c>
      <c r="K30">
        <v>13</v>
      </c>
      <c r="L30">
        <v>6</v>
      </c>
      <c r="M30">
        <v>0</v>
      </c>
      <c r="N30" t="s">
        <v>345</v>
      </c>
      <c r="O30" t="s">
        <v>450</v>
      </c>
      <c r="P30" t="s">
        <v>148</v>
      </c>
      <c r="S30" t="b">
        <v>0</v>
      </c>
    </row>
    <row r="31" spans="1:19">
      <c r="A31" t="s">
        <v>18</v>
      </c>
      <c r="B31">
        <v>854328</v>
      </c>
      <c r="C31">
        <v>5</v>
      </c>
      <c r="D31">
        <v>0</v>
      </c>
      <c r="E31" t="s">
        <v>127</v>
      </c>
      <c r="F31">
        <v>0</v>
      </c>
      <c r="G31">
        <v>1</v>
      </c>
      <c r="H31">
        <v>3</v>
      </c>
      <c r="I31">
        <v>1</v>
      </c>
      <c r="J31">
        <v>0</v>
      </c>
      <c r="K31">
        <v>4</v>
      </c>
      <c r="L31">
        <v>1</v>
      </c>
      <c r="M31">
        <v>0</v>
      </c>
      <c r="N31" t="s">
        <v>191</v>
      </c>
      <c r="O31" t="s">
        <v>273</v>
      </c>
      <c r="P31" t="s">
        <v>148</v>
      </c>
      <c r="S31" t="b">
        <v>0</v>
      </c>
    </row>
    <row r="32" spans="1:19">
      <c r="A32" t="s">
        <v>18</v>
      </c>
      <c r="B32">
        <v>854331</v>
      </c>
      <c r="C32">
        <v>1</v>
      </c>
      <c r="D32">
        <v>0</v>
      </c>
      <c r="E32" t="s">
        <v>127</v>
      </c>
      <c r="F32">
        <v>0</v>
      </c>
      <c r="G32">
        <v>1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 t="s">
        <v>141</v>
      </c>
      <c r="O32" t="s">
        <v>148</v>
      </c>
      <c r="P32" t="s">
        <v>148</v>
      </c>
      <c r="S32" t="b">
        <v>1</v>
      </c>
    </row>
    <row r="33" spans="1:19">
      <c r="A33" t="s">
        <v>18</v>
      </c>
      <c r="B33">
        <v>854332</v>
      </c>
      <c r="C33">
        <v>3</v>
      </c>
      <c r="D33">
        <v>0</v>
      </c>
      <c r="E33" t="s">
        <v>127</v>
      </c>
      <c r="F33">
        <v>0</v>
      </c>
      <c r="G33">
        <v>2</v>
      </c>
      <c r="H33">
        <v>0</v>
      </c>
      <c r="I33">
        <v>1</v>
      </c>
      <c r="J33">
        <v>0</v>
      </c>
      <c r="K33">
        <v>2</v>
      </c>
      <c r="L33">
        <v>1</v>
      </c>
      <c r="M33">
        <v>0</v>
      </c>
      <c r="N33" t="s">
        <v>193</v>
      </c>
      <c r="O33" t="s">
        <v>276</v>
      </c>
      <c r="P33" t="s">
        <v>148</v>
      </c>
      <c r="S33" t="b">
        <v>0</v>
      </c>
    </row>
    <row r="34" spans="1:19">
      <c r="A34" t="s">
        <v>18</v>
      </c>
      <c r="B34">
        <v>854333</v>
      </c>
      <c r="C34">
        <v>14</v>
      </c>
      <c r="D34">
        <v>0</v>
      </c>
      <c r="E34" t="s">
        <v>127</v>
      </c>
      <c r="F34">
        <v>0</v>
      </c>
      <c r="G34">
        <v>5</v>
      </c>
      <c r="H34">
        <v>6</v>
      </c>
      <c r="I34">
        <v>2</v>
      </c>
      <c r="J34">
        <v>1</v>
      </c>
      <c r="K34">
        <v>11</v>
      </c>
      <c r="L34">
        <v>3</v>
      </c>
      <c r="M34">
        <v>0</v>
      </c>
      <c r="N34" t="s">
        <v>346</v>
      </c>
      <c r="O34" t="s">
        <v>451</v>
      </c>
      <c r="P34" t="s">
        <v>148</v>
      </c>
      <c r="S34" t="b">
        <v>0</v>
      </c>
    </row>
    <row r="35" spans="1:19">
      <c r="A35" t="s">
        <v>18</v>
      </c>
      <c r="B35">
        <v>854334</v>
      </c>
      <c r="C35">
        <v>3</v>
      </c>
      <c r="D35">
        <v>0</v>
      </c>
      <c r="E35" t="s">
        <v>127</v>
      </c>
      <c r="F35">
        <v>0</v>
      </c>
      <c r="G35">
        <v>1</v>
      </c>
      <c r="H35">
        <v>2</v>
      </c>
      <c r="I35">
        <v>0</v>
      </c>
      <c r="J35">
        <v>0</v>
      </c>
      <c r="K35">
        <v>3</v>
      </c>
      <c r="L35">
        <v>0</v>
      </c>
      <c r="M35">
        <v>0</v>
      </c>
      <c r="N35" t="s">
        <v>141</v>
      </c>
      <c r="O35" t="s">
        <v>148</v>
      </c>
      <c r="P35" t="s">
        <v>148</v>
      </c>
      <c r="S35" t="b">
        <v>0</v>
      </c>
    </row>
    <row r="36" spans="1:19">
      <c r="A36" t="s">
        <v>18</v>
      </c>
      <c r="B36">
        <v>854335</v>
      </c>
      <c r="C36">
        <v>10</v>
      </c>
      <c r="D36">
        <v>0</v>
      </c>
      <c r="E36" t="s">
        <v>127</v>
      </c>
      <c r="F36">
        <v>0</v>
      </c>
      <c r="G36">
        <v>4</v>
      </c>
      <c r="H36">
        <v>3</v>
      </c>
      <c r="I36">
        <v>3</v>
      </c>
      <c r="J36">
        <v>0</v>
      </c>
      <c r="K36">
        <v>7</v>
      </c>
      <c r="L36">
        <v>3</v>
      </c>
      <c r="M36">
        <v>0</v>
      </c>
      <c r="N36" t="s">
        <v>347</v>
      </c>
      <c r="O36" t="s">
        <v>435</v>
      </c>
      <c r="P36" t="s">
        <v>148</v>
      </c>
      <c r="S36" t="b">
        <v>0</v>
      </c>
    </row>
    <row r="37" spans="1:19">
      <c r="A37" t="s">
        <v>18</v>
      </c>
      <c r="B37">
        <v>854336</v>
      </c>
      <c r="C37">
        <v>28</v>
      </c>
      <c r="D37">
        <v>0</v>
      </c>
      <c r="E37" t="s">
        <v>127</v>
      </c>
      <c r="F37">
        <v>0</v>
      </c>
      <c r="G37">
        <v>6</v>
      </c>
      <c r="H37">
        <v>15</v>
      </c>
      <c r="I37">
        <v>7</v>
      </c>
      <c r="J37">
        <v>0</v>
      </c>
      <c r="K37">
        <v>21</v>
      </c>
      <c r="L37">
        <v>7</v>
      </c>
      <c r="M37">
        <v>0</v>
      </c>
      <c r="N37" t="s">
        <v>348</v>
      </c>
      <c r="O37" t="s">
        <v>357</v>
      </c>
      <c r="P37" t="s">
        <v>148</v>
      </c>
      <c r="S37" t="b">
        <v>0</v>
      </c>
    </row>
    <row r="38" spans="1:19">
      <c r="A38" t="s">
        <v>19</v>
      </c>
      <c r="B38">
        <v>804401</v>
      </c>
      <c r="C38">
        <v>4</v>
      </c>
      <c r="D38">
        <v>0</v>
      </c>
      <c r="E38" t="s">
        <v>127</v>
      </c>
      <c r="F38">
        <v>3</v>
      </c>
      <c r="G38">
        <v>1</v>
      </c>
      <c r="H38">
        <v>0</v>
      </c>
      <c r="I38">
        <v>0</v>
      </c>
      <c r="J38">
        <v>0</v>
      </c>
      <c r="K38">
        <v>4</v>
      </c>
      <c r="L38">
        <v>0</v>
      </c>
      <c r="M38">
        <v>0</v>
      </c>
      <c r="N38" t="s">
        <v>141</v>
      </c>
      <c r="O38" t="s">
        <v>148</v>
      </c>
      <c r="P38" t="s">
        <v>148</v>
      </c>
      <c r="S38" t="b">
        <v>0</v>
      </c>
    </row>
    <row r="39" spans="1:19">
      <c r="A39" t="s">
        <v>19</v>
      </c>
      <c r="B39">
        <v>804402</v>
      </c>
      <c r="C39">
        <v>1</v>
      </c>
      <c r="D39">
        <v>0</v>
      </c>
      <c r="E39" t="s">
        <v>127</v>
      </c>
      <c r="F39">
        <v>0</v>
      </c>
      <c r="G39">
        <v>0</v>
      </c>
      <c r="H39">
        <v>1</v>
      </c>
      <c r="I39">
        <v>0</v>
      </c>
      <c r="J39">
        <v>0</v>
      </c>
      <c r="K39">
        <v>1</v>
      </c>
      <c r="L39">
        <v>0</v>
      </c>
      <c r="M39">
        <v>0</v>
      </c>
      <c r="N39" t="s">
        <v>141</v>
      </c>
      <c r="O39" t="s">
        <v>148</v>
      </c>
      <c r="P39" t="s">
        <v>148</v>
      </c>
      <c r="S39" t="b">
        <v>1</v>
      </c>
    </row>
    <row r="40" spans="1:19">
      <c r="A40" t="s">
        <v>19</v>
      </c>
      <c r="B40">
        <v>804419</v>
      </c>
      <c r="C40">
        <v>1</v>
      </c>
      <c r="D40">
        <v>0</v>
      </c>
      <c r="E40" t="s">
        <v>127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 t="s">
        <v>148</v>
      </c>
      <c r="O40" t="s">
        <v>141</v>
      </c>
      <c r="P40" t="s">
        <v>148</v>
      </c>
      <c r="S40" t="b">
        <v>1</v>
      </c>
    </row>
    <row r="41" spans="1:19">
      <c r="A41" t="s">
        <v>19</v>
      </c>
      <c r="B41">
        <v>824115</v>
      </c>
      <c r="C41">
        <v>1</v>
      </c>
      <c r="D41">
        <v>0</v>
      </c>
      <c r="E41" t="s">
        <v>127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0</v>
      </c>
      <c r="N41" t="s">
        <v>148</v>
      </c>
      <c r="O41" t="s">
        <v>141</v>
      </c>
      <c r="P41" t="s">
        <v>148</v>
      </c>
      <c r="S41" t="b">
        <v>1</v>
      </c>
    </row>
    <row r="42" spans="1:19">
      <c r="A42" t="s">
        <v>20</v>
      </c>
      <c r="B42">
        <v>768027</v>
      </c>
      <c r="C42">
        <v>7</v>
      </c>
      <c r="D42">
        <v>0</v>
      </c>
      <c r="E42" t="s">
        <v>126</v>
      </c>
      <c r="F42">
        <v>0</v>
      </c>
      <c r="G42">
        <v>3</v>
      </c>
      <c r="H42">
        <v>4</v>
      </c>
      <c r="I42">
        <v>0</v>
      </c>
      <c r="J42">
        <v>0</v>
      </c>
      <c r="K42">
        <v>7</v>
      </c>
      <c r="L42">
        <v>0</v>
      </c>
      <c r="M42">
        <v>0</v>
      </c>
      <c r="N42" t="s">
        <v>141</v>
      </c>
      <c r="O42" t="s">
        <v>148</v>
      </c>
      <c r="P42" t="s">
        <v>148</v>
      </c>
      <c r="S42" t="b">
        <v>0</v>
      </c>
    </row>
    <row r="43" spans="1:19">
      <c r="A43" t="s">
        <v>21</v>
      </c>
      <c r="B43">
        <v>824202</v>
      </c>
      <c r="C43">
        <v>1</v>
      </c>
      <c r="D43">
        <v>0</v>
      </c>
      <c r="E43" t="s">
        <v>127</v>
      </c>
      <c r="F43">
        <v>1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 t="s">
        <v>141</v>
      </c>
      <c r="O43" t="s">
        <v>148</v>
      </c>
      <c r="P43" t="s">
        <v>148</v>
      </c>
      <c r="S43" t="b">
        <v>1</v>
      </c>
    </row>
    <row r="44" spans="1:19">
      <c r="A44" t="s">
        <v>22</v>
      </c>
      <c r="B44">
        <v>824101</v>
      </c>
      <c r="C44">
        <v>15</v>
      </c>
      <c r="D44">
        <v>0</v>
      </c>
      <c r="E44" t="s">
        <v>127</v>
      </c>
      <c r="F44">
        <v>10</v>
      </c>
      <c r="G44">
        <v>2</v>
      </c>
      <c r="H44">
        <v>2</v>
      </c>
      <c r="I44">
        <v>0</v>
      </c>
      <c r="J44">
        <v>1</v>
      </c>
      <c r="K44">
        <v>14</v>
      </c>
      <c r="L44">
        <v>1</v>
      </c>
      <c r="M44">
        <v>0</v>
      </c>
      <c r="N44" t="s">
        <v>349</v>
      </c>
      <c r="O44" t="s">
        <v>452</v>
      </c>
      <c r="P44" t="s">
        <v>148</v>
      </c>
      <c r="S44" t="b">
        <v>0</v>
      </c>
    </row>
    <row r="45" spans="1:19">
      <c r="A45" t="s">
        <v>22</v>
      </c>
      <c r="B45">
        <v>824102</v>
      </c>
      <c r="C45">
        <v>3</v>
      </c>
      <c r="D45">
        <v>0</v>
      </c>
      <c r="E45" t="s">
        <v>127</v>
      </c>
      <c r="F45">
        <v>0</v>
      </c>
      <c r="G45">
        <v>0</v>
      </c>
      <c r="H45">
        <v>3</v>
      </c>
      <c r="I45">
        <v>0</v>
      </c>
      <c r="J45">
        <v>0</v>
      </c>
      <c r="K45">
        <v>3</v>
      </c>
      <c r="L45">
        <v>0</v>
      </c>
      <c r="M45">
        <v>0</v>
      </c>
      <c r="N45" t="s">
        <v>141</v>
      </c>
      <c r="O45" t="s">
        <v>148</v>
      </c>
      <c r="P45" t="s">
        <v>148</v>
      </c>
      <c r="S45" t="b">
        <v>0</v>
      </c>
    </row>
    <row r="46" spans="1:19">
      <c r="A46" t="s">
        <v>22</v>
      </c>
      <c r="B46">
        <v>824111</v>
      </c>
      <c r="C46">
        <v>1</v>
      </c>
      <c r="D46">
        <v>0</v>
      </c>
      <c r="E46" t="s">
        <v>127</v>
      </c>
      <c r="F46">
        <v>0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  <c r="M46">
        <v>0</v>
      </c>
      <c r="N46" t="s">
        <v>141</v>
      </c>
      <c r="O46" t="s">
        <v>148</v>
      </c>
      <c r="P46" t="s">
        <v>148</v>
      </c>
      <c r="S46" t="b">
        <v>1</v>
      </c>
    </row>
    <row r="47" spans="1:19">
      <c r="A47" t="s">
        <v>22</v>
      </c>
      <c r="B47">
        <v>824112</v>
      </c>
      <c r="C47">
        <v>2</v>
      </c>
      <c r="D47">
        <v>0</v>
      </c>
      <c r="E47" t="s">
        <v>127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 t="s">
        <v>148</v>
      </c>
      <c r="O47" t="s">
        <v>141</v>
      </c>
      <c r="P47" t="s">
        <v>148</v>
      </c>
      <c r="S47" t="b">
        <v>0</v>
      </c>
    </row>
    <row r="48" spans="1:19">
      <c r="A48" t="s">
        <v>22</v>
      </c>
      <c r="B48">
        <v>824113</v>
      </c>
      <c r="C48">
        <v>2</v>
      </c>
      <c r="D48">
        <v>0</v>
      </c>
      <c r="E48" t="s">
        <v>127</v>
      </c>
      <c r="F48">
        <v>1</v>
      </c>
      <c r="G48">
        <v>1</v>
      </c>
      <c r="H48">
        <v>0</v>
      </c>
      <c r="I48">
        <v>0</v>
      </c>
      <c r="J48">
        <v>0</v>
      </c>
      <c r="K48">
        <v>2</v>
      </c>
      <c r="L48">
        <v>0</v>
      </c>
      <c r="M48">
        <v>0</v>
      </c>
      <c r="N48" t="s">
        <v>141</v>
      </c>
      <c r="O48" t="s">
        <v>148</v>
      </c>
      <c r="P48" t="s">
        <v>148</v>
      </c>
      <c r="S48" t="b">
        <v>0</v>
      </c>
    </row>
    <row r="49" spans="1:19">
      <c r="A49" t="s">
        <v>22</v>
      </c>
      <c r="B49">
        <v>824120</v>
      </c>
      <c r="C49">
        <v>9</v>
      </c>
      <c r="D49">
        <v>0</v>
      </c>
      <c r="E49" t="s">
        <v>127</v>
      </c>
      <c r="F49">
        <v>0</v>
      </c>
      <c r="G49">
        <v>4</v>
      </c>
      <c r="H49">
        <v>3</v>
      </c>
      <c r="I49">
        <v>2</v>
      </c>
      <c r="J49">
        <v>0</v>
      </c>
      <c r="K49">
        <v>7</v>
      </c>
      <c r="L49">
        <v>2</v>
      </c>
      <c r="M49">
        <v>0</v>
      </c>
      <c r="N49" t="s">
        <v>157</v>
      </c>
      <c r="O49" t="s">
        <v>374</v>
      </c>
      <c r="P49" t="s">
        <v>148</v>
      </c>
      <c r="S49" t="b">
        <v>0</v>
      </c>
    </row>
    <row r="50" spans="1:19">
      <c r="A50" t="s">
        <v>22</v>
      </c>
      <c r="B50">
        <v>824121</v>
      </c>
      <c r="C50">
        <v>10</v>
      </c>
      <c r="D50">
        <v>0</v>
      </c>
      <c r="E50" t="s">
        <v>127</v>
      </c>
      <c r="F50">
        <v>5</v>
      </c>
      <c r="G50">
        <v>3</v>
      </c>
      <c r="H50">
        <v>2</v>
      </c>
      <c r="I50">
        <v>0</v>
      </c>
      <c r="J50">
        <v>0</v>
      </c>
      <c r="K50">
        <v>10</v>
      </c>
      <c r="L50">
        <v>0</v>
      </c>
      <c r="M50">
        <v>0</v>
      </c>
      <c r="N50" t="s">
        <v>141</v>
      </c>
      <c r="O50" t="s">
        <v>148</v>
      </c>
      <c r="P50" t="s">
        <v>148</v>
      </c>
      <c r="S50" t="b">
        <v>0</v>
      </c>
    </row>
    <row r="51" spans="1:19">
      <c r="A51" t="s">
        <v>22</v>
      </c>
      <c r="B51">
        <v>824123</v>
      </c>
      <c r="C51">
        <v>1</v>
      </c>
      <c r="D51">
        <v>0</v>
      </c>
      <c r="E51" t="s">
        <v>127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1</v>
      </c>
      <c r="M51">
        <v>0</v>
      </c>
      <c r="N51" t="s">
        <v>148</v>
      </c>
      <c r="O51" t="s">
        <v>141</v>
      </c>
      <c r="P51" t="s">
        <v>148</v>
      </c>
      <c r="S51" t="b">
        <v>1</v>
      </c>
    </row>
    <row r="52" spans="1:19">
      <c r="A52" t="s">
        <v>22</v>
      </c>
      <c r="B52">
        <v>824124</v>
      </c>
      <c r="C52">
        <v>10</v>
      </c>
      <c r="D52">
        <v>0</v>
      </c>
      <c r="E52" t="s">
        <v>127</v>
      </c>
      <c r="F52">
        <v>2</v>
      </c>
      <c r="G52">
        <v>2</v>
      </c>
      <c r="H52">
        <v>3</v>
      </c>
      <c r="I52">
        <v>2</v>
      </c>
      <c r="J52">
        <v>1</v>
      </c>
      <c r="K52">
        <v>7</v>
      </c>
      <c r="L52">
        <v>3</v>
      </c>
      <c r="M52">
        <v>0</v>
      </c>
      <c r="N52" t="s">
        <v>347</v>
      </c>
      <c r="O52" t="s">
        <v>435</v>
      </c>
      <c r="P52" t="s">
        <v>148</v>
      </c>
      <c r="S52" t="b">
        <v>0</v>
      </c>
    </row>
    <row r="53" spans="1:19">
      <c r="A53" t="s">
        <v>22</v>
      </c>
      <c r="B53">
        <v>824125</v>
      </c>
      <c r="C53">
        <v>10</v>
      </c>
      <c r="D53">
        <v>0</v>
      </c>
      <c r="E53" t="s">
        <v>127</v>
      </c>
      <c r="F53">
        <v>4</v>
      </c>
      <c r="G53">
        <v>6</v>
      </c>
      <c r="H53">
        <v>0</v>
      </c>
      <c r="I53">
        <v>0</v>
      </c>
      <c r="J53">
        <v>0</v>
      </c>
      <c r="K53">
        <v>10</v>
      </c>
      <c r="L53">
        <v>0</v>
      </c>
      <c r="M53">
        <v>0</v>
      </c>
      <c r="N53" t="s">
        <v>141</v>
      </c>
      <c r="O53" t="s">
        <v>148</v>
      </c>
      <c r="P53" t="s">
        <v>148</v>
      </c>
      <c r="S53" t="b">
        <v>0</v>
      </c>
    </row>
    <row r="54" spans="1:19">
      <c r="A54" t="s">
        <v>22</v>
      </c>
      <c r="B54">
        <v>824143</v>
      </c>
      <c r="C54">
        <v>16</v>
      </c>
      <c r="D54">
        <v>0</v>
      </c>
      <c r="E54" t="s">
        <v>127</v>
      </c>
      <c r="F54">
        <v>2</v>
      </c>
      <c r="G54">
        <v>4</v>
      </c>
      <c r="H54">
        <v>8</v>
      </c>
      <c r="I54">
        <v>2</v>
      </c>
      <c r="J54">
        <v>0</v>
      </c>
      <c r="K54">
        <v>14</v>
      </c>
      <c r="L54">
        <v>2</v>
      </c>
      <c r="M54">
        <v>0</v>
      </c>
      <c r="N54" t="s">
        <v>350</v>
      </c>
      <c r="O54" t="s">
        <v>453</v>
      </c>
      <c r="P54" t="s">
        <v>148</v>
      </c>
      <c r="S54" t="b">
        <v>0</v>
      </c>
    </row>
    <row r="55" spans="1:19">
      <c r="A55" t="s">
        <v>22</v>
      </c>
      <c r="B55">
        <v>824202</v>
      </c>
      <c r="C55">
        <v>17</v>
      </c>
      <c r="D55">
        <v>0</v>
      </c>
      <c r="E55" t="s">
        <v>127</v>
      </c>
      <c r="F55">
        <v>4</v>
      </c>
      <c r="G55">
        <v>5</v>
      </c>
      <c r="H55">
        <v>6</v>
      </c>
      <c r="I55">
        <v>2</v>
      </c>
      <c r="J55">
        <v>0</v>
      </c>
      <c r="K55">
        <v>15</v>
      </c>
      <c r="L55">
        <v>2</v>
      </c>
      <c r="M55">
        <v>0</v>
      </c>
      <c r="N55" t="s">
        <v>351</v>
      </c>
      <c r="O55" t="s">
        <v>454</v>
      </c>
      <c r="P55" t="s">
        <v>148</v>
      </c>
      <c r="S55" t="b">
        <v>0</v>
      </c>
    </row>
    <row r="56" spans="1:19">
      <c r="A56" t="s">
        <v>22</v>
      </c>
      <c r="B56">
        <v>824203</v>
      </c>
      <c r="C56">
        <v>3</v>
      </c>
      <c r="D56">
        <v>0</v>
      </c>
      <c r="E56" t="s">
        <v>127</v>
      </c>
      <c r="F56">
        <v>0</v>
      </c>
      <c r="G56">
        <v>1</v>
      </c>
      <c r="H56">
        <v>0</v>
      </c>
      <c r="I56">
        <v>0</v>
      </c>
      <c r="J56">
        <v>2</v>
      </c>
      <c r="K56">
        <v>1</v>
      </c>
      <c r="L56">
        <v>2</v>
      </c>
      <c r="M56">
        <v>0</v>
      </c>
      <c r="N56" t="s">
        <v>276</v>
      </c>
      <c r="O56" t="s">
        <v>193</v>
      </c>
      <c r="P56" t="s">
        <v>148</v>
      </c>
      <c r="S56" t="b">
        <v>0</v>
      </c>
    </row>
    <row r="57" spans="1:19">
      <c r="A57" t="s">
        <v>22</v>
      </c>
      <c r="B57">
        <v>824208</v>
      </c>
      <c r="C57">
        <v>3</v>
      </c>
      <c r="D57">
        <v>0</v>
      </c>
      <c r="E57" t="s">
        <v>127</v>
      </c>
      <c r="F57">
        <v>1</v>
      </c>
      <c r="G57">
        <v>0</v>
      </c>
      <c r="H57">
        <v>2</v>
      </c>
      <c r="I57">
        <v>0</v>
      </c>
      <c r="J57">
        <v>0</v>
      </c>
      <c r="K57">
        <v>3</v>
      </c>
      <c r="L57">
        <v>0</v>
      </c>
      <c r="M57">
        <v>0</v>
      </c>
      <c r="N57" t="s">
        <v>141</v>
      </c>
      <c r="O57" t="s">
        <v>148</v>
      </c>
      <c r="P57" t="s">
        <v>148</v>
      </c>
      <c r="S57" t="b">
        <v>0</v>
      </c>
    </row>
    <row r="58" spans="1:19">
      <c r="A58" t="s">
        <v>22</v>
      </c>
      <c r="B58">
        <v>824219</v>
      </c>
      <c r="C58">
        <v>1</v>
      </c>
      <c r="D58">
        <v>0</v>
      </c>
      <c r="E58" t="s">
        <v>127</v>
      </c>
      <c r="F58">
        <v>1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 t="s">
        <v>141</v>
      </c>
      <c r="O58" t="s">
        <v>148</v>
      </c>
      <c r="P58" t="s">
        <v>148</v>
      </c>
      <c r="S58" t="b">
        <v>1</v>
      </c>
    </row>
    <row r="59" spans="1:19">
      <c r="A59" t="s">
        <v>22</v>
      </c>
      <c r="B59">
        <v>824301</v>
      </c>
      <c r="C59">
        <v>1</v>
      </c>
      <c r="D59">
        <v>0</v>
      </c>
      <c r="E59" t="s">
        <v>127</v>
      </c>
      <c r="F59">
        <v>0</v>
      </c>
      <c r="G59">
        <v>1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 t="s">
        <v>141</v>
      </c>
      <c r="O59" t="s">
        <v>148</v>
      </c>
      <c r="P59" t="s">
        <v>148</v>
      </c>
      <c r="S59" t="b">
        <v>1</v>
      </c>
    </row>
    <row r="60" spans="1:19">
      <c r="A60" t="s">
        <v>22</v>
      </c>
      <c r="B60">
        <v>824303</v>
      </c>
      <c r="C60">
        <v>2</v>
      </c>
      <c r="D60">
        <v>0</v>
      </c>
      <c r="E60" t="s">
        <v>127</v>
      </c>
      <c r="F60">
        <v>1</v>
      </c>
      <c r="G60">
        <v>0</v>
      </c>
      <c r="H60">
        <v>1</v>
      </c>
      <c r="I60">
        <v>0</v>
      </c>
      <c r="J60">
        <v>0</v>
      </c>
      <c r="K60">
        <v>2</v>
      </c>
      <c r="L60">
        <v>0</v>
      </c>
      <c r="M60">
        <v>0</v>
      </c>
      <c r="N60" t="s">
        <v>141</v>
      </c>
      <c r="O60" t="s">
        <v>148</v>
      </c>
      <c r="P60" t="s">
        <v>148</v>
      </c>
      <c r="S60" t="b">
        <v>0</v>
      </c>
    </row>
    <row r="61" spans="1:19">
      <c r="A61" t="s">
        <v>23</v>
      </c>
      <c r="B61">
        <v>803212</v>
      </c>
      <c r="C61">
        <v>3</v>
      </c>
      <c r="D61">
        <v>0</v>
      </c>
      <c r="E61" t="s">
        <v>127</v>
      </c>
      <c r="F61">
        <v>0</v>
      </c>
      <c r="G61">
        <v>3</v>
      </c>
      <c r="H61">
        <v>0</v>
      </c>
      <c r="I61">
        <v>0</v>
      </c>
      <c r="J61">
        <v>0</v>
      </c>
      <c r="K61">
        <v>3</v>
      </c>
      <c r="L61">
        <v>0</v>
      </c>
      <c r="M61">
        <v>0</v>
      </c>
      <c r="N61" t="s">
        <v>141</v>
      </c>
      <c r="O61" t="s">
        <v>148</v>
      </c>
      <c r="P61" t="s">
        <v>148</v>
      </c>
      <c r="S61" t="b">
        <v>0</v>
      </c>
    </row>
    <row r="62" spans="1:19">
      <c r="A62" t="s">
        <v>24</v>
      </c>
      <c r="B62">
        <v>767001</v>
      </c>
      <c r="C62">
        <v>58</v>
      </c>
      <c r="D62">
        <v>0</v>
      </c>
      <c r="E62" t="s">
        <v>136</v>
      </c>
      <c r="F62">
        <v>4</v>
      </c>
      <c r="G62">
        <v>14</v>
      </c>
      <c r="H62">
        <v>22</v>
      </c>
      <c r="I62">
        <v>16</v>
      </c>
      <c r="J62">
        <v>2</v>
      </c>
      <c r="K62">
        <v>40</v>
      </c>
      <c r="L62">
        <v>14</v>
      </c>
      <c r="M62">
        <v>4</v>
      </c>
      <c r="N62" t="s">
        <v>155</v>
      </c>
      <c r="O62" t="s">
        <v>455</v>
      </c>
      <c r="P62" t="s">
        <v>332</v>
      </c>
      <c r="Q62">
        <v>16649</v>
      </c>
      <c r="R62">
        <v>28.7</v>
      </c>
      <c r="S62" t="b">
        <v>0</v>
      </c>
    </row>
    <row r="63" spans="1:19">
      <c r="A63" t="s">
        <v>24</v>
      </c>
      <c r="B63">
        <v>767002</v>
      </c>
      <c r="C63">
        <v>6</v>
      </c>
      <c r="D63">
        <v>0</v>
      </c>
      <c r="E63" t="s">
        <v>128</v>
      </c>
      <c r="F63">
        <v>0</v>
      </c>
      <c r="G63">
        <v>3</v>
      </c>
      <c r="H63">
        <v>2</v>
      </c>
      <c r="I63">
        <v>0</v>
      </c>
      <c r="J63">
        <v>1</v>
      </c>
      <c r="K63">
        <v>5</v>
      </c>
      <c r="L63">
        <v>1</v>
      </c>
      <c r="M63">
        <v>0</v>
      </c>
      <c r="N63" t="s">
        <v>194</v>
      </c>
      <c r="O63" t="s">
        <v>277</v>
      </c>
      <c r="P63" t="s">
        <v>148</v>
      </c>
      <c r="S63" t="b">
        <v>0</v>
      </c>
    </row>
    <row r="64" spans="1:19">
      <c r="A64" t="s">
        <v>24</v>
      </c>
      <c r="B64">
        <v>767016</v>
      </c>
      <c r="C64">
        <v>6</v>
      </c>
      <c r="D64">
        <v>0</v>
      </c>
      <c r="E64" t="s">
        <v>136</v>
      </c>
      <c r="F64">
        <v>0</v>
      </c>
      <c r="G64">
        <v>4</v>
      </c>
      <c r="H64">
        <v>2</v>
      </c>
      <c r="I64">
        <v>0</v>
      </c>
      <c r="J64">
        <v>0</v>
      </c>
      <c r="K64">
        <v>6</v>
      </c>
      <c r="L64">
        <v>0</v>
      </c>
      <c r="M64">
        <v>0</v>
      </c>
      <c r="N64" t="s">
        <v>141</v>
      </c>
      <c r="O64" t="s">
        <v>148</v>
      </c>
      <c r="P64" t="s">
        <v>148</v>
      </c>
      <c r="S64" t="b">
        <v>0</v>
      </c>
    </row>
    <row r="65" spans="1:19">
      <c r="A65" t="s">
        <v>24</v>
      </c>
      <c r="B65">
        <v>767020</v>
      </c>
      <c r="C65">
        <v>8</v>
      </c>
      <c r="D65">
        <v>0</v>
      </c>
      <c r="E65" t="s">
        <v>128</v>
      </c>
      <c r="F65">
        <v>0</v>
      </c>
      <c r="G65">
        <v>2</v>
      </c>
      <c r="H65">
        <v>5</v>
      </c>
      <c r="I65">
        <v>0</v>
      </c>
      <c r="J65">
        <v>1</v>
      </c>
      <c r="K65">
        <v>7</v>
      </c>
      <c r="L65">
        <v>1</v>
      </c>
      <c r="M65">
        <v>0</v>
      </c>
      <c r="N65" t="s">
        <v>350</v>
      </c>
      <c r="O65" t="s">
        <v>453</v>
      </c>
      <c r="P65" t="s">
        <v>148</v>
      </c>
      <c r="S65" t="b">
        <v>0</v>
      </c>
    </row>
    <row r="66" spans="1:19">
      <c r="A66" t="s">
        <v>24</v>
      </c>
      <c r="B66">
        <v>767025</v>
      </c>
      <c r="C66">
        <v>3</v>
      </c>
      <c r="D66">
        <v>0</v>
      </c>
      <c r="E66" t="s">
        <v>136</v>
      </c>
      <c r="F66">
        <v>0</v>
      </c>
      <c r="G66">
        <v>0</v>
      </c>
      <c r="H66">
        <v>1</v>
      </c>
      <c r="I66">
        <v>0</v>
      </c>
      <c r="J66">
        <v>2</v>
      </c>
      <c r="K66">
        <v>1</v>
      </c>
      <c r="L66">
        <v>2</v>
      </c>
      <c r="M66">
        <v>0</v>
      </c>
      <c r="N66" t="s">
        <v>276</v>
      </c>
      <c r="O66" t="s">
        <v>193</v>
      </c>
      <c r="P66" t="s">
        <v>148</v>
      </c>
      <c r="S66" t="b">
        <v>0</v>
      </c>
    </row>
    <row r="67" spans="1:19">
      <c r="A67" t="s">
        <v>24</v>
      </c>
      <c r="B67">
        <v>767030</v>
      </c>
      <c r="C67">
        <v>4</v>
      </c>
      <c r="D67">
        <v>0</v>
      </c>
      <c r="E67" t="s">
        <v>128</v>
      </c>
      <c r="F67">
        <v>0</v>
      </c>
      <c r="G67">
        <v>2</v>
      </c>
      <c r="H67">
        <v>2</v>
      </c>
      <c r="I67">
        <v>0</v>
      </c>
      <c r="J67">
        <v>0</v>
      </c>
      <c r="K67">
        <v>4</v>
      </c>
      <c r="L67">
        <v>0</v>
      </c>
      <c r="M67">
        <v>0</v>
      </c>
      <c r="N67" t="s">
        <v>141</v>
      </c>
      <c r="O67" t="s">
        <v>148</v>
      </c>
      <c r="P67" t="s">
        <v>148</v>
      </c>
      <c r="S67" t="b">
        <v>0</v>
      </c>
    </row>
    <row r="68" spans="1:19">
      <c r="A68" t="s">
        <v>24</v>
      </c>
      <c r="B68">
        <v>767032</v>
      </c>
      <c r="C68">
        <v>14</v>
      </c>
      <c r="D68">
        <v>0</v>
      </c>
      <c r="E68" t="s">
        <v>128</v>
      </c>
      <c r="F68">
        <v>0</v>
      </c>
      <c r="G68">
        <v>9</v>
      </c>
      <c r="H68">
        <v>4</v>
      </c>
      <c r="I68">
        <v>1</v>
      </c>
      <c r="J68">
        <v>0</v>
      </c>
      <c r="K68">
        <v>13</v>
      </c>
      <c r="L68">
        <v>1</v>
      </c>
      <c r="M68">
        <v>0</v>
      </c>
      <c r="N68" t="s">
        <v>185</v>
      </c>
      <c r="O68" t="s">
        <v>269</v>
      </c>
      <c r="P68" t="s">
        <v>148</v>
      </c>
      <c r="S68" t="b">
        <v>0</v>
      </c>
    </row>
    <row r="69" spans="1:19">
      <c r="A69" t="s">
        <v>24</v>
      </c>
      <c r="B69">
        <v>767033</v>
      </c>
      <c r="C69">
        <v>4</v>
      </c>
      <c r="D69">
        <v>0</v>
      </c>
      <c r="E69" t="s">
        <v>128</v>
      </c>
      <c r="F69">
        <v>0</v>
      </c>
      <c r="G69">
        <v>3</v>
      </c>
      <c r="H69">
        <v>1</v>
      </c>
      <c r="I69">
        <v>0</v>
      </c>
      <c r="J69">
        <v>0</v>
      </c>
      <c r="K69">
        <v>4</v>
      </c>
      <c r="L69">
        <v>0</v>
      </c>
      <c r="M69">
        <v>0</v>
      </c>
      <c r="N69" t="s">
        <v>141</v>
      </c>
      <c r="O69" t="s">
        <v>148</v>
      </c>
      <c r="P69" t="s">
        <v>148</v>
      </c>
      <c r="S69" t="b">
        <v>0</v>
      </c>
    </row>
    <row r="70" spans="1:19">
      <c r="A70" t="s">
        <v>24</v>
      </c>
      <c r="B70">
        <v>767037</v>
      </c>
      <c r="C70">
        <v>3</v>
      </c>
      <c r="D70">
        <v>0</v>
      </c>
      <c r="E70" t="s">
        <v>339</v>
      </c>
      <c r="F70">
        <v>0</v>
      </c>
      <c r="G70">
        <v>2</v>
      </c>
      <c r="H70">
        <v>1</v>
      </c>
      <c r="I70">
        <v>0</v>
      </c>
      <c r="J70">
        <v>0</v>
      </c>
      <c r="K70">
        <v>3</v>
      </c>
      <c r="L70">
        <v>0</v>
      </c>
      <c r="M70">
        <v>0</v>
      </c>
      <c r="N70" t="s">
        <v>141</v>
      </c>
      <c r="O70" t="s">
        <v>148</v>
      </c>
      <c r="P70" t="s">
        <v>148</v>
      </c>
      <c r="S70" t="b">
        <v>0</v>
      </c>
    </row>
    <row r="71" spans="1:19">
      <c r="A71" t="s">
        <v>24</v>
      </c>
      <c r="B71">
        <v>767038</v>
      </c>
      <c r="C71">
        <v>1</v>
      </c>
      <c r="D71">
        <v>0</v>
      </c>
      <c r="E71" t="s">
        <v>136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1</v>
      </c>
      <c r="N71" t="s">
        <v>148</v>
      </c>
      <c r="O71" t="s">
        <v>148</v>
      </c>
      <c r="P71" t="s">
        <v>141</v>
      </c>
      <c r="Q71">
        <v>4156</v>
      </c>
      <c r="R71">
        <v>0.8</v>
      </c>
      <c r="S71" t="b">
        <v>1</v>
      </c>
    </row>
    <row r="72" spans="1:19">
      <c r="A72" t="s">
        <v>24</v>
      </c>
      <c r="B72">
        <v>767039</v>
      </c>
      <c r="C72">
        <v>1</v>
      </c>
      <c r="D72">
        <v>0</v>
      </c>
      <c r="E72" t="s">
        <v>339</v>
      </c>
      <c r="F72">
        <v>0</v>
      </c>
      <c r="G72">
        <v>1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 t="s">
        <v>141</v>
      </c>
      <c r="O72" t="s">
        <v>148</v>
      </c>
      <c r="P72" t="s">
        <v>148</v>
      </c>
      <c r="S72" t="b">
        <v>1</v>
      </c>
    </row>
    <row r="73" spans="1:19">
      <c r="A73" t="s">
        <v>24</v>
      </c>
      <c r="B73">
        <v>767041</v>
      </c>
      <c r="C73">
        <v>1</v>
      </c>
      <c r="D73">
        <v>0</v>
      </c>
      <c r="E73" t="s">
        <v>339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1</v>
      </c>
      <c r="M73">
        <v>0</v>
      </c>
      <c r="N73" t="s">
        <v>148</v>
      </c>
      <c r="O73" t="s">
        <v>141</v>
      </c>
      <c r="P73" t="s">
        <v>148</v>
      </c>
      <c r="S73" t="b">
        <v>1</v>
      </c>
    </row>
    <row r="74" spans="1:19">
      <c r="A74" t="s">
        <v>24</v>
      </c>
      <c r="B74">
        <v>767068</v>
      </c>
      <c r="C74">
        <v>19</v>
      </c>
      <c r="D74">
        <v>0</v>
      </c>
      <c r="E74" t="s">
        <v>128</v>
      </c>
      <c r="F74">
        <v>0</v>
      </c>
      <c r="G74">
        <v>10</v>
      </c>
      <c r="H74">
        <v>5</v>
      </c>
      <c r="I74">
        <v>2</v>
      </c>
      <c r="J74">
        <v>2</v>
      </c>
      <c r="K74">
        <v>15</v>
      </c>
      <c r="L74">
        <v>4</v>
      </c>
      <c r="M74">
        <v>0</v>
      </c>
      <c r="N74" t="s">
        <v>352</v>
      </c>
      <c r="O74" t="s">
        <v>456</v>
      </c>
      <c r="P74" t="s">
        <v>148</v>
      </c>
      <c r="S74" t="b">
        <v>0</v>
      </c>
    </row>
    <row r="75" spans="1:19">
      <c r="A75" t="s">
        <v>24</v>
      </c>
      <c r="B75">
        <v>767070</v>
      </c>
      <c r="C75">
        <v>1</v>
      </c>
      <c r="D75">
        <v>0</v>
      </c>
      <c r="E75" t="s">
        <v>136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1</v>
      </c>
      <c r="M75">
        <v>0</v>
      </c>
      <c r="N75" t="s">
        <v>148</v>
      </c>
      <c r="O75" t="s">
        <v>141</v>
      </c>
      <c r="P75" t="s">
        <v>148</v>
      </c>
      <c r="S75" t="b">
        <v>1</v>
      </c>
    </row>
    <row r="76" spans="1:19">
      <c r="A76" t="s">
        <v>25</v>
      </c>
      <c r="B76">
        <v>756019</v>
      </c>
      <c r="C76">
        <v>17</v>
      </c>
      <c r="D76">
        <v>0</v>
      </c>
      <c r="E76" t="s">
        <v>136</v>
      </c>
      <c r="F76">
        <v>8</v>
      </c>
      <c r="G76">
        <v>9</v>
      </c>
      <c r="H76">
        <v>0</v>
      </c>
      <c r="I76">
        <v>0</v>
      </c>
      <c r="J76">
        <v>0</v>
      </c>
      <c r="K76">
        <v>17</v>
      </c>
      <c r="L76">
        <v>0</v>
      </c>
      <c r="M76">
        <v>0</v>
      </c>
      <c r="N76" t="s">
        <v>141</v>
      </c>
      <c r="O76" t="s">
        <v>148</v>
      </c>
      <c r="P76" t="s">
        <v>148</v>
      </c>
      <c r="S76" t="b">
        <v>0</v>
      </c>
    </row>
    <row r="77" spans="1:19">
      <c r="A77" t="s">
        <v>25</v>
      </c>
      <c r="B77">
        <v>756044</v>
      </c>
      <c r="C77">
        <v>1</v>
      </c>
      <c r="D77">
        <v>0</v>
      </c>
      <c r="E77" t="s">
        <v>136</v>
      </c>
      <c r="F77">
        <v>0</v>
      </c>
      <c r="G77">
        <v>1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 t="s">
        <v>141</v>
      </c>
      <c r="O77" t="s">
        <v>148</v>
      </c>
      <c r="P77" t="s">
        <v>148</v>
      </c>
      <c r="S77" t="b">
        <v>1</v>
      </c>
    </row>
    <row r="78" spans="1:19">
      <c r="A78" t="s">
        <v>25</v>
      </c>
      <c r="B78">
        <v>757041</v>
      </c>
      <c r="C78">
        <v>14</v>
      </c>
      <c r="D78">
        <v>0</v>
      </c>
      <c r="E78" t="s">
        <v>126</v>
      </c>
      <c r="F78">
        <v>0</v>
      </c>
      <c r="G78">
        <v>10</v>
      </c>
      <c r="H78">
        <v>4</v>
      </c>
      <c r="I78">
        <v>0</v>
      </c>
      <c r="J78">
        <v>0</v>
      </c>
      <c r="K78">
        <v>14</v>
      </c>
      <c r="L78">
        <v>0</v>
      </c>
      <c r="M78">
        <v>0</v>
      </c>
      <c r="N78" t="s">
        <v>141</v>
      </c>
      <c r="O78" t="s">
        <v>148</v>
      </c>
      <c r="P78" t="s">
        <v>148</v>
      </c>
      <c r="S78" t="b">
        <v>0</v>
      </c>
    </row>
    <row r="79" spans="1:19">
      <c r="A79" t="s">
        <v>26</v>
      </c>
      <c r="B79">
        <v>756001</v>
      </c>
      <c r="C79">
        <v>149</v>
      </c>
      <c r="D79">
        <v>0</v>
      </c>
      <c r="E79" t="s">
        <v>136</v>
      </c>
      <c r="F79">
        <v>53</v>
      </c>
      <c r="G79">
        <v>89</v>
      </c>
      <c r="H79">
        <v>5</v>
      </c>
      <c r="I79">
        <v>1</v>
      </c>
      <c r="J79">
        <v>1</v>
      </c>
      <c r="K79">
        <v>147</v>
      </c>
      <c r="L79">
        <v>0</v>
      </c>
      <c r="M79">
        <v>2</v>
      </c>
      <c r="N79" t="s">
        <v>209</v>
      </c>
      <c r="O79" t="s">
        <v>148</v>
      </c>
      <c r="P79" t="s">
        <v>252</v>
      </c>
      <c r="Q79">
        <v>12364</v>
      </c>
      <c r="R79">
        <v>25.9</v>
      </c>
      <c r="S79" t="b">
        <v>0</v>
      </c>
    </row>
    <row r="80" spans="1:19">
      <c r="A80" t="s">
        <v>26</v>
      </c>
      <c r="B80">
        <v>756002</v>
      </c>
      <c r="C80">
        <v>2</v>
      </c>
      <c r="D80">
        <v>0</v>
      </c>
      <c r="E80" t="s">
        <v>128</v>
      </c>
      <c r="F80">
        <v>1</v>
      </c>
      <c r="G80">
        <v>1</v>
      </c>
      <c r="H80">
        <v>0</v>
      </c>
      <c r="I80">
        <v>0</v>
      </c>
      <c r="J80">
        <v>0</v>
      </c>
      <c r="K80">
        <v>2</v>
      </c>
      <c r="L80">
        <v>0</v>
      </c>
      <c r="M80">
        <v>0</v>
      </c>
      <c r="N80" t="s">
        <v>141</v>
      </c>
      <c r="O80" t="s">
        <v>148</v>
      </c>
      <c r="P80" t="s">
        <v>148</v>
      </c>
      <c r="S80" t="b">
        <v>0</v>
      </c>
    </row>
    <row r="81" spans="1:19">
      <c r="A81" t="s">
        <v>26</v>
      </c>
      <c r="B81">
        <v>756003</v>
      </c>
      <c r="C81">
        <v>26</v>
      </c>
      <c r="D81">
        <v>0</v>
      </c>
      <c r="E81" t="s">
        <v>136</v>
      </c>
      <c r="F81">
        <v>8</v>
      </c>
      <c r="G81">
        <v>18</v>
      </c>
      <c r="H81">
        <v>0</v>
      </c>
      <c r="I81">
        <v>0</v>
      </c>
      <c r="J81">
        <v>0</v>
      </c>
      <c r="K81">
        <v>26</v>
      </c>
      <c r="L81">
        <v>0</v>
      </c>
      <c r="M81">
        <v>0</v>
      </c>
      <c r="N81" t="s">
        <v>141</v>
      </c>
      <c r="O81" t="s">
        <v>148</v>
      </c>
      <c r="P81" t="s">
        <v>148</v>
      </c>
      <c r="S81" t="b">
        <v>0</v>
      </c>
    </row>
    <row r="82" spans="1:19">
      <c r="A82" t="s">
        <v>26</v>
      </c>
      <c r="B82">
        <v>756019</v>
      </c>
      <c r="C82">
        <v>1</v>
      </c>
      <c r="D82">
        <v>0</v>
      </c>
      <c r="E82" t="s">
        <v>136</v>
      </c>
      <c r="F82">
        <v>0</v>
      </c>
      <c r="G82">
        <v>1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 t="s">
        <v>141</v>
      </c>
      <c r="O82" t="s">
        <v>148</v>
      </c>
      <c r="P82" t="s">
        <v>148</v>
      </c>
      <c r="S82" t="b">
        <v>1</v>
      </c>
    </row>
    <row r="83" spans="1:19">
      <c r="A83" t="s">
        <v>26</v>
      </c>
      <c r="B83">
        <v>756020</v>
      </c>
      <c r="C83">
        <v>8</v>
      </c>
      <c r="D83">
        <v>0</v>
      </c>
      <c r="E83" t="s">
        <v>136</v>
      </c>
      <c r="F83">
        <v>4</v>
      </c>
      <c r="G83">
        <v>4</v>
      </c>
      <c r="H83">
        <v>0</v>
      </c>
      <c r="I83">
        <v>0</v>
      </c>
      <c r="J83">
        <v>0</v>
      </c>
      <c r="K83">
        <v>8</v>
      </c>
      <c r="L83">
        <v>0</v>
      </c>
      <c r="M83">
        <v>0</v>
      </c>
      <c r="N83" t="s">
        <v>141</v>
      </c>
      <c r="O83" t="s">
        <v>148</v>
      </c>
      <c r="P83" t="s">
        <v>148</v>
      </c>
      <c r="S83" t="b">
        <v>0</v>
      </c>
    </row>
    <row r="84" spans="1:19">
      <c r="A84" t="s">
        <v>26</v>
      </c>
      <c r="B84">
        <v>756021</v>
      </c>
      <c r="C84">
        <v>5</v>
      </c>
      <c r="D84">
        <v>0</v>
      </c>
      <c r="E84" t="s">
        <v>136</v>
      </c>
      <c r="F84">
        <v>1</v>
      </c>
      <c r="G84">
        <v>3</v>
      </c>
      <c r="H84">
        <v>1</v>
      </c>
      <c r="I84">
        <v>0</v>
      </c>
      <c r="J84">
        <v>0</v>
      </c>
      <c r="K84">
        <v>5</v>
      </c>
      <c r="L84">
        <v>0</v>
      </c>
      <c r="M84">
        <v>0</v>
      </c>
      <c r="N84" t="s">
        <v>141</v>
      </c>
      <c r="O84" t="s">
        <v>148</v>
      </c>
      <c r="P84" t="s">
        <v>148</v>
      </c>
      <c r="S84" t="b">
        <v>0</v>
      </c>
    </row>
    <row r="85" spans="1:19">
      <c r="A85" t="s">
        <v>26</v>
      </c>
      <c r="B85">
        <v>756023</v>
      </c>
      <c r="C85">
        <v>9</v>
      </c>
      <c r="D85">
        <v>0</v>
      </c>
      <c r="E85" t="s">
        <v>136</v>
      </c>
      <c r="F85">
        <v>2</v>
      </c>
      <c r="G85">
        <v>6</v>
      </c>
      <c r="H85">
        <v>1</v>
      </c>
      <c r="I85">
        <v>0</v>
      </c>
      <c r="J85">
        <v>0</v>
      </c>
      <c r="K85">
        <v>9</v>
      </c>
      <c r="L85">
        <v>0</v>
      </c>
      <c r="M85">
        <v>0</v>
      </c>
      <c r="N85" t="s">
        <v>141</v>
      </c>
      <c r="O85" t="s">
        <v>148</v>
      </c>
      <c r="P85" t="s">
        <v>148</v>
      </c>
      <c r="S85" t="b">
        <v>0</v>
      </c>
    </row>
    <row r="86" spans="1:19">
      <c r="A86" t="s">
        <v>26</v>
      </c>
      <c r="B86">
        <v>756024</v>
      </c>
      <c r="C86">
        <v>11</v>
      </c>
      <c r="D86">
        <v>0</v>
      </c>
      <c r="E86" t="s">
        <v>136</v>
      </c>
      <c r="F86">
        <v>4</v>
      </c>
      <c r="G86">
        <v>7</v>
      </c>
      <c r="H86">
        <v>0</v>
      </c>
      <c r="I86">
        <v>0</v>
      </c>
      <c r="J86">
        <v>0</v>
      </c>
      <c r="K86">
        <v>11</v>
      </c>
      <c r="L86">
        <v>0</v>
      </c>
      <c r="M86">
        <v>0</v>
      </c>
      <c r="N86" t="s">
        <v>141</v>
      </c>
      <c r="O86" t="s">
        <v>148</v>
      </c>
      <c r="P86" t="s">
        <v>148</v>
      </c>
      <c r="S86" t="b">
        <v>0</v>
      </c>
    </row>
    <row r="87" spans="1:19">
      <c r="A87" t="s">
        <v>26</v>
      </c>
      <c r="B87">
        <v>756025</v>
      </c>
      <c r="C87">
        <v>2</v>
      </c>
      <c r="D87">
        <v>0</v>
      </c>
      <c r="E87" t="s">
        <v>136</v>
      </c>
      <c r="F87">
        <v>1</v>
      </c>
      <c r="G87">
        <v>1</v>
      </c>
      <c r="H87">
        <v>0</v>
      </c>
      <c r="I87">
        <v>0</v>
      </c>
      <c r="J87">
        <v>0</v>
      </c>
      <c r="K87">
        <v>2</v>
      </c>
      <c r="L87">
        <v>0</v>
      </c>
      <c r="M87">
        <v>0</v>
      </c>
      <c r="N87" t="s">
        <v>141</v>
      </c>
      <c r="O87" t="s">
        <v>148</v>
      </c>
      <c r="P87" t="s">
        <v>148</v>
      </c>
      <c r="S87" t="b">
        <v>0</v>
      </c>
    </row>
    <row r="88" spans="1:19">
      <c r="A88" t="s">
        <v>26</v>
      </c>
      <c r="B88">
        <v>756026</v>
      </c>
      <c r="C88">
        <v>6</v>
      </c>
      <c r="D88">
        <v>0</v>
      </c>
      <c r="E88" t="s">
        <v>136</v>
      </c>
      <c r="F88">
        <v>2</v>
      </c>
      <c r="G88">
        <v>4</v>
      </c>
      <c r="H88">
        <v>0</v>
      </c>
      <c r="I88">
        <v>0</v>
      </c>
      <c r="J88">
        <v>0</v>
      </c>
      <c r="K88">
        <v>6</v>
      </c>
      <c r="L88">
        <v>0</v>
      </c>
      <c r="M88">
        <v>0</v>
      </c>
      <c r="N88" t="s">
        <v>141</v>
      </c>
      <c r="O88" t="s">
        <v>148</v>
      </c>
      <c r="P88" t="s">
        <v>148</v>
      </c>
      <c r="S88" t="b">
        <v>0</v>
      </c>
    </row>
    <row r="89" spans="1:19">
      <c r="A89" t="s">
        <v>26</v>
      </c>
      <c r="B89">
        <v>756027</v>
      </c>
      <c r="C89">
        <v>4</v>
      </c>
      <c r="D89">
        <v>0</v>
      </c>
      <c r="E89" t="s">
        <v>136</v>
      </c>
      <c r="F89">
        <v>1</v>
      </c>
      <c r="G89">
        <v>3</v>
      </c>
      <c r="H89">
        <v>0</v>
      </c>
      <c r="I89">
        <v>0</v>
      </c>
      <c r="J89">
        <v>0</v>
      </c>
      <c r="K89">
        <v>4</v>
      </c>
      <c r="L89">
        <v>0</v>
      </c>
      <c r="M89">
        <v>0</v>
      </c>
      <c r="N89" t="s">
        <v>141</v>
      </c>
      <c r="O89" t="s">
        <v>148</v>
      </c>
      <c r="P89" t="s">
        <v>148</v>
      </c>
      <c r="S89" t="b">
        <v>0</v>
      </c>
    </row>
    <row r="90" spans="1:19">
      <c r="A90" t="s">
        <v>26</v>
      </c>
      <c r="B90">
        <v>756029</v>
      </c>
      <c r="C90">
        <v>1</v>
      </c>
      <c r="D90">
        <v>0</v>
      </c>
      <c r="E90" t="s">
        <v>136</v>
      </c>
      <c r="F90">
        <v>0</v>
      </c>
      <c r="G90">
        <v>1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 t="s">
        <v>141</v>
      </c>
      <c r="O90" t="s">
        <v>148</v>
      </c>
      <c r="P90" t="s">
        <v>148</v>
      </c>
      <c r="S90" t="b">
        <v>1</v>
      </c>
    </row>
    <row r="91" spans="1:19">
      <c r="A91" t="s">
        <v>26</v>
      </c>
      <c r="B91">
        <v>756030</v>
      </c>
      <c r="C91">
        <v>1</v>
      </c>
      <c r="D91">
        <v>0</v>
      </c>
      <c r="E91" t="s">
        <v>136</v>
      </c>
      <c r="F91">
        <v>0</v>
      </c>
      <c r="G91">
        <v>1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 t="s">
        <v>141</v>
      </c>
      <c r="O91" t="s">
        <v>148</v>
      </c>
      <c r="P91" t="s">
        <v>148</v>
      </c>
      <c r="S91" t="b">
        <v>1</v>
      </c>
    </row>
    <row r="92" spans="1:19">
      <c r="A92" t="s">
        <v>26</v>
      </c>
      <c r="B92">
        <v>756032</v>
      </c>
      <c r="C92">
        <v>71</v>
      </c>
      <c r="D92">
        <v>0</v>
      </c>
      <c r="E92" t="s">
        <v>136</v>
      </c>
      <c r="F92">
        <v>6</v>
      </c>
      <c r="G92">
        <v>58</v>
      </c>
      <c r="H92">
        <v>7</v>
      </c>
      <c r="I92">
        <v>0</v>
      </c>
      <c r="J92">
        <v>0</v>
      </c>
      <c r="K92">
        <v>71</v>
      </c>
      <c r="L92">
        <v>0</v>
      </c>
      <c r="M92">
        <v>0</v>
      </c>
      <c r="N92" t="s">
        <v>141</v>
      </c>
      <c r="O92" t="s">
        <v>148</v>
      </c>
      <c r="P92" t="s">
        <v>148</v>
      </c>
      <c r="S92" t="b">
        <v>0</v>
      </c>
    </row>
    <row r="93" spans="1:19">
      <c r="A93" t="s">
        <v>26</v>
      </c>
      <c r="B93">
        <v>756034</v>
      </c>
      <c r="C93">
        <v>36</v>
      </c>
      <c r="D93">
        <v>0</v>
      </c>
      <c r="E93" t="s">
        <v>136</v>
      </c>
      <c r="F93">
        <v>8</v>
      </c>
      <c r="G93">
        <v>28</v>
      </c>
      <c r="H93">
        <v>0</v>
      </c>
      <c r="I93">
        <v>0</v>
      </c>
      <c r="J93">
        <v>0</v>
      </c>
      <c r="K93">
        <v>36</v>
      </c>
      <c r="L93">
        <v>0</v>
      </c>
      <c r="M93">
        <v>0</v>
      </c>
      <c r="N93" t="s">
        <v>141</v>
      </c>
      <c r="O93" t="s">
        <v>148</v>
      </c>
      <c r="P93" t="s">
        <v>148</v>
      </c>
      <c r="S93" t="b">
        <v>0</v>
      </c>
    </row>
    <row r="94" spans="1:19">
      <c r="A94" t="s">
        <v>26</v>
      </c>
      <c r="B94">
        <v>756035</v>
      </c>
      <c r="C94">
        <v>11</v>
      </c>
      <c r="D94">
        <v>0</v>
      </c>
      <c r="E94" t="s">
        <v>136</v>
      </c>
      <c r="F94">
        <v>0</v>
      </c>
      <c r="G94">
        <v>10</v>
      </c>
      <c r="H94">
        <v>1</v>
      </c>
      <c r="I94">
        <v>0</v>
      </c>
      <c r="J94">
        <v>0</v>
      </c>
      <c r="K94">
        <v>11</v>
      </c>
      <c r="L94">
        <v>0</v>
      </c>
      <c r="M94">
        <v>0</v>
      </c>
      <c r="N94" t="s">
        <v>141</v>
      </c>
      <c r="O94" t="s">
        <v>148</v>
      </c>
      <c r="P94" t="s">
        <v>148</v>
      </c>
      <c r="S94" t="b">
        <v>0</v>
      </c>
    </row>
    <row r="95" spans="1:19">
      <c r="A95" t="s">
        <v>26</v>
      </c>
      <c r="B95">
        <v>756036</v>
      </c>
      <c r="C95">
        <v>10</v>
      </c>
      <c r="D95">
        <v>0</v>
      </c>
      <c r="E95" t="s">
        <v>136</v>
      </c>
      <c r="F95">
        <v>2</v>
      </c>
      <c r="G95">
        <v>8</v>
      </c>
      <c r="H95">
        <v>0</v>
      </c>
      <c r="I95">
        <v>0</v>
      </c>
      <c r="J95">
        <v>0</v>
      </c>
      <c r="K95">
        <v>10</v>
      </c>
      <c r="L95">
        <v>0</v>
      </c>
      <c r="M95">
        <v>0</v>
      </c>
      <c r="N95" t="s">
        <v>141</v>
      </c>
      <c r="O95" t="s">
        <v>148</v>
      </c>
      <c r="P95" t="s">
        <v>148</v>
      </c>
      <c r="S95" t="b">
        <v>0</v>
      </c>
    </row>
    <row r="96" spans="1:19">
      <c r="A96" t="s">
        <v>26</v>
      </c>
      <c r="B96">
        <v>756040</v>
      </c>
      <c r="C96">
        <v>31</v>
      </c>
      <c r="D96">
        <v>0</v>
      </c>
      <c r="E96" t="s">
        <v>136</v>
      </c>
      <c r="F96">
        <v>10</v>
      </c>
      <c r="G96">
        <v>20</v>
      </c>
      <c r="H96">
        <v>1</v>
      </c>
      <c r="I96">
        <v>0</v>
      </c>
      <c r="J96">
        <v>0</v>
      </c>
      <c r="K96">
        <v>31</v>
      </c>
      <c r="L96">
        <v>0</v>
      </c>
      <c r="M96">
        <v>0</v>
      </c>
      <c r="N96" t="s">
        <v>141</v>
      </c>
      <c r="O96" t="s">
        <v>148</v>
      </c>
      <c r="P96" t="s">
        <v>148</v>
      </c>
      <c r="S96" t="b">
        <v>0</v>
      </c>
    </row>
    <row r="97" spans="1:19">
      <c r="A97" t="s">
        <v>26</v>
      </c>
      <c r="B97">
        <v>756041</v>
      </c>
      <c r="C97">
        <v>9</v>
      </c>
      <c r="D97">
        <v>0</v>
      </c>
      <c r="E97" t="s">
        <v>136</v>
      </c>
      <c r="F97">
        <v>2</v>
      </c>
      <c r="G97">
        <v>7</v>
      </c>
      <c r="H97">
        <v>0</v>
      </c>
      <c r="I97">
        <v>0</v>
      </c>
      <c r="J97">
        <v>0</v>
      </c>
      <c r="K97">
        <v>9</v>
      </c>
      <c r="L97">
        <v>0</v>
      </c>
      <c r="M97">
        <v>0</v>
      </c>
      <c r="N97" t="s">
        <v>141</v>
      </c>
      <c r="O97" t="s">
        <v>148</v>
      </c>
      <c r="P97" t="s">
        <v>148</v>
      </c>
      <c r="S97" t="b">
        <v>0</v>
      </c>
    </row>
    <row r="98" spans="1:19">
      <c r="A98" t="s">
        <v>26</v>
      </c>
      <c r="B98">
        <v>756042</v>
      </c>
      <c r="C98">
        <v>13</v>
      </c>
      <c r="D98">
        <v>0</v>
      </c>
      <c r="E98" t="s">
        <v>136</v>
      </c>
      <c r="F98">
        <v>2</v>
      </c>
      <c r="G98">
        <v>10</v>
      </c>
      <c r="H98">
        <v>1</v>
      </c>
      <c r="I98">
        <v>0</v>
      </c>
      <c r="J98">
        <v>0</v>
      </c>
      <c r="K98">
        <v>13</v>
      </c>
      <c r="L98">
        <v>0</v>
      </c>
      <c r="M98">
        <v>0</v>
      </c>
      <c r="N98" t="s">
        <v>141</v>
      </c>
      <c r="O98" t="s">
        <v>148</v>
      </c>
      <c r="P98" t="s">
        <v>148</v>
      </c>
      <c r="S98" t="b">
        <v>0</v>
      </c>
    </row>
    <row r="99" spans="1:19">
      <c r="A99" t="s">
        <v>26</v>
      </c>
      <c r="B99">
        <v>756043</v>
      </c>
      <c r="C99">
        <v>14</v>
      </c>
      <c r="D99">
        <v>0</v>
      </c>
      <c r="E99" t="s">
        <v>136</v>
      </c>
      <c r="F99">
        <v>5</v>
      </c>
      <c r="G99">
        <v>9</v>
      </c>
      <c r="H99">
        <v>0</v>
      </c>
      <c r="I99">
        <v>0</v>
      </c>
      <c r="J99">
        <v>0</v>
      </c>
      <c r="K99">
        <v>14</v>
      </c>
      <c r="L99">
        <v>0</v>
      </c>
      <c r="M99">
        <v>0</v>
      </c>
      <c r="N99" t="s">
        <v>141</v>
      </c>
      <c r="O99" t="s">
        <v>148</v>
      </c>
      <c r="P99" t="s">
        <v>148</v>
      </c>
      <c r="S99" t="b">
        <v>0</v>
      </c>
    </row>
    <row r="100" spans="1:19">
      <c r="A100" t="s">
        <v>26</v>
      </c>
      <c r="B100">
        <v>756044</v>
      </c>
      <c r="C100">
        <v>24</v>
      </c>
      <c r="D100">
        <v>0</v>
      </c>
      <c r="E100" t="s">
        <v>136</v>
      </c>
      <c r="F100">
        <v>5</v>
      </c>
      <c r="G100">
        <v>18</v>
      </c>
      <c r="H100">
        <v>1</v>
      </c>
      <c r="I100">
        <v>0</v>
      </c>
      <c r="J100">
        <v>0</v>
      </c>
      <c r="K100">
        <v>24</v>
      </c>
      <c r="L100">
        <v>0</v>
      </c>
      <c r="M100">
        <v>0</v>
      </c>
      <c r="N100" t="s">
        <v>141</v>
      </c>
      <c r="O100" t="s">
        <v>148</v>
      </c>
      <c r="P100" t="s">
        <v>148</v>
      </c>
      <c r="S100" t="b">
        <v>0</v>
      </c>
    </row>
    <row r="101" spans="1:19">
      <c r="A101" t="s">
        <v>26</v>
      </c>
      <c r="B101">
        <v>756045</v>
      </c>
      <c r="C101">
        <v>106</v>
      </c>
      <c r="D101">
        <v>0</v>
      </c>
      <c r="E101" t="s">
        <v>136</v>
      </c>
      <c r="F101">
        <v>30</v>
      </c>
      <c r="G101">
        <v>73</v>
      </c>
      <c r="H101">
        <v>3</v>
      </c>
      <c r="I101">
        <v>0</v>
      </c>
      <c r="J101">
        <v>0</v>
      </c>
      <c r="K101">
        <v>106</v>
      </c>
      <c r="L101">
        <v>0</v>
      </c>
      <c r="M101">
        <v>0</v>
      </c>
      <c r="N101" t="s">
        <v>141</v>
      </c>
      <c r="O101" t="s">
        <v>148</v>
      </c>
      <c r="P101" t="s">
        <v>148</v>
      </c>
      <c r="S101" t="b">
        <v>0</v>
      </c>
    </row>
    <row r="102" spans="1:19">
      <c r="A102" t="s">
        <v>26</v>
      </c>
      <c r="B102">
        <v>756046</v>
      </c>
      <c r="C102">
        <v>33</v>
      </c>
      <c r="D102">
        <v>0</v>
      </c>
      <c r="E102" t="s">
        <v>136</v>
      </c>
      <c r="F102">
        <v>10</v>
      </c>
      <c r="G102">
        <v>21</v>
      </c>
      <c r="H102">
        <v>2</v>
      </c>
      <c r="I102">
        <v>0</v>
      </c>
      <c r="J102">
        <v>0</v>
      </c>
      <c r="K102">
        <v>33</v>
      </c>
      <c r="L102">
        <v>0</v>
      </c>
      <c r="M102">
        <v>0</v>
      </c>
      <c r="N102" t="s">
        <v>141</v>
      </c>
      <c r="O102" t="s">
        <v>148</v>
      </c>
      <c r="P102" t="s">
        <v>148</v>
      </c>
      <c r="S102" t="b">
        <v>0</v>
      </c>
    </row>
    <row r="103" spans="1:19">
      <c r="A103" t="s">
        <v>26</v>
      </c>
      <c r="B103">
        <v>756047</v>
      </c>
      <c r="C103">
        <v>19</v>
      </c>
      <c r="D103">
        <v>0</v>
      </c>
      <c r="E103" t="s">
        <v>136</v>
      </c>
      <c r="F103">
        <v>4</v>
      </c>
      <c r="G103">
        <v>14</v>
      </c>
      <c r="H103">
        <v>1</v>
      </c>
      <c r="I103">
        <v>0</v>
      </c>
      <c r="J103">
        <v>0</v>
      </c>
      <c r="K103">
        <v>19</v>
      </c>
      <c r="L103">
        <v>0</v>
      </c>
      <c r="M103">
        <v>0</v>
      </c>
      <c r="N103" t="s">
        <v>141</v>
      </c>
      <c r="O103" t="s">
        <v>148</v>
      </c>
      <c r="P103" t="s">
        <v>148</v>
      </c>
      <c r="S103" t="b">
        <v>0</v>
      </c>
    </row>
    <row r="104" spans="1:19">
      <c r="A104" t="s">
        <v>26</v>
      </c>
      <c r="B104">
        <v>756048</v>
      </c>
      <c r="C104">
        <v>18</v>
      </c>
      <c r="D104">
        <v>0</v>
      </c>
      <c r="E104" t="s">
        <v>136</v>
      </c>
      <c r="F104">
        <v>7</v>
      </c>
      <c r="G104">
        <v>8</v>
      </c>
      <c r="H104">
        <v>2</v>
      </c>
      <c r="I104">
        <v>1</v>
      </c>
      <c r="J104">
        <v>0</v>
      </c>
      <c r="K104">
        <v>17</v>
      </c>
      <c r="L104">
        <v>1</v>
      </c>
      <c r="M104">
        <v>0</v>
      </c>
      <c r="N104" t="s">
        <v>353</v>
      </c>
      <c r="O104" t="s">
        <v>323</v>
      </c>
      <c r="P104" t="s">
        <v>148</v>
      </c>
      <c r="S104" t="b">
        <v>0</v>
      </c>
    </row>
    <row r="105" spans="1:19">
      <c r="A105" t="s">
        <v>26</v>
      </c>
      <c r="B105">
        <v>756049</v>
      </c>
      <c r="C105">
        <v>1</v>
      </c>
      <c r="D105">
        <v>0</v>
      </c>
      <c r="E105" t="s">
        <v>126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1</v>
      </c>
      <c r="M105">
        <v>0</v>
      </c>
      <c r="N105" t="s">
        <v>148</v>
      </c>
      <c r="O105" t="s">
        <v>141</v>
      </c>
      <c r="P105" t="s">
        <v>148</v>
      </c>
      <c r="S105" t="b">
        <v>1</v>
      </c>
    </row>
    <row r="106" spans="1:19">
      <c r="A106" t="s">
        <v>26</v>
      </c>
      <c r="B106">
        <v>756051</v>
      </c>
      <c r="C106">
        <v>2</v>
      </c>
      <c r="D106">
        <v>0</v>
      </c>
      <c r="E106" t="s">
        <v>128</v>
      </c>
      <c r="F106">
        <v>0</v>
      </c>
      <c r="G106">
        <v>2</v>
      </c>
      <c r="H106">
        <v>0</v>
      </c>
      <c r="I106">
        <v>0</v>
      </c>
      <c r="J106">
        <v>0</v>
      </c>
      <c r="K106">
        <v>2</v>
      </c>
      <c r="L106">
        <v>0</v>
      </c>
      <c r="M106">
        <v>0</v>
      </c>
      <c r="N106" t="s">
        <v>141</v>
      </c>
      <c r="O106" t="s">
        <v>148</v>
      </c>
      <c r="P106" t="s">
        <v>148</v>
      </c>
      <c r="S106" t="b">
        <v>0</v>
      </c>
    </row>
    <row r="107" spans="1:19">
      <c r="A107" t="s">
        <v>26</v>
      </c>
      <c r="B107">
        <v>756055</v>
      </c>
      <c r="C107">
        <v>3</v>
      </c>
      <c r="D107">
        <v>0</v>
      </c>
      <c r="E107" t="s">
        <v>128</v>
      </c>
      <c r="F107">
        <v>1</v>
      </c>
      <c r="G107">
        <v>2</v>
      </c>
      <c r="H107">
        <v>0</v>
      </c>
      <c r="I107">
        <v>0</v>
      </c>
      <c r="J107">
        <v>0</v>
      </c>
      <c r="K107">
        <v>3</v>
      </c>
      <c r="L107">
        <v>0</v>
      </c>
      <c r="M107">
        <v>0</v>
      </c>
      <c r="N107" t="s">
        <v>141</v>
      </c>
      <c r="O107" t="s">
        <v>148</v>
      </c>
      <c r="P107" t="s">
        <v>148</v>
      </c>
      <c r="S107" t="b">
        <v>0</v>
      </c>
    </row>
    <row r="108" spans="1:19">
      <c r="A108" t="s">
        <v>26</v>
      </c>
      <c r="B108">
        <v>756056</v>
      </c>
      <c r="C108">
        <v>14</v>
      </c>
      <c r="D108">
        <v>0</v>
      </c>
      <c r="E108" t="s">
        <v>136</v>
      </c>
      <c r="F108">
        <v>6</v>
      </c>
      <c r="G108">
        <v>8</v>
      </c>
      <c r="H108">
        <v>0</v>
      </c>
      <c r="I108">
        <v>0</v>
      </c>
      <c r="J108">
        <v>0</v>
      </c>
      <c r="K108">
        <v>14</v>
      </c>
      <c r="L108">
        <v>0</v>
      </c>
      <c r="M108">
        <v>0</v>
      </c>
      <c r="N108" t="s">
        <v>141</v>
      </c>
      <c r="O108" t="s">
        <v>148</v>
      </c>
      <c r="P108" t="s">
        <v>148</v>
      </c>
      <c r="S108" t="b">
        <v>0</v>
      </c>
    </row>
    <row r="109" spans="1:19">
      <c r="A109" t="s">
        <v>26</v>
      </c>
      <c r="B109">
        <v>756058</v>
      </c>
      <c r="C109">
        <v>2</v>
      </c>
      <c r="D109">
        <v>0</v>
      </c>
      <c r="E109" t="s">
        <v>136</v>
      </c>
      <c r="F109">
        <v>0</v>
      </c>
      <c r="G109">
        <v>0</v>
      </c>
      <c r="H109">
        <v>2</v>
      </c>
      <c r="I109">
        <v>0</v>
      </c>
      <c r="J109">
        <v>0</v>
      </c>
      <c r="K109">
        <v>2</v>
      </c>
      <c r="L109">
        <v>0</v>
      </c>
      <c r="M109">
        <v>0</v>
      </c>
      <c r="N109" t="s">
        <v>141</v>
      </c>
      <c r="O109" t="s">
        <v>148</v>
      </c>
      <c r="P109" t="s">
        <v>148</v>
      </c>
      <c r="S109" t="b">
        <v>0</v>
      </c>
    </row>
    <row r="110" spans="1:19">
      <c r="A110" t="s">
        <v>26</v>
      </c>
      <c r="B110">
        <v>756059</v>
      </c>
      <c r="C110">
        <v>1</v>
      </c>
      <c r="D110">
        <v>0</v>
      </c>
      <c r="E110" t="s">
        <v>136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 t="s">
        <v>141</v>
      </c>
      <c r="O110" t="s">
        <v>148</v>
      </c>
      <c r="P110" t="s">
        <v>148</v>
      </c>
      <c r="S110" t="b">
        <v>1</v>
      </c>
    </row>
    <row r="111" spans="1:19">
      <c r="A111" t="s">
        <v>26</v>
      </c>
      <c r="B111">
        <v>756060</v>
      </c>
      <c r="C111">
        <v>1</v>
      </c>
      <c r="D111">
        <v>0</v>
      </c>
      <c r="E111" t="s">
        <v>339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 t="s">
        <v>141</v>
      </c>
      <c r="O111" t="s">
        <v>148</v>
      </c>
      <c r="P111" t="s">
        <v>148</v>
      </c>
      <c r="S111" t="b">
        <v>1</v>
      </c>
    </row>
    <row r="112" spans="1:19">
      <c r="A112" t="s">
        <v>26</v>
      </c>
      <c r="B112">
        <v>756081</v>
      </c>
      <c r="C112">
        <v>14</v>
      </c>
      <c r="D112">
        <v>0</v>
      </c>
      <c r="E112" t="s">
        <v>136</v>
      </c>
      <c r="F112">
        <v>4</v>
      </c>
      <c r="G112">
        <v>10</v>
      </c>
      <c r="H112">
        <v>0</v>
      </c>
      <c r="I112">
        <v>0</v>
      </c>
      <c r="J112">
        <v>0</v>
      </c>
      <c r="K112">
        <v>14</v>
      </c>
      <c r="L112">
        <v>0</v>
      </c>
      <c r="M112">
        <v>0</v>
      </c>
      <c r="N112" t="s">
        <v>141</v>
      </c>
      <c r="O112" t="s">
        <v>148</v>
      </c>
      <c r="P112" t="s">
        <v>148</v>
      </c>
      <c r="S112" t="b">
        <v>0</v>
      </c>
    </row>
    <row r="113" spans="1:19">
      <c r="A113" t="s">
        <v>26</v>
      </c>
      <c r="B113">
        <v>756083</v>
      </c>
      <c r="C113">
        <v>5</v>
      </c>
      <c r="D113">
        <v>0</v>
      </c>
      <c r="E113" t="s">
        <v>136</v>
      </c>
      <c r="F113">
        <v>1</v>
      </c>
      <c r="G113">
        <v>4</v>
      </c>
      <c r="H113">
        <v>0</v>
      </c>
      <c r="I113">
        <v>0</v>
      </c>
      <c r="J113">
        <v>0</v>
      </c>
      <c r="K113">
        <v>5</v>
      </c>
      <c r="L113">
        <v>0</v>
      </c>
      <c r="M113">
        <v>0</v>
      </c>
      <c r="N113" t="s">
        <v>141</v>
      </c>
      <c r="O113" t="s">
        <v>148</v>
      </c>
      <c r="P113" t="s">
        <v>148</v>
      </c>
      <c r="S113" t="b">
        <v>0</v>
      </c>
    </row>
    <row r="114" spans="1:19">
      <c r="A114" t="s">
        <v>26</v>
      </c>
      <c r="B114">
        <v>756084</v>
      </c>
      <c r="C114">
        <v>1</v>
      </c>
      <c r="D114">
        <v>0</v>
      </c>
      <c r="E114" t="s">
        <v>339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1</v>
      </c>
      <c r="M114">
        <v>0</v>
      </c>
      <c r="N114" t="s">
        <v>148</v>
      </c>
      <c r="O114" t="s">
        <v>141</v>
      </c>
      <c r="P114" t="s">
        <v>148</v>
      </c>
      <c r="S114" t="b">
        <v>1</v>
      </c>
    </row>
    <row r="115" spans="1:19">
      <c r="A115" t="s">
        <v>26</v>
      </c>
      <c r="B115">
        <v>756085</v>
      </c>
      <c r="C115">
        <v>2</v>
      </c>
      <c r="D115">
        <v>0</v>
      </c>
      <c r="E115" t="s">
        <v>339</v>
      </c>
      <c r="F115">
        <v>0</v>
      </c>
      <c r="G115">
        <v>2</v>
      </c>
      <c r="H115">
        <v>0</v>
      </c>
      <c r="I115">
        <v>0</v>
      </c>
      <c r="J115">
        <v>0</v>
      </c>
      <c r="K115">
        <v>2</v>
      </c>
      <c r="L115">
        <v>0</v>
      </c>
      <c r="M115">
        <v>0</v>
      </c>
      <c r="N115" t="s">
        <v>141</v>
      </c>
      <c r="O115" t="s">
        <v>148</v>
      </c>
      <c r="P115" t="s">
        <v>148</v>
      </c>
      <c r="S115" t="b">
        <v>0</v>
      </c>
    </row>
    <row r="116" spans="1:19">
      <c r="A116" t="s">
        <v>26</v>
      </c>
      <c r="B116">
        <v>756086</v>
      </c>
      <c r="C116">
        <v>17</v>
      </c>
      <c r="D116">
        <v>0</v>
      </c>
      <c r="E116" t="s">
        <v>128</v>
      </c>
      <c r="F116">
        <v>0</v>
      </c>
      <c r="G116">
        <v>13</v>
      </c>
      <c r="H116">
        <v>3</v>
      </c>
      <c r="I116">
        <v>1</v>
      </c>
      <c r="J116">
        <v>0</v>
      </c>
      <c r="K116">
        <v>16</v>
      </c>
      <c r="L116">
        <v>1</v>
      </c>
      <c r="M116">
        <v>0</v>
      </c>
      <c r="N116" t="s">
        <v>354</v>
      </c>
      <c r="O116" t="s">
        <v>457</v>
      </c>
      <c r="P116" t="s">
        <v>148</v>
      </c>
      <c r="S116" t="b">
        <v>0</v>
      </c>
    </row>
    <row r="117" spans="1:19">
      <c r="A117" t="s">
        <v>26</v>
      </c>
      <c r="B117">
        <v>756126</v>
      </c>
      <c r="C117">
        <v>37</v>
      </c>
      <c r="D117">
        <v>0</v>
      </c>
      <c r="E117" t="s">
        <v>136</v>
      </c>
      <c r="F117">
        <v>9</v>
      </c>
      <c r="G117">
        <v>20</v>
      </c>
      <c r="H117">
        <v>6</v>
      </c>
      <c r="I117">
        <v>2</v>
      </c>
      <c r="J117">
        <v>0</v>
      </c>
      <c r="K117">
        <v>35</v>
      </c>
      <c r="L117">
        <v>2</v>
      </c>
      <c r="M117">
        <v>0</v>
      </c>
      <c r="N117" t="s">
        <v>355</v>
      </c>
      <c r="O117" t="s">
        <v>458</v>
      </c>
      <c r="P117" t="s">
        <v>148</v>
      </c>
      <c r="S117" t="b">
        <v>0</v>
      </c>
    </row>
    <row r="118" spans="1:19">
      <c r="A118" t="s">
        <v>26</v>
      </c>
      <c r="B118">
        <v>756134</v>
      </c>
      <c r="C118">
        <v>1</v>
      </c>
      <c r="D118">
        <v>0</v>
      </c>
      <c r="E118" t="s">
        <v>136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 t="s">
        <v>141</v>
      </c>
      <c r="O118" t="s">
        <v>148</v>
      </c>
      <c r="P118" t="s">
        <v>148</v>
      </c>
      <c r="S118" t="b">
        <v>1</v>
      </c>
    </row>
    <row r="119" spans="1:19">
      <c r="A119" t="s">
        <v>27</v>
      </c>
      <c r="B119">
        <v>813101</v>
      </c>
      <c r="C119">
        <v>22</v>
      </c>
      <c r="D119">
        <v>0</v>
      </c>
      <c r="E119" t="s">
        <v>127</v>
      </c>
      <c r="F119">
        <v>2</v>
      </c>
      <c r="G119">
        <v>9</v>
      </c>
      <c r="H119">
        <v>9</v>
      </c>
      <c r="I119">
        <v>2</v>
      </c>
      <c r="J119">
        <v>0</v>
      </c>
      <c r="K119">
        <v>20</v>
      </c>
      <c r="L119">
        <v>2</v>
      </c>
      <c r="M119">
        <v>0</v>
      </c>
      <c r="N119" t="s">
        <v>356</v>
      </c>
      <c r="O119" t="s">
        <v>373</v>
      </c>
      <c r="P119" t="s">
        <v>148</v>
      </c>
      <c r="S119" t="b">
        <v>0</v>
      </c>
    </row>
    <row r="120" spans="1:19">
      <c r="A120" t="s">
        <v>27</v>
      </c>
      <c r="B120">
        <v>813102</v>
      </c>
      <c r="C120">
        <v>39</v>
      </c>
      <c r="D120">
        <v>0</v>
      </c>
      <c r="E120" t="s">
        <v>127</v>
      </c>
      <c r="F120">
        <v>3</v>
      </c>
      <c r="G120">
        <v>25</v>
      </c>
      <c r="H120">
        <v>5</v>
      </c>
      <c r="I120">
        <v>6</v>
      </c>
      <c r="J120">
        <v>0</v>
      </c>
      <c r="K120">
        <v>33</v>
      </c>
      <c r="L120">
        <v>6</v>
      </c>
      <c r="M120">
        <v>0</v>
      </c>
      <c r="N120" t="s">
        <v>172</v>
      </c>
      <c r="O120" t="s">
        <v>258</v>
      </c>
      <c r="P120" t="s">
        <v>148</v>
      </c>
      <c r="S120" t="b">
        <v>0</v>
      </c>
    </row>
    <row r="121" spans="1:19">
      <c r="A121" t="s">
        <v>27</v>
      </c>
      <c r="B121">
        <v>813103</v>
      </c>
      <c r="C121">
        <v>2</v>
      </c>
      <c r="D121">
        <v>0</v>
      </c>
      <c r="E121" t="s">
        <v>127</v>
      </c>
      <c r="F121">
        <v>0</v>
      </c>
      <c r="G121">
        <v>0</v>
      </c>
      <c r="H121">
        <v>2</v>
      </c>
      <c r="I121">
        <v>0</v>
      </c>
      <c r="J121">
        <v>0</v>
      </c>
      <c r="K121">
        <v>2</v>
      </c>
      <c r="L121">
        <v>0</v>
      </c>
      <c r="M121">
        <v>0</v>
      </c>
      <c r="N121" t="s">
        <v>141</v>
      </c>
      <c r="O121" t="s">
        <v>148</v>
      </c>
      <c r="P121" t="s">
        <v>148</v>
      </c>
      <c r="S121" t="b">
        <v>0</v>
      </c>
    </row>
    <row r="122" spans="1:19">
      <c r="A122" t="s">
        <v>27</v>
      </c>
      <c r="B122">
        <v>813104</v>
      </c>
      <c r="C122">
        <v>3</v>
      </c>
      <c r="D122">
        <v>0</v>
      </c>
      <c r="E122" t="s">
        <v>127</v>
      </c>
      <c r="F122">
        <v>0</v>
      </c>
      <c r="G122">
        <v>0</v>
      </c>
      <c r="H122">
        <v>1</v>
      </c>
      <c r="I122">
        <v>1</v>
      </c>
      <c r="J122">
        <v>1</v>
      </c>
      <c r="K122">
        <v>1</v>
      </c>
      <c r="L122">
        <v>2</v>
      </c>
      <c r="M122">
        <v>0</v>
      </c>
      <c r="N122" t="s">
        <v>276</v>
      </c>
      <c r="O122" t="s">
        <v>193</v>
      </c>
      <c r="P122" t="s">
        <v>148</v>
      </c>
      <c r="S122" t="b">
        <v>0</v>
      </c>
    </row>
    <row r="123" spans="1:19">
      <c r="A123" t="s">
        <v>27</v>
      </c>
      <c r="B123">
        <v>813106</v>
      </c>
      <c r="C123">
        <v>9</v>
      </c>
      <c r="D123">
        <v>0</v>
      </c>
      <c r="E123" t="s">
        <v>127</v>
      </c>
      <c r="F123">
        <v>0</v>
      </c>
      <c r="G123">
        <v>3</v>
      </c>
      <c r="H123">
        <v>5</v>
      </c>
      <c r="I123">
        <v>1</v>
      </c>
      <c r="J123">
        <v>0</v>
      </c>
      <c r="K123">
        <v>8</v>
      </c>
      <c r="L123">
        <v>1</v>
      </c>
      <c r="M123">
        <v>0</v>
      </c>
      <c r="N123" t="s">
        <v>223</v>
      </c>
      <c r="O123" t="s">
        <v>244</v>
      </c>
      <c r="P123" t="s">
        <v>148</v>
      </c>
      <c r="S123" t="b">
        <v>0</v>
      </c>
    </row>
    <row r="124" spans="1:19">
      <c r="A124" t="s">
        <v>27</v>
      </c>
      <c r="B124">
        <v>813107</v>
      </c>
      <c r="C124">
        <v>22</v>
      </c>
      <c r="D124">
        <v>0</v>
      </c>
      <c r="E124" t="s">
        <v>127</v>
      </c>
      <c r="F124">
        <v>2</v>
      </c>
      <c r="G124">
        <v>6</v>
      </c>
      <c r="H124">
        <v>10</v>
      </c>
      <c r="I124">
        <v>3</v>
      </c>
      <c r="J124">
        <v>1</v>
      </c>
      <c r="K124">
        <v>18</v>
      </c>
      <c r="L124">
        <v>4</v>
      </c>
      <c r="M124">
        <v>0</v>
      </c>
      <c r="N124" t="s">
        <v>197</v>
      </c>
      <c r="O124" t="s">
        <v>459</v>
      </c>
      <c r="P124" t="s">
        <v>148</v>
      </c>
      <c r="S124" t="b">
        <v>0</v>
      </c>
    </row>
    <row r="125" spans="1:19">
      <c r="A125" t="s">
        <v>27</v>
      </c>
      <c r="B125">
        <v>813202</v>
      </c>
      <c r="C125">
        <v>25</v>
      </c>
      <c r="D125">
        <v>0</v>
      </c>
      <c r="E125" t="s">
        <v>127</v>
      </c>
      <c r="F125">
        <v>1</v>
      </c>
      <c r="G125">
        <v>6</v>
      </c>
      <c r="H125">
        <v>12</v>
      </c>
      <c r="I125">
        <v>6</v>
      </c>
      <c r="J125">
        <v>0</v>
      </c>
      <c r="K125">
        <v>19</v>
      </c>
      <c r="L125">
        <v>6</v>
      </c>
      <c r="M125">
        <v>0</v>
      </c>
      <c r="N125" t="s">
        <v>203</v>
      </c>
      <c r="O125" t="s">
        <v>460</v>
      </c>
      <c r="P125" t="s">
        <v>148</v>
      </c>
      <c r="S125" t="b">
        <v>0</v>
      </c>
    </row>
    <row r="126" spans="1:19">
      <c r="A126" t="s">
        <v>27</v>
      </c>
      <c r="B126">
        <v>813207</v>
      </c>
      <c r="C126">
        <v>1</v>
      </c>
      <c r="D126">
        <v>0</v>
      </c>
      <c r="E126" t="s">
        <v>127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 t="s">
        <v>141</v>
      </c>
      <c r="O126" t="s">
        <v>148</v>
      </c>
      <c r="P126" t="s">
        <v>148</v>
      </c>
      <c r="S126" t="b">
        <v>1</v>
      </c>
    </row>
    <row r="127" spans="1:19">
      <c r="A127" t="s">
        <v>27</v>
      </c>
      <c r="B127">
        <v>813211</v>
      </c>
      <c r="C127">
        <v>4</v>
      </c>
      <c r="D127">
        <v>0</v>
      </c>
      <c r="E127" t="s">
        <v>127</v>
      </c>
      <c r="F127">
        <v>0</v>
      </c>
      <c r="G127">
        <v>1</v>
      </c>
      <c r="H127">
        <v>1</v>
      </c>
      <c r="I127">
        <v>0</v>
      </c>
      <c r="J127">
        <v>2</v>
      </c>
      <c r="K127">
        <v>2</v>
      </c>
      <c r="L127">
        <v>2</v>
      </c>
      <c r="M127">
        <v>0</v>
      </c>
      <c r="N127" t="s">
        <v>189</v>
      </c>
      <c r="O127" t="s">
        <v>189</v>
      </c>
      <c r="P127" t="s">
        <v>148</v>
      </c>
      <c r="S127" t="b">
        <v>0</v>
      </c>
    </row>
    <row r="128" spans="1:19">
      <c r="A128" t="s">
        <v>28</v>
      </c>
      <c r="B128">
        <v>768028</v>
      </c>
      <c r="C128">
        <v>33</v>
      </c>
      <c r="D128">
        <v>0</v>
      </c>
      <c r="E128" t="s">
        <v>126</v>
      </c>
      <c r="F128">
        <v>0</v>
      </c>
      <c r="G128">
        <v>15</v>
      </c>
      <c r="H128">
        <v>15</v>
      </c>
      <c r="I128">
        <v>3</v>
      </c>
      <c r="J128">
        <v>0</v>
      </c>
      <c r="K128">
        <v>30</v>
      </c>
      <c r="L128">
        <v>0</v>
      </c>
      <c r="M128">
        <v>3</v>
      </c>
      <c r="N128" t="s">
        <v>356</v>
      </c>
      <c r="O128" t="s">
        <v>148</v>
      </c>
      <c r="P128" t="s">
        <v>373</v>
      </c>
      <c r="Q128">
        <v>14207</v>
      </c>
      <c r="R128">
        <v>14.4</v>
      </c>
      <c r="S128" t="b">
        <v>0</v>
      </c>
    </row>
    <row r="129" spans="1:19">
      <c r="A129" t="s">
        <v>28</v>
      </c>
      <c r="B129">
        <v>768029</v>
      </c>
      <c r="C129">
        <v>2</v>
      </c>
      <c r="D129">
        <v>0</v>
      </c>
      <c r="E129" t="s">
        <v>126</v>
      </c>
      <c r="F129">
        <v>0</v>
      </c>
      <c r="G129">
        <v>0</v>
      </c>
      <c r="H129">
        <v>1</v>
      </c>
      <c r="I129">
        <v>0</v>
      </c>
      <c r="J129">
        <v>1</v>
      </c>
      <c r="K129">
        <v>1</v>
      </c>
      <c r="L129">
        <v>0</v>
      </c>
      <c r="M129">
        <v>1</v>
      </c>
      <c r="N129" t="s">
        <v>189</v>
      </c>
      <c r="O129" t="s">
        <v>148</v>
      </c>
      <c r="P129" t="s">
        <v>189</v>
      </c>
      <c r="Q129">
        <v>2109</v>
      </c>
      <c r="R129">
        <v>2.3</v>
      </c>
      <c r="S129" t="b">
        <v>0</v>
      </c>
    </row>
    <row r="130" spans="1:19">
      <c r="A130" t="s">
        <v>28</v>
      </c>
      <c r="B130">
        <v>768033</v>
      </c>
      <c r="C130">
        <v>3</v>
      </c>
      <c r="D130">
        <v>0</v>
      </c>
      <c r="E130" t="s">
        <v>126</v>
      </c>
      <c r="F130">
        <v>0</v>
      </c>
      <c r="G130">
        <v>0</v>
      </c>
      <c r="H130">
        <v>2</v>
      </c>
      <c r="I130">
        <v>1</v>
      </c>
      <c r="J130">
        <v>0</v>
      </c>
      <c r="K130">
        <v>2</v>
      </c>
      <c r="L130">
        <v>0</v>
      </c>
      <c r="M130">
        <v>1</v>
      </c>
      <c r="N130" t="s">
        <v>193</v>
      </c>
      <c r="O130" t="s">
        <v>148</v>
      </c>
      <c r="P130" t="s">
        <v>276</v>
      </c>
      <c r="Q130">
        <v>2077</v>
      </c>
      <c r="R130">
        <v>6.1</v>
      </c>
      <c r="S130" t="b">
        <v>0</v>
      </c>
    </row>
    <row r="131" spans="1:19">
      <c r="A131" t="s">
        <v>28</v>
      </c>
      <c r="B131">
        <v>768036</v>
      </c>
      <c r="C131">
        <v>10</v>
      </c>
      <c r="D131">
        <v>0</v>
      </c>
      <c r="E131" t="s">
        <v>126</v>
      </c>
      <c r="F131">
        <v>2</v>
      </c>
      <c r="G131">
        <v>1</v>
      </c>
      <c r="H131">
        <v>5</v>
      </c>
      <c r="I131">
        <v>0</v>
      </c>
      <c r="J131">
        <v>2</v>
      </c>
      <c r="K131">
        <v>8</v>
      </c>
      <c r="L131">
        <v>0</v>
      </c>
      <c r="M131">
        <v>2</v>
      </c>
      <c r="N131" t="s">
        <v>191</v>
      </c>
      <c r="O131" t="s">
        <v>148</v>
      </c>
      <c r="P131" t="s">
        <v>273</v>
      </c>
      <c r="Q131">
        <v>4463</v>
      </c>
      <c r="R131">
        <v>6.6</v>
      </c>
      <c r="S131" t="b">
        <v>0</v>
      </c>
    </row>
    <row r="132" spans="1:19">
      <c r="A132" t="s">
        <v>28</v>
      </c>
      <c r="B132">
        <v>768038</v>
      </c>
      <c r="C132">
        <v>4</v>
      </c>
      <c r="D132">
        <v>0</v>
      </c>
      <c r="E132" t="s">
        <v>131</v>
      </c>
      <c r="F132">
        <v>0</v>
      </c>
      <c r="G132">
        <v>3</v>
      </c>
      <c r="H132">
        <v>0</v>
      </c>
      <c r="I132">
        <v>0</v>
      </c>
      <c r="J132">
        <v>1</v>
      </c>
      <c r="K132">
        <v>3</v>
      </c>
      <c r="L132">
        <v>1</v>
      </c>
      <c r="M132">
        <v>0</v>
      </c>
      <c r="N132" t="s">
        <v>348</v>
      </c>
      <c r="O132" t="s">
        <v>357</v>
      </c>
      <c r="P132" t="s">
        <v>148</v>
      </c>
      <c r="S132" t="b">
        <v>0</v>
      </c>
    </row>
    <row r="133" spans="1:19">
      <c r="A133" t="s">
        <v>28</v>
      </c>
      <c r="B133">
        <v>768040</v>
      </c>
      <c r="C133">
        <v>1</v>
      </c>
      <c r="D133">
        <v>0</v>
      </c>
      <c r="E133" t="s">
        <v>126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1</v>
      </c>
      <c r="L133">
        <v>0</v>
      </c>
      <c r="M133">
        <v>0</v>
      </c>
      <c r="N133" t="s">
        <v>141</v>
      </c>
      <c r="O133" t="s">
        <v>148</v>
      </c>
      <c r="P133" t="s">
        <v>148</v>
      </c>
      <c r="S133" t="b">
        <v>1</v>
      </c>
    </row>
    <row r="134" spans="1:19">
      <c r="A134" t="s">
        <v>29</v>
      </c>
      <c r="B134">
        <v>811106</v>
      </c>
      <c r="C134">
        <v>5</v>
      </c>
      <c r="D134">
        <v>0</v>
      </c>
      <c r="E134" t="s">
        <v>127</v>
      </c>
      <c r="F134">
        <v>0</v>
      </c>
      <c r="G134">
        <v>2</v>
      </c>
      <c r="H134">
        <v>3</v>
      </c>
      <c r="I134">
        <v>0</v>
      </c>
      <c r="J134">
        <v>0</v>
      </c>
      <c r="K134">
        <v>5</v>
      </c>
      <c r="L134">
        <v>0</v>
      </c>
      <c r="M134">
        <v>0</v>
      </c>
      <c r="N134" t="s">
        <v>141</v>
      </c>
      <c r="O134" t="s">
        <v>148</v>
      </c>
      <c r="P134" t="s">
        <v>148</v>
      </c>
      <c r="S134" t="b">
        <v>0</v>
      </c>
    </row>
    <row r="135" spans="1:19">
      <c r="A135" t="s">
        <v>29</v>
      </c>
      <c r="B135">
        <v>811302</v>
      </c>
      <c r="C135">
        <v>1</v>
      </c>
      <c r="D135">
        <v>0</v>
      </c>
      <c r="E135" t="s">
        <v>135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1</v>
      </c>
      <c r="N135" t="s">
        <v>148</v>
      </c>
      <c r="O135" t="s">
        <v>148</v>
      </c>
      <c r="P135" t="s">
        <v>141</v>
      </c>
      <c r="Q135">
        <v>3324</v>
      </c>
      <c r="R135">
        <v>3.8</v>
      </c>
      <c r="S135" t="b">
        <v>1</v>
      </c>
    </row>
    <row r="136" spans="1:19">
      <c r="A136" t="s">
        <v>29</v>
      </c>
      <c r="B136">
        <v>848201</v>
      </c>
      <c r="C136">
        <v>28</v>
      </c>
      <c r="D136">
        <v>0</v>
      </c>
      <c r="E136" t="s">
        <v>127</v>
      </c>
      <c r="F136">
        <v>0</v>
      </c>
      <c r="G136">
        <v>11</v>
      </c>
      <c r="H136">
        <v>13</v>
      </c>
      <c r="I136">
        <v>4</v>
      </c>
      <c r="J136">
        <v>0</v>
      </c>
      <c r="K136">
        <v>24</v>
      </c>
      <c r="L136">
        <v>4</v>
      </c>
      <c r="M136">
        <v>0</v>
      </c>
      <c r="N136" t="s">
        <v>343</v>
      </c>
      <c r="O136" t="s">
        <v>393</v>
      </c>
      <c r="P136" t="s">
        <v>148</v>
      </c>
      <c r="S136" t="b">
        <v>0</v>
      </c>
    </row>
    <row r="137" spans="1:19">
      <c r="A137" t="s">
        <v>29</v>
      </c>
      <c r="B137">
        <v>848202</v>
      </c>
      <c r="C137">
        <v>2</v>
      </c>
      <c r="D137">
        <v>0</v>
      </c>
      <c r="E137" t="s">
        <v>127</v>
      </c>
      <c r="F137">
        <v>0</v>
      </c>
      <c r="G137">
        <v>0</v>
      </c>
      <c r="H137">
        <v>1</v>
      </c>
      <c r="I137">
        <v>0</v>
      </c>
      <c r="J137">
        <v>1</v>
      </c>
      <c r="K137">
        <v>1</v>
      </c>
      <c r="L137">
        <v>1</v>
      </c>
      <c r="M137">
        <v>0</v>
      </c>
      <c r="N137" t="s">
        <v>189</v>
      </c>
      <c r="O137" t="s">
        <v>189</v>
      </c>
      <c r="P137" t="s">
        <v>148</v>
      </c>
      <c r="S137" t="b">
        <v>0</v>
      </c>
    </row>
    <row r="138" spans="1:19">
      <c r="A138" t="s">
        <v>29</v>
      </c>
      <c r="B138">
        <v>848204</v>
      </c>
      <c r="C138">
        <v>4</v>
      </c>
      <c r="D138">
        <v>0</v>
      </c>
      <c r="E138" t="s">
        <v>127</v>
      </c>
      <c r="F138">
        <v>0</v>
      </c>
      <c r="G138">
        <v>0</v>
      </c>
      <c r="H138">
        <v>1</v>
      </c>
      <c r="I138">
        <v>1</v>
      </c>
      <c r="J138">
        <v>2</v>
      </c>
      <c r="K138">
        <v>1</v>
      </c>
      <c r="L138">
        <v>3</v>
      </c>
      <c r="M138">
        <v>0</v>
      </c>
      <c r="N138" t="s">
        <v>357</v>
      </c>
      <c r="O138" t="s">
        <v>348</v>
      </c>
      <c r="P138" t="s">
        <v>148</v>
      </c>
      <c r="S138" t="b">
        <v>0</v>
      </c>
    </row>
    <row r="139" spans="1:19">
      <c r="A139" t="s">
        <v>29</v>
      </c>
      <c r="B139">
        <v>851101</v>
      </c>
      <c r="C139">
        <v>36</v>
      </c>
      <c r="D139">
        <v>0</v>
      </c>
      <c r="E139" t="s">
        <v>127</v>
      </c>
      <c r="F139">
        <v>31</v>
      </c>
      <c r="G139">
        <v>5</v>
      </c>
      <c r="H139">
        <v>0</v>
      </c>
      <c r="I139">
        <v>0</v>
      </c>
      <c r="J139">
        <v>0</v>
      </c>
      <c r="K139">
        <v>36</v>
      </c>
      <c r="L139">
        <v>0</v>
      </c>
      <c r="M139">
        <v>0</v>
      </c>
      <c r="N139" t="s">
        <v>141</v>
      </c>
      <c r="O139" t="s">
        <v>148</v>
      </c>
      <c r="P139" t="s">
        <v>148</v>
      </c>
      <c r="S139" t="b">
        <v>0</v>
      </c>
    </row>
    <row r="140" spans="1:19">
      <c r="A140" t="s">
        <v>29</v>
      </c>
      <c r="B140">
        <v>851111</v>
      </c>
      <c r="C140">
        <v>13</v>
      </c>
      <c r="D140">
        <v>0</v>
      </c>
      <c r="E140" t="s">
        <v>127</v>
      </c>
      <c r="F140">
        <v>5</v>
      </c>
      <c r="G140">
        <v>6</v>
      </c>
      <c r="H140">
        <v>2</v>
      </c>
      <c r="I140">
        <v>0</v>
      </c>
      <c r="J140">
        <v>0</v>
      </c>
      <c r="K140">
        <v>13</v>
      </c>
      <c r="L140">
        <v>0</v>
      </c>
      <c r="M140">
        <v>0</v>
      </c>
      <c r="N140" t="s">
        <v>141</v>
      </c>
      <c r="O140" t="s">
        <v>148</v>
      </c>
      <c r="P140" t="s">
        <v>148</v>
      </c>
      <c r="S140" t="b">
        <v>0</v>
      </c>
    </row>
    <row r="141" spans="1:19">
      <c r="A141" t="s">
        <v>29</v>
      </c>
      <c r="B141">
        <v>851112</v>
      </c>
      <c r="C141">
        <v>12</v>
      </c>
      <c r="D141">
        <v>0</v>
      </c>
      <c r="E141" t="s">
        <v>127</v>
      </c>
      <c r="F141">
        <v>7</v>
      </c>
      <c r="G141">
        <v>2</v>
      </c>
      <c r="H141">
        <v>3</v>
      </c>
      <c r="I141">
        <v>0</v>
      </c>
      <c r="J141">
        <v>0</v>
      </c>
      <c r="K141">
        <v>12</v>
      </c>
      <c r="L141">
        <v>0</v>
      </c>
      <c r="M141">
        <v>0</v>
      </c>
      <c r="N141" t="s">
        <v>141</v>
      </c>
      <c r="O141" t="s">
        <v>148</v>
      </c>
      <c r="P141" t="s">
        <v>148</v>
      </c>
      <c r="S141" t="b">
        <v>0</v>
      </c>
    </row>
    <row r="142" spans="1:19">
      <c r="A142" t="s">
        <v>29</v>
      </c>
      <c r="B142">
        <v>851113</v>
      </c>
      <c r="C142">
        <v>1</v>
      </c>
      <c r="D142">
        <v>0</v>
      </c>
      <c r="E142" t="s">
        <v>127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 t="s">
        <v>141</v>
      </c>
      <c r="O142" t="s">
        <v>148</v>
      </c>
      <c r="P142" t="s">
        <v>148</v>
      </c>
      <c r="S142" t="b">
        <v>1</v>
      </c>
    </row>
    <row r="143" spans="1:19">
      <c r="A143" t="s">
        <v>29</v>
      </c>
      <c r="B143">
        <v>851117</v>
      </c>
      <c r="C143">
        <v>3</v>
      </c>
      <c r="D143">
        <v>0</v>
      </c>
      <c r="E143" t="s">
        <v>127</v>
      </c>
      <c r="F143">
        <v>3</v>
      </c>
      <c r="G143">
        <v>0</v>
      </c>
      <c r="H143">
        <v>0</v>
      </c>
      <c r="I143">
        <v>0</v>
      </c>
      <c r="J143">
        <v>0</v>
      </c>
      <c r="K143">
        <v>3</v>
      </c>
      <c r="L143">
        <v>0</v>
      </c>
      <c r="M143">
        <v>0</v>
      </c>
      <c r="N143" t="s">
        <v>141</v>
      </c>
      <c r="O143" t="s">
        <v>148</v>
      </c>
      <c r="P143" t="s">
        <v>148</v>
      </c>
      <c r="S143" t="b">
        <v>0</v>
      </c>
    </row>
    <row r="144" spans="1:19">
      <c r="A144" t="s">
        <v>29</v>
      </c>
      <c r="B144">
        <v>851118</v>
      </c>
      <c r="C144">
        <v>3</v>
      </c>
      <c r="D144">
        <v>0</v>
      </c>
      <c r="E144" t="s">
        <v>127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3</v>
      </c>
      <c r="L144">
        <v>0</v>
      </c>
      <c r="M144">
        <v>0</v>
      </c>
      <c r="N144" t="s">
        <v>141</v>
      </c>
      <c r="O144" t="s">
        <v>148</v>
      </c>
      <c r="P144" t="s">
        <v>148</v>
      </c>
      <c r="S144" t="b">
        <v>0</v>
      </c>
    </row>
    <row r="145" spans="1:19">
      <c r="A145" t="s">
        <v>29</v>
      </c>
      <c r="B145">
        <v>851120</v>
      </c>
      <c r="C145">
        <v>1</v>
      </c>
      <c r="D145">
        <v>0</v>
      </c>
      <c r="E145" t="s">
        <v>127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 t="s">
        <v>141</v>
      </c>
      <c r="O145" t="s">
        <v>148</v>
      </c>
      <c r="P145" t="s">
        <v>148</v>
      </c>
      <c r="S145" t="b">
        <v>1</v>
      </c>
    </row>
    <row r="146" spans="1:19">
      <c r="A146" t="s">
        <v>29</v>
      </c>
      <c r="B146">
        <v>851126</v>
      </c>
      <c r="C146">
        <v>1</v>
      </c>
      <c r="D146">
        <v>0</v>
      </c>
      <c r="E146" t="s">
        <v>127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 t="s">
        <v>141</v>
      </c>
      <c r="O146" t="s">
        <v>148</v>
      </c>
      <c r="P146" t="s">
        <v>148</v>
      </c>
      <c r="S146" t="b">
        <v>1</v>
      </c>
    </row>
    <row r="147" spans="1:19">
      <c r="A147" t="s">
        <v>29</v>
      </c>
      <c r="B147">
        <v>851127</v>
      </c>
      <c r="C147">
        <v>1</v>
      </c>
      <c r="D147">
        <v>0</v>
      </c>
      <c r="E147" t="s">
        <v>127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 t="s">
        <v>141</v>
      </c>
      <c r="O147" t="s">
        <v>148</v>
      </c>
      <c r="P147" t="s">
        <v>148</v>
      </c>
      <c r="S147" t="b">
        <v>1</v>
      </c>
    </row>
    <row r="148" spans="1:19">
      <c r="A148" t="s">
        <v>29</v>
      </c>
      <c r="B148">
        <v>851129</v>
      </c>
      <c r="C148">
        <v>21</v>
      </c>
      <c r="D148">
        <v>0</v>
      </c>
      <c r="E148" t="s">
        <v>127</v>
      </c>
      <c r="F148">
        <v>18</v>
      </c>
      <c r="G148">
        <v>3</v>
      </c>
      <c r="H148">
        <v>0</v>
      </c>
      <c r="I148">
        <v>0</v>
      </c>
      <c r="J148">
        <v>0</v>
      </c>
      <c r="K148">
        <v>21</v>
      </c>
      <c r="L148">
        <v>0</v>
      </c>
      <c r="M148">
        <v>0</v>
      </c>
      <c r="N148" t="s">
        <v>141</v>
      </c>
      <c r="O148" t="s">
        <v>148</v>
      </c>
      <c r="P148" t="s">
        <v>148</v>
      </c>
      <c r="S148" t="b">
        <v>0</v>
      </c>
    </row>
    <row r="149" spans="1:19">
      <c r="A149" t="s">
        <v>29</v>
      </c>
      <c r="B149">
        <v>851130</v>
      </c>
      <c r="C149">
        <v>1</v>
      </c>
      <c r="D149">
        <v>0</v>
      </c>
      <c r="E149" t="s">
        <v>127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 t="s">
        <v>141</v>
      </c>
      <c r="O149" t="s">
        <v>148</v>
      </c>
      <c r="P149" t="s">
        <v>148</v>
      </c>
      <c r="S149" t="b">
        <v>1</v>
      </c>
    </row>
    <row r="150" spans="1:19">
      <c r="A150" t="s">
        <v>29</v>
      </c>
      <c r="B150">
        <v>851131</v>
      </c>
      <c r="C150">
        <v>26</v>
      </c>
      <c r="D150">
        <v>0</v>
      </c>
      <c r="E150" t="s">
        <v>127</v>
      </c>
      <c r="F150">
        <v>19</v>
      </c>
      <c r="G150">
        <v>5</v>
      </c>
      <c r="H150">
        <v>2</v>
      </c>
      <c r="I150">
        <v>0</v>
      </c>
      <c r="J150">
        <v>0</v>
      </c>
      <c r="K150">
        <v>26</v>
      </c>
      <c r="L150">
        <v>0</v>
      </c>
      <c r="M150">
        <v>0</v>
      </c>
      <c r="N150" t="s">
        <v>141</v>
      </c>
      <c r="O150" t="s">
        <v>148</v>
      </c>
      <c r="P150" t="s">
        <v>148</v>
      </c>
      <c r="S150" t="b">
        <v>0</v>
      </c>
    </row>
    <row r="151" spans="1:19">
      <c r="A151" t="s">
        <v>29</v>
      </c>
      <c r="B151">
        <v>851132</v>
      </c>
      <c r="C151">
        <v>1</v>
      </c>
      <c r="D151">
        <v>0</v>
      </c>
      <c r="E151" t="s">
        <v>127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 t="s">
        <v>141</v>
      </c>
      <c r="O151" t="s">
        <v>148</v>
      </c>
      <c r="P151" t="s">
        <v>148</v>
      </c>
      <c r="S151" t="b">
        <v>1</v>
      </c>
    </row>
    <row r="152" spans="1:19">
      <c r="A152" t="s">
        <v>29</v>
      </c>
      <c r="B152">
        <v>851133</v>
      </c>
      <c r="C152">
        <v>4</v>
      </c>
      <c r="D152">
        <v>0</v>
      </c>
      <c r="E152" t="s">
        <v>127</v>
      </c>
      <c r="F152">
        <v>1</v>
      </c>
      <c r="G152">
        <v>2</v>
      </c>
      <c r="H152">
        <v>1</v>
      </c>
      <c r="I152">
        <v>0</v>
      </c>
      <c r="J152">
        <v>0</v>
      </c>
      <c r="K152">
        <v>4</v>
      </c>
      <c r="L152">
        <v>0</v>
      </c>
      <c r="M152">
        <v>0</v>
      </c>
      <c r="N152" t="s">
        <v>141</v>
      </c>
      <c r="O152" t="s">
        <v>148</v>
      </c>
      <c r="P152" t="s">
        <v>148</v>
      </c>
      <c r="S152" t="b">
        <v>0</v>
      </c>
    </row>
    <row r="153" spans="1:19">
      <c r="A153" t="s">
        <v>29</v>
      </c>
      <c r="B153">
        <v>851134</v>
      </c>
      <c r="C153">
        <v>6</v>
      </c>
      <c r="D153">
        <v>0</v>
      </c>
      <c r="E153" t="s">
        <v>127</v>
      </c>
      <c r="F153">
        <v>4</v>
      </c>
      <c r="G153">
        <v>2</v>
      </c>
      <c r="H153">
        <v>0</v>
      </c>
      <c r="I153">
        <v>0</v>
      </c>
      <c r="J153">
        <v>0</v>
      </c>
      <c r="K153">
        <v>6</v>
      </c>
      <c r="L153">
        <v>0</v>
      </c>
      <c r="M153">
        <v>0</v>
      </c>
      <c r="N153" t="s">
        <v>141</v>
      </c>
      <c r="O153" t="s">
        <v>148</v>
      </c>
      <c r="P153" t="s">
        <v>148</v>
      </c>
      <c r="S153" t="b">
        <v>0</v>
      </c>
    </row>
    <row r="154" spans="1:19">
      <c r="A154" t="s">
        <v>29</v>
      </c>
      <c r="B154">
        <v>851135</v>
      </c>
      <c r="C154">
        <v>22</v>
      </c>
      <c r="D154">
        <v>0</v>
      </c>
      <c r="E154" t="s">
        <v>127</v>
      </c>
      <c r="F154">
        <v>18</v>
      </c>
      <c r="G154">
        <v>4</v>
      </c>
      <c r="H154">
        <v>0</v>
      </c>
      <c r="I154">
        <v>0</v>
      </c>
      <c r="J154">
        <v>0</v>
      </c>
      <c r="K154">
        <v>22</v>
      </c>
      <c r="L154">
        <v>0</v>
      </c>
      <c r="M154">
        <v>0</v>
      </c>
      <c r="N154" t="s">
        <v>141</v>
      </c>
      <c r="O154" t="s">
        <v>148</v>
      </c>
      <c r="P154" t="s">
        <v>148</v>
      </c>
      <c r="S154" t="b">
        <v>0</v>
      </c>
    </row>
    <row r="155" spans="1:19">
      <c r="A155" t="s">
        <v>29</v>
      </c>
      <c r="B155">
        <v>851211</v>
      </c>
      <c r="C155">
        <v>12</v>
      </c>
      <c r="D155">
        <v>0</v>
      </c>
      <c r="E155" t="s">
        <v>127</v>
      </c>
      <c r="F155">
        <v>3</v>
      </c>
      <c r="G155">
        <v>2</v>
      </c>
      <c r="H155">
        <v>5</v>
      </c>
      <c r="I155">
        <v>1</v>
      </c>
      <c r="J155">
        <v>1</v>
      </c>
      <c r="K155">
        <v>10</v>
      </c>
      <c r="L155">
        <v>2</v>
      </c>
      <c r="M155">
        <v>0</v>
      </c>
      <c r="N155" t="s">
        <v>194</v>
      </c>
      <c r="O155" t="s">
        <v>277</v>
      </c>
      <c r="P155" t="s">
        <v>148</v>
      </c>
      <c r="S155" t="b">
        <v>0</v>
      </c>
    </row>
    <row r="156" spans="1:19">
      <c r="A156" t="s">
        <v>29</v>
      </c>
      <c r="B156">
        <v>851217</v>
      </c>
      <c r="C156">
        <v>3</v>
      </c>
      <c r="D156">
        <v>0</v>
      </c>
      <c r="E156" t="s">
        <v>127</v>
      </c>
      <c r="F156">
        <v>0</v>
      </c>
      <c r="G156">
        <v>2</v>
      </c>
      <c r="H156">
        <v>0</v>
      </c>
      <c r="I156">
        <v>0</v>
      </c>
      <c r="J156">
        <v>1</v>
      </c>
      <c r="K156">
        <v>2</v>
      </c>
      <c r="L156">
        <v>1</v>
      </c>
      <c r="M156">
        <v>0</v>
      </c>
      <c r="N156" t="s">
        <v>193</v>
      </c>
      <c r="O156" t="s">
        <v>276</v>
      </c>
      <c r="P156" t="s">
        <v>148</v>
      </c>
      <c r="S156" t="b">
        <v>0</v>
      </c>
    </row>
    <row r="157" spans="1:19">
      <c r="A157" t="s">
        <v>29</v>
      </c>
      <c r="B157">
        <v>851218</v>
      </c>
      <c r="C157">
        <v>22</v>
      </c>
      <c r="D157">
        <v>0</v>
      </c>
      <c r="E157" t="s">
        <v>127</v>
      </c>
      <c r="F157">
        <v>18</v>
      </c>
      <c r="G157">
        <v>4</v>
      </c>
      <c r="H157">
        <v>0</v>
      </c>
      <c r="I157">
        <v>0</v>
      </c>
      <c r="J157">
        <v>0</v>
      </c>
      <c r="K157">
        <v>22</v>
      </c>
      <c r="L157">
        <v>0</v>
      </c>
      <c r="M157">
        <v>0</v>
      </c>
      <c r="N157" t="s">
        <v>141</v>
      </c>
      <c r="O157" t="s">
        <v>148</v>
      </c>
      <c r="P157" t="s">
        <v>148</v>
      </c>
      <c r="S157" t="b">
        <v>0</v>
      </c>
    </row>
    <row r="158" spans="1:19">
      <c r="A158" t="s">
        <v>30</v>
      </c>
      <c r="B158">
        <v>761115</v>
      </c>
      <c r="C158">
        <v>3</v>
      </c>
      <c r="D158">
        <v>0</v>
      </c>
      <c r="E158" t="s">
        <v>126</v>
      </c>
      <c r="F158">
        <v>0</v>
      </c>
      <c r="G158">
        <v>0</v>
      </c>
      <c r="H158">
        <v>0</v>
      </c>
      <c r="I158">
        <v>1</v>
      </c>
      <c r="J158">
        <v>2</v>
      </c>
      <c r="K158">
        <v>0</v>
      </c>
      <c r="L158">
        <v>0</v>
      </c>
      <c r="M158">
        <v>3</v>
      </c>
      <c r="N158" t="s">
        <v>148</v>
      </c>
      <c r="O158" t="s">
        <v>148</v>
      </c>
      <c r="P158" t="s">
        <v>141</v>
      </c>
      <c r="Q158">
        <v>15942</v>
      </c>
      <c r="R158">
        <v>19.6</v>
      </c>
      <c r="S158" t="b">
        <v>0</v>
      </c>
    </row>
    <row r="159" spans="1:19">
      <c r="A159" t="s">
        <v>31</v>
      </c>
      <c r="B159">
        <v>756100</v>
      </c>
      <c r="C159">
        <v>71</v>
      </c>
      <c r="D159">
        <v>0</v>
      </c>
      <c r="E159" t="s">
        <v>136</v>
      </c>
      <c r="F159">
        <v>16</v>
      </c>
      <c r="G159">
        <v>31</v>
      </c>
      <c r="H159">
        <v>20</v>
      </c>
      <c r="I159">
        <v>4</v>
      </c>
      <c r="J159">
        <v>0</v>
      </c>
      <c r="K159">
        <v>67</v>
      </c>
      <c r="L159">
        <v>4</v>
      </c>
      <c r="M159">
        <v>0</v>
      </c>
      <c r="N159" t="s">
        <v>353</v>
      </c>
      <c r="O159" t="s">
        <v>323</v>
      </c>
      <c r="P159" t="s">
        <v>148</v>
      </c>
      <c r="S159" t="b">
        <v>0</v>
      </c>
    </row>
    <row r="160" spans="1:19">
      <c r="A160" t="s">
        <v>31</v>
      </c>
      <c r="B160">
        <v>756101</v>
      </c>
      <c r="C160">
        <v>21</v>
      </c>
      <c r="D160">
        <v>0</v>
      </c>
      <c r="E160" t="s">
        <v>136</v>
      </c>
      <c r="F160">
        <v>3</v>
      </c>
      <c r="G160">
        <v>11</v>
      </c>
      <c r="H160">
        <v>6</v>
      </c>
      <c r="I160">
        <v>1</v>
      </c>
      <c r="J160">
        <v>0</v>
      </c>
      <c r="K160">
        <v>20</v>
      </c>
      <c r="L160">
        <v>1</v>
      </c>
      <c r="M160">
        <v>0</v>
      </c>
      <c r="N160" t="s">
        <v>221</v>
      </c>
      <c r="O160" t="s">
        <v>236</v>
      </c>
      <c r="P160" t="s">
        <v>148</v>
      </c>
      <c r="S160" t="b">
        <v>0</v>
      </c>
    </row>
    <row r="161" spans="1:19">
      <c r="A161" t="s">
        <v>31</v>
      </c>
      <c r="B161">
        <v>756111</v>
      </c>
      <c r="C161">
        <v>6</v>
      </c>
      <c r="D161">
        <v>0</v>
      </c>
      <c r="E161" t="s">
        <v>128</v>
      </c>
      <c r="F161">
        <v>2</v>
      </c>
      <c r="G161">
        <v>2</v>
      </c>
      <c r="H161">
        <v>2</v>
      </c>
      <c r="I161">
        <v>0</v>
      </c>
      <c r="J161">
        <v>0</v>
      </c>
      <c r="K161">
        <v>6</v>
      </c>
      <c r="L161">
        <v>0</v>
      </c>
      <c r="M161">
        <v>0</v>
      </c>
      <c r="N161" t="s">
        <v>141</v>
      </c>
      <c r="O161" t="s">
        <v>148</v>
      </c>
      <c r="P161" t="s">
        <v>148</v>
      </c>
      <c r="S161" t="b">
        <v>0</v>
      </c>
    </row>
    <row r="162" spans="1:19">
      <c r="A162" t="s">
        <v>31</v>
      </c>
      <c r="B162">
        <v>756114</v>
      </c>
      <c r="C162">
        <v>18</v>
      </c>
      <c r="D162">
        <v>0</v>
      </c>
      <c r="E162" t="s">
        <v>136</v>
      </c>
      <c r="F162">
        <v>3</v>
      </c>
      <c r="G162">
        <v>8</v>
      </c>
      <c r="H162">
        <v>7</v>
      </c>
      <c r="I162">
        <v>0</v>
      </c>
      <c r="J162">
        <v>0</v>
      </c>
      <c r="K162">
        <v>18</v>
      </c>
      <c r="L162">
        <v>0</v>
      </c>
      <c r="M162">
        <v>0</v>
      </c>
      <c r="N162" t="s">
        <v>141</v>
      </c>
      <c r="O162" t="s">
        <v>148</v>
      </c>
      <c r="P162" t="s">
        <v>148</v>
      </c>
      <c r="S162" t="b">
        <v>0</v>
      </c>
    </row>
    <row r="163" spans="1:19">
      <c r="A163" t="s">
        <v>31</v>
      </c>
      <c r="B163">
        <v>756115</v>
      </c>
      <c r="C163">
        <v>3</v>
      </c>
      <c r="D163">
        <v>0</v>
      </c>
      <c r="E163" t="s">
        <v>136</v>
      </c>
      <c r="F163">
        <v>0</v>
      </c>
      <c r="G163">
        <v>2</v>
      </c>
      <c r="H163">
        <v>0</v>
      </c>
      <c r="I163">
        <v>1</v>
      </c>
      <c r="J163">
        <v>0</v>
      </c>
      <c r="K163">
        <v>2</v>
      </c>
      <c r="L163">
        <v>1</v>
      </c>
      <c r="M163">
        <v>0</v>
      </c>
      <c r="N163" t="s">
        <v>193</v>
      </c>
      <c r="O163" t="s">
        <v>276</v>
      </c>
      <c r="P163" t="s">
        <v>148</v>
      </c>
      <c r="S163" t="b">
        <v>0</v>
      </c>
    </row>
    <row r="164" spans="1:19">
      <c r="A164" t="s">
        <v>31</v>
      </c>
      <c r="B164">
        <v>756116</v>
      </c>
      <c r="C164">
        <v>6</v>
      </c>
      <c r="D164">
        <v>0</v>
      </c>
      <c r="E164" t="s">
        <v>128</v>
      </c>
      <c r="F164">
        <v>1</v>
      </c>
      <c r="G164">
        <v>1</v>
      </c>
      <c r="H164">
        <v>4</v>
      </c>
      <c r="I164">
        <v>0</v>
      </c>
      <c r="J164">
        <v>0</v>
      </c>
      <c r="K164">
        <v>6</v>
      </c>
      <c r="L164">
        <v>0</v>
      </c>
      <c r="M164">
        <v>0</v>
      </c>
      <c r="N164" t="s">
        <v>141</v>
      </c>
      <c r="O164" t="s">
        <v>148</v>
      </c>
      <c r="P164" t="s">
        <v>148</v>
      </c>
      <c r="S164" t="b">
        <v>0</v>
      </c>
    </row>
    <row r="165" spans="1:19">
      <c r="A165" t="s">
        <v>31</v>
      </c>
      <c r="B165">
        <v>756117</v>
      </c>
      <c r="C165">
        <v>4</v>
      </c>
      <c r="D165">
        <v>0</v>
      </c>
      <c r="E165" t="s">
        <v>128</v>
      </c>
      <c r="F165">
        <v>0</v>
      </c>
      <c r="G165">
        <v>2</v>
      </c>
      <c r="H165">
        <v>1</v>
      </c>
      <c r="I165">
        <v>1</v>
      </c>
      <c r="J165">
        <v>0</v>
      </c>
      <c r="K165">
        <v>3</v>
      </c>
      <c r="L165">
        <v>1</v>
      </c>
      <c r="M165">
        <v>0</v>
      </c>
      <c r="N165" t="s">
        <v>348</v>
      </c>
      <c r="O165" t="s">
        <v>357</v>
      </c>
      <c r="P165" t="s">
        <v>148</v>
      </c>
      <c r="S165" t="b">
        <v>0</v>
      </c>
    </row>
    <row r="166" spans="1:19">
      <c r="A166" t="s">
        <v>31</v>
      </c>
      <c r="B166">
        <v>756118</v>
      </c>
      <c r="C166">
        <v>1</v>
      </c>
      <c r="D166">
        <v>0</v>
      </c>
      <c r="E166" t="s">
        <v>136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1</v>
      </c>
      <c r="L166">
        <v>0</v>
      </c>
      <c r="M166">
        <v>0</v>
      </c>
      <c r="N166" t="s">
        <v>141</v>
      </c>
      <c r="O166" t="s">
        <v>148</v>
      </c>
      <c r="P166" t="s">
        <v>148</v>
      </c>
      <c r="S166" t="b">
        <v>1</v>
      </c>
    </row>
    <row r="167" spans="1:19">
      <c r="A167" t="s">
        <v>31</v>
      </c>
      <c r="B167">
        <v>756119</v>
      </c>
      <c r="C167">
        <v>6</v>
      </c>
      <c r="D167">
        <v>0</v>
      </c>
      <c r="E167" t="s">
        <v>136</v>
      </c>
      <c r="F167">
        <v>1</v>
      </c>
      <c r="G167">
        <v>2</v>
      </c>
      <c r="H167">
        <v>2</v>
      </c>
      <c r="I167">
        <v>0</v>
      </c>
      <c r="J167">
        <v>1</v>
      </c>
      <c r="K167">
        <v>5</v>
      </c>
      <c r="L167">
        <v>0</v>
      </c>
      <c r="M167">
        <v>1</v>
      </c>
      <c r="N167" t="s">
        <v>194</v>
      </c>
      <c r="O167" t="s">
        <v>148</v>
      </c>
      <c r="P167" t="s">
        <v>277</v>
      </c>
      <c r="Q167">
        <v>4563</v>
      </c>
      <c r="R167">
        <v>3.8</v>
      </c>
      <c r="S167" t="b">
        <v>0</v>
      </c>
    </row>
    <row r="168" spans="1:19">
      <c r="A168" t="s">
        <v>31</v>
      </c>
      <c r="B168">
        <v>756121</v>
      </c>
      <c r="C168">
        <v>1</v>
      </c>
      <c r="D168">
        <v>0</v>
      </c>
      <c r="E168" t="s">
        <v>136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1</v>
      </c>
      <c r="N168" t="s">
        <v>148</v>
      </c>
      <c r="O168" t="s">
        <v>148</v>
      </c>
      <c r="P168" t="s">
        <v>141</v>
      </c>
      <c r="Q168">
        <v>1</v>
      </c>
      <c r="R168">
        <v>12.1</v>
      </c>
      <c r="S168" t="b">
        <v>1</v>
      </c>
    </row>
    <row r="169" spans="1:19">
      <c r="A169" t="s">
        <v>31</v>
      </c>
      <c r="B169">
        <v>756123</v>
      </c>
      <c r="C169">
        <v>11</v>
      </c>
      <c r="D169">
        <v>0</v>
      </c>
      <c r="E169" t="s">
        <v>128</v>
      </c>
      <c r="F169">
        <v>1</v>
      </c>
      <c r="G169">
        <v>7</v>
      </c>
      <c r="H169">
        <v>3</v>
      </c>
      <c r="I169">
        <v>0</v>
      </c>
      <c r="J169">
        <v>0</v>
      </c>
      <c r="K169">
        <v>11</v>
      </c>
      <c r="L169">
        <v>0</v>
      </c>
      <c r="M169">
        <v>0</v>
      </c>
      <c r="N169" t="s">
        <v>141</v>
      </c>
      <c r="O169" t="s">
        <v>148</v>
      </c>
      <c r="P169" t="s">
        <v>148</v>
      </c>
      <c r="S169" t="b">
        <v>0</v>
      </c>
    </row>
    <row r="170" spans="1:19">
      <c r="A170" t="s">
        <v>31</v>
      </c>
      <c r="B170">
        <v>756124</v>
      </c>
      <c r="C170">
        <v>14</v>
      </c>
      <c r="D170">
        <v>0</v>
      </c>
      <c r="E170" t="s">
        <v>136</v>
      </c>
      <c r="F170">
        <v>2</v>
      </c>
      <c r="G170">
        <v>5</v>
      </c>
      <c r="H170">
        <v>3</v>
      </c>
      <c r="I170">
        <v>0</v>
      </c>
      <c r="J170">
        <v>4</v>
      </c>
      <c r="K170">
        <v>10</v>
      </c>
      <c r="L170">
        <v>1</v>
      </c>
      <c r="M170">
        <v>3</v>
      </c>
      <c r="N170" t="s">
        <v>140</v>
      </c>
      <c r="O170" t="s">
        <v>269</v>
      </c>
      <c r="P170" t="s">
        <v>451</v>
      </c>
      <c r="Q170">
        <v>17619</v>
      </c>
      <c r="R170">
        <v>15.4</v>
      </c>
      <c r="S170" t="b">
        <v>0</v>
      </c>
    </row>
    <row r="171" spans="1:19">
      <c r="A171" t="s">
        <v>31</v>
      </c>
      <c r="B171">
        <v>756125</v>
      </c>
      <c r="C171">
        <v>52</v>
      </c>
      <c r="D171">
        <v>0</v>
      </c>
      <c r="E171" t="s">
        <v>136</v>
      </c>
      <c r="F171">
        <v>5</v>
      </c>
      <c r="G171">
        <v>19</v>
      </c>
      <c r="H171">
        <v>15</v>
      </c>
      <c r="I171">
        <v>9</v>
      </c>
      <c r="J171">
        <v>4</v>
      </c>
      <c r="K171">
        <v>39</v>
      </c>
      <c r="L171">
        <v>6</v>
      </c>
      <c r="M171">
        <v>7</v>
      </c>
      <c r="N171" t="s">
        <v>348</v>
      </c>
      <c r="O171" t="s">
        <v>461</v>
      </c>
      <c r="P171" t="s">
        <v>504</v>
      </c>
      <c r="Q171">
        <v>47727</v>
      </c>
      <c r="R171">
        <v>58.8</v>
      </c>
      <c r="S171" t="b">
        <v>0</v>
      </c>
    </row>
    <row r="172" spans="1:19">
      <c r="A172" t="s">
        <v>31</v>
      </c>
      <c r="B172">
        <v>756127</v>
      </c>
      <c r="C172">
        <v>14</v>
      </c>
      <c r="D172">
        <v>0</v>
      </c>
      <c r="E172" t="s">
        <v>128</v>
      </c>
      <c r="F172">
        <v>3</v>
      </c>
      <c r="G172">
        <v>3</v>
      </c>
      <c r="H172">
        <v>8</v>
      </c>
      <c r="I172">
        <v>0</v>
      </c>
      <c r="J172">
        <v>0</v>
      </c>
      <c r="K172">
        <v>14</v>
      </c>
      <c r="L172">
        <v>0</v>
      </c>
      <c r="M172">
        <v>0</v>
      </c>
      <c r="N172" t="s">
        <v>141</v>
      </c>
      <c r="O172" t="s">
        <v>148</v>
      </c>
      <c r="P172" t="s">
        <v>148</v>
      </c>
      <c r="S172" t="b">
        <v>0</v>
      </c>
    </row>
    <row r="173" spans="1:19">
      <c r="A173" t="s">
        <v>31</v>
      </c>
      <c r="B173">
        <v>756129</v>
      </c>
      <c r="C173">
        <v>4</v>
      </c>
      <c r="D173">
        <v>0</v>
      </c>
      <c r="E173" t="s">
        <v>136</v>
      </c>
      <c r="F173">
        <v>0</v>
      </c>
      <c r="G173">
        <v>2</v>
      </c>
      <c r="H173">
        <v>2</v>
      </c>
      <c r="I173">
        <v>0</v>
      </c>
      <c r="J173">
        <v>0</v>
      </c>
      <c r="K173">
        <v>4</v>
      </c>
      <c r="L173">
        <v>0</v>
      </c>
      <c r="M173">
        <v>0</v>
      </c>
      <c r="N173" t="s">
        <v>141</v>
      </c>
      <c r="O173" t="s">
        <v>148</v>
      </c>
      <c r="P173" t="s">
        <v>148</v>
      </c>
      <c r="S173" t="b">
        <v>0</v>
      </c>
    </row>
    <row r="174" spans="1:19">
      <c r="A174" t="s">
        <v>31</v>
      </c>
      <c r="B174">
        <v>756130</v>
      </c>
      <c r="C174">
        <v>4</v>
      </c>
      <c r="D174">
        <v>0</v>
      </c>
      <c r="E174" t="s">
        <v>136</v>
      </c>
      <c r="F174">
        <v>0</v>
      </c>
      <c r="G174">
        <v>2</v>
      </c>
      <c r="H174">
        <v>2</v>
      </c>
      <c r="I174">
        <v>0</v>
      </c>
      <c r="J174">
        <v>0</v>
      </c>
      <c r="K174">
        <v>4</v>
      </c>
      <c r="L174">
        <v>0</v>
      </c>
      <c r="M174">
        <v>0</v>
      </c>
      <c r="N174" t="s">
        <v>141</v>
      </c>
      <c r="O174" t="s">
        <v>148</v>
      </c>
      <c r="P174" t="s">
        <v>148</v>
      </c>
      <c r="S174" t="b">
        <v>0</v>
      </c>
    </row>
    <row r="175" spans="1:19">
      <c r="A175" t="s">
        <v>31</v>
      </c>
      <c r="B175">
        <v>756132</v>
      </c>
      <c r="C175">
        <v>11</v>
      </c>
      <c r="D175">
        <v>0</v>
      </c>
      <c r="E175" t="s">
        <v>128</v>
      </c>
      <c r="F175">
        <v>1</v>
      </c>
      <c r="G175">
        <v>3</v>
      </c>
      <c r="H175">
        <v>6</v>
      </c>
      <c r="I175">
        <v>1</v>
      </c>
      <c r="J175">
        <v>0</v>
      </c>
      <c r="K175">
        <v>10</v>
      </c>
      <c r="L175">
        <v>0</v>
      </c>
      <c r="M175">
        <v>1</v>
      </c>
      <c r="N175" t="s">
        <v>356</v>
      </c>
      <c r="O175" t="s">
        <v>148</v>
      </c>
      <c r="P175" t="s">
        <v>373</v>
      </c>
      <c r="Q175">
        <v>3062</v>
      </c>
      <c r="R175">
        <v>2.3</v>
      </c>
      <c r="S175" t="b">
        <v>0</v>
      </c>
    </row>
    <row r="176" spans="1:19">
      <c r="A176" t="s">
        <v>31</v>
      </c>
      <c r="B176">
        <v>756133</v>
      </c>
      <c r="C176">
        <v>26</v>
      </c>
      <c r="D176">
        <v>0</v>
      </c>
      <c r="E176" t="s">
        <v>136</v>
      </c>
      <c r="F176">
        <v>2</v>
      </c>
      <c r="G176">
        <v>6</v>
      </c>
      <c r="H176">
        <v>7</v>
      </c>
      <c r="I176">
        <v>5</v>
      </c>
      <c r="J176">
        <v>6</v>
      </c>
      <c r="K176">
        <v>15</v>
      </c>
      <c r="L176">
        <v>8</v>
      </c>
      <c r="M176">
        <v>3</v>
      </c>
      <c r="N176" t="s">
        <v>358</v>
      </c>
      <c r="O176" t="s">
        <v>462</v>
      </c>
      <c r="P176" t="s">
        <v>461</v>
      </c>
      <c r="Q176">
        <v>16274</v>
      </c>
      <c r="R176">
        <v>45.6</v>
      </c>
      <c r="S176" t="b">
        <v>0</v>
      </c>
    </row>
    <row r="177" spans="1:19">
      <c r="A177" t="s">
        <v>31</v>
      </c>
      <c r="B177">
        <v>756135</v>
      </c>
      <c r="C177">
        <v>7</v>
      </c>
      <c r="D177">
        <v>0</v>
      </c>
      <c r="E177" t="s">
        <v>136</v>
      </c>
      <c r="F177">
        <v>0</v>
      </c>
      <c r="G177">
        <v>3</v>
      </c>
      <c r="H177">
        <v>1</v>
      </c>
      <c r="I177">
        <v>1</v>
      </c>
      <c r="J177">
        <v>2</v>
      </c>
      <c r="K177">
        <v>4</v>
      </c>
      <c r="L177">
        <v>0</v>
      </c>
      <c r="M177">
        <v>3</v>
      </c>
      <c r="N177" t="s">
        <v>344</v>
      </c>
      <c r="O177" t="s">
        <v>148</v>
      </c>
      <c r="P177" t="s">
        <v>387</v>
      </c>
      <c r="Q177">
        <v>12746</v>
      </c>
      <c r="R177">
        <v>12.3</v>
      </c>
      <c r="S177" t="b">
        <v>0</v>
      </c>
    </row>
    <row r="178" spans="1:19">
      <c r="A178" t="s">
        <v>31</v>
      </c>
      <c r="B178">
        <v>756162</v>
      </c>
      <c r="C178">
        <v>7</v>
      </c>
      <c r="D178">
        <v>0</v>
      </c>
      <c r="E178" t="s">
        <v>136</v>
      </c>
      <c r="F178">
        <v>1</v>
      </c>
      <c r="G178">
        <v>2</v>
      </c>
      <c r="H178">
        <v>2</v>
      </c>
      <c r="I178">
        <v>1</v>
      </c>
      <c r="J178">
        <v>1</v>
      </c>
      <c r="K178">
        <v>5</v>
      </c>
      <c r="L178">
        <v>0</v>
      </c>
      <c r="M178">
        <v>2</v>
      </c>
      <c r="N178" t="s">
        <v>140</v>
      </c>
      <c r="O178" t="s">
        <v>148</v>
      </c>
      <c r="P178" t="s">
        <v>230</v>
      </c>
      <c r="Q178">
        <v>6259</v>
      </c>
      <c r="R178">
        <v>12.5</v>
      </c>
      <c r="S178" t="b">
        <v>0</v>
      </c>
    </row>
    <row r="179" spans="1:19">
      <c r="A179" t="s">
        <v>31</v>
      </c>
      <c r="B179">
        <v>756163</v>
      </c>
      <c r="C179">
        <v>1</v>
      </c>
      <c r="D179">
        <v>0</v>
      </c>
      <c r="E179" t="s">
        <v>339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 t="s">
        <v>141</v>
      </c>
      <c r="O179" t="s">
        <v>148</v>
      </c>
      <c r="P179" t="s">
        <v>148</v>
      </c>
      <c r="S179" t="b">
        <v>1</v>
      </c>
    </row>
    <row r="180" spans="1:19">
      <c r="A180" t="s">
        <v>31</v>
      </c>
      <c r="B180">
        <v>756164</v>
      </c>
      <c r="C180">
        <v>15</v>
      </c>
      <c r="D180">
        <v>0</v>
      </c>
      <c r="E180" t="s">
        <v>136</v>
      </c>
      <c r="F180">
        <v>3</v>
      </c>
      <c r="G180">
        <v>6</v>
      </c>
      <c r="H180">
        <v>3</v>
      </c>
      <c r="I180">
        <v>2</v>
      </c>
      <c r="J180">
        <v>1</v>
      </c>
      <c r="K180">
        <v>12</v>
      </c>
      <c r="L180">
        <v>2</v>
      </c>
      <c r="M180">
        <v>1</v>
      </c>
      <c r="N180" t="s">
        <v>191</v>
      </c>
      <c r="O180" t="s">
        <v>463</v>
      </c>
      <c r="P180" t="s">
        <v>452</v>
      </c>
      <c r="Q180">
        <v>3113</v>
      </c>
      <c r="R180">
        <v>0.9</v>
      </c>
      <c r="S180" t="b">
        <v>0</v>
      </c>
    </row>
    <row r="181" spans="1:19">
      <c r="A181" t="s">
        <v>31</v>
      </c>
      <c r="B181">
        <v>756171</v>
      </c>
      <c r="C181">
        <v>4</v>
      </c>
      <c r="D181">
        <v>0</v>
      </c>
      <c r="E181" t="s">
        <v>128</v>
      </c>
      <c r="F181">
        <v>0</v>
      </c>
      <c r="G181">
        <v>3</v>
      </c>
      <c r="H181">
        <v>1</v>
      </c>
      <c r="I181">
        <v>0</v>
      </c>
      <c r="J181">
        <v>0</v>
      </c>
      <c r="K181">
        <v>4</v>
      </c>
      <c r="L181">
        <v>0</v>
      </c>
      <c r="M181">
        <v>0</v>
      </c>
      <c r="N181" t="s">
        <v>141</v>
      </c>
      <c r="O181" t="s">
        <v>148</v>
      </c>
      <c r="P181" t="s">
        <v>148</v>
      </c>
      <c r="S181" t="b">
        <v>0</v>
      </c>
    </row>
    <row r="182" spans="1:19">
      <c r="A182" t="s">
        <v>31</v>
      </c>
      <c r="B182">
        <v>756181</v>
      </c>
      <c r="C182">
        <v>2</v>
      </c>
      <c r="D182">
        <v>0</v>
      </c>
      <c r="E182" t="s">
        <v>128</v>
      </c>
      <c r="F182">
        <v>0</v>
      </c>
      <c r="G182">
        <v>2</v>
      </c>
      <c r="H182">
        <v>0</v>
      </c>
      <c r="I182">
        <v>0</v>
      </c>
      <c r="J182">
        <v>0</v>
      </c>
      <c r="K182">
        <v>2</v>
      </c>
      <c r="L182">
        <v>0</v>
      </c>
      <c r="M182">
        <v>0</v>
      </c>
      <c r="N182" t="s">
        <v>141</v>
      </c>
      <c r="O182" t="s">
        <v>148</v>
      </c>
      <c r="P182" t="s">
        <v>148</v>
      </c>
      <c r="S182" t="b">
        <v>0</v>
      </c>
    </row>
    <row r="183" spans="1:19">
      <c r="A183" t="s">
        <v>32</v>
      </c>
      <c r="B183">
        <v>812001</v>
      </c>
      <c r="C183">
        <v>89</v>
      </c>
      <c r="D183">
        <v>0</v>
      </c>
      <c r="E183" t="s">
        <v>127</v>
      </c>
      <c r="F183">
        <v>59</v>
      </c>
      <c r="G183">
        <v>20</v>
      </c>
      <c r="H183">
        <v>6</v>
      </c>
      <c r="I183">
        <v>4</v>
      </c>
      <c r="J183">
        <v>0</v>
      </c>
      <c r="K183">
        <v>85</v>
      </c>
      <c r="L183">
        <v>4</v>
      </c>
      <c r="M183">
        <v>0</v>
      </c>
      <c r="N183" t="s">
        <v>182</v>
      </c>
      <c r="O183" t="s">
        <v>266</v>
      </c>
      <c r="P183" t="s">
        <v>148</v>
      </c>
      <c r="S183" t="b">
        <v>0</v>
      </c>
    </row>
    <row r="184" spans="1:19">
      <c r="A184" t="s">
        <v>32</v>
      </c>
      <c r="B184">
        <v>812002</v>
      </c>
      <c r="C184">
        <v>52</v>
      </c>
      <c r="D184">
        <v>0</v>
      </c>
      <c r="E184" t="s">
        <v>127</v>
      </c>
      <c r="F184">
        <v>32</v>
      </c>
      <c r="G184">
        <v>14</v>
      </c>
      <c r="H184">
        <v>5</v>
      </c>
      <c r="I184">
        <v>1</v>
      </c>
      <c r="J184">
        <v>0</v>
      </c>
      <c r="K184">
        <v>51</v>
      </c>
      <c r="L184">
        <v>1</v>
      </c>
      <c r="M184">
        <v>0</v>
      </c>
      <c r="N184" t="s">
        <v>359</v>
      </c>
      <c r="O184" t="s">
        <v>235</v>
      </c>
      <c r="P184" t="s">
        <v>148</v>
      </c>
      <c r="S184" t="b">
        <v>0</v>
      </c>
    </row>
    <row r="185" spans="1:19">
      <c r="A185" t="s">
        <v>32</v>
      </c>
      <c r="B185">
        <v>812003</v>
      </c>
      <c r="C185">
        <v>1</v>
      </c>
      <c r="D185">
        <v>0</v>
      </c>
      <c r="E185" t="s">
        <v>127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 t="s">
        <v>141</v>
      </c>
      <c r="O185" t="s">
        <v>148</v>
      </c>
      <c r="P185" t="s">
        <v>148</v>
      </c>
      <c r="S185" t="b">
        <v>1</v>
      </c>
    </row>
    <row r="186" spans="1:19">
      <c r="A186" t="s">
        <v>32</v>
      </c>
      <c r="B186">
        <v>812005</v>
      </c>
      <c r="C186">
        <v>15</v>
      </c>
      <c r="D186">
        <v>0</v>
      </c>
      <c r="E186" t="s">
        <v>127</v>
      </c>
      <c r="F186">
        <v>8</v>
      </c>
      <c r="G186">
        <v>2</v>
      </c>
      <c r="H186">
        <v>2</v>
      </c>
      <c r="I186">
        <v>3</v>
      </c>
      <c r="J186">
        <v>0</v>
      </c>
      <c r="K186">
        <v>12</v>
      </c>
      <c r="L186">
        <v>3</v>
      </c>
      <c r="M186">
        <v>0</v>
      </c>
      <c r="N186" t="s">
        <v>191</v>
      </c>
      <c r="O186" t="s">
        <v>273</v>
      </c>
      <c r="P186" t="s">
        <v>148</v>
      </c>
      <c r="S186" t="b">
        <v>0</v>
      </c>
    </row>
    <row r="187" spans="1:19">
      <c r="A187" t="s">
        <v>32</v>
      </c>
      <c r="B187">
        <v>812006</v>
      </c>
      <c r="C187">
        <v>10</v>
      </c>
      <c r="D187">
        <v>0</v>
      </c>
      <c r="E187" t="s">
        <v>127</v>
      </c>
      <c r="F187">
        <v>7</v>
      </c>
      <c r="G187">
        <v>2</v>
      </c>
      <c r="H187">
        <v>0</v>
      </c>
      <c r="I187">
        <v>0</v>
      </c>
      <c r="J187">
        <v>1</v>
      </c>
      <c r="K187">
        <v>9</v>
      </c>
      <c r="L187">
        <v>1</v>
      </c>
      <c r="M187">
        <v>0</v>
      </c>
      <c r="N187" t="s">
        <v>213</v>
      </c>
      <c r="O187" t="s">
        <v>330</v>
      </c>
      <c r="P187" t="s">
        <v>148</v>
      </c>
      <c r="S187" t="b">
        <v>0</v>
      </c>
    </row>
    <row r="188" spans="1:19">
      <c r="A188" t="s">
        <v>32</v>
      </c>
      <c r="B188">
        <v>813104</v>
      </c>
      <c r="C188">
        <v>2</v>
      </c>
      <c r="D188">
        <v>0</v>
      </c>
      <c r="E188" t="s">
        <v>127</v>
      </c>
      <c r="F188">
        <v>0</v>
      </c>
      <c r="G188">
        <v>0</v>
      </c>
      <c r="H188">
        <v>0</v>
      </c>
      <c r="I188">
        <v>2</v>
      </c>
      <c r="J188">
        <v>0</v>
      </c>
      <c r="K188">
        <v>0</v>
      </c>
      <c r="L188">
        <v>2</v>
      </c>
      <c r="M188">
        <v>0</v>
      </c>
      <c r="N188" t="s">
        <v>148</v>
      </c>
      <c r="O188" t="s">
        <v>141</v>
      </c>
      <c r="P188" t="s">
        <v>148</v>
      </c>
      <c r="S188" t="b">
        <v>0</v>
      </c>
    </row>
    <row r="189" spans="1:19">
      <c r="A189" t="s">
        <v>32</v>
      </c>
      <c r="B189">
        <v>813105</v>
      </c>
      <c r="C189">
        <v>11</v>
      </c>
      <c r="D189">
        <v>0</v>
      </c>
      <c r="E189" t="s">
        <v>127</v>
      </c>
      <c r="F189">
        <v>1</v>
      </c>
      <c r="G189">
        <v>4</v>
      </c>
      <c r="H189">
        <v>4</v>
      </c>
      <c r="I189">
        <v>2</v>
      </c>
      <c r="J189">
        <v>0</v>
      </c>
      <c r="K189">
        <v>9</v>
      </c>
      <c r="L189">
        <v>2</v>
      </c>
      <c r="M189">
        <v>0</v>
      </c>
      <c r="N189" t="s">
        <v>197</v>
      </c>
      <c r="O189" t="s">
        <v>459</v>
      </c>
      <c r="P189" t="s">
        <v>148</v>
      </c>
      <c r="S189" t="b">
        <v>0</v>
      </c>
    </row>
    <row r="190" spans="1:19">
      <c r="A190" t="s">
        <v>32</v>
      </c>
      <c r="B190">
        <v>813108</v>
      </c>
      <c r="C190">
        <v>2</v>
      </c>
      <c r="D190">
        <v>0</v>
      </c>
      <c r="E190" t="s">
        <v>127</v>
      </c>
      <c r="F190">
        <v>0</v>
      </c>
      <c r="G190">
        <v>0</v>
      </c>
      <c r="H190">
        <v>0</v>
      </c>
      <c r="I190">
        <v>0</v>
      </c>
      <c r="J190">
        <v>2</v>
      </c>
      <c r="K190">
        <v>0</v>
      </c>
      <c r="L190">
        <v>2</v>
      </c>
      <c r="M190">
        <v>0</v>
      </c>
      <c r="N190" t="s">
        <v>148</v>
      </c>
      <c r="O190" t="s">
        <v>141</v>
      </c>
      <c r="P190" t="s">
        <v>148</v>
      </c>
      <c r="S190" t="b">
        <v>0</v>
      </c>
    </row>
    <row r="191" spans="1:19">
      <c r="A191" t="s">
        <v>32</v>
      </c>
      <c r="B191">
        <v>813201</v>
      </c>
      <c r="C191">
        <v>1</v>
      </c>
      <c r="D191">
        <v>0</v>
      </c>
      <c r="E191" t="s">
        <v>127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 t="s">
        <v>141</v>
      </c>
      <c r="O191" t="s">
        <v>148</v>
      </c>
      <c r="P191" t="s">
        <v>148</v>
      </c>
      <c r="S191" t="b">
        <v>1</v>
      </c>
    </row>
    <row r="192" spans="1:19">
      <c r="A192" t="s">
        <v>32</v>
      </c>
      <c r="B192">
        <v>813203</v>
      </c>
      <c r="C192">
        <v>2</v>
      </c>
      <c r="D192">
        <v>0</v>
      </c>
      <c r="E192" t="s">
        <v>127</v>
      </c>
      <c r="F192">
        <v>0</v>
      </c>
      <c r="G192">
        <v>0</v>
      </c>
      <c r="H192">
        <v>2</v>
      </c>
      <c r="I192">
        <v>0</v>
      </c>
      <c r="J192">
        <v>0</v>
      </c>
      <c r="K192">
        <v>2</v>
      </c>
      <c r="L192">
        <v>0</v>
      </c>
      <c r="M192">
        <v>0</v>
      </c>
      <c r="N192" t="s">
        <v>141</v>
      </c>
      <c r="O192" t="s">
        <v>148</v>
      </c>
      <c r="P192" t="s">
        <v>148</v>
      </c>
      <c r="S192" t="b">
        <v>0</v>
      </c>
    </row>
    <row r="193" spans="1:19">
      <c r="A193" t="s">
        <v>32</v>
      </c>
      <c r="B193">
        <v>813204</v>
      </c>
      <c r="C193">
        <v>3</v>
      </c>
      <c r="D193">
        <v>0</v>
      </c>
      <c r="E193" t="s">
        <v>127</v>
      </c>
      <c r="F193">
        <v>0</v>
      </c>
      <c r="G193">
        <v>0</v>
      </c>
      <c r="H193">
        <v>2</v>
      </c>
      <c r="I193">
        <v>0</v>
      </c>
      <c r="J193">
        <v>1</v>
      </c>
      <c r="K193">
        <v>2</v>
      </c>
      <c r="L193">
        <v>1</v>
      </c>
      <c r="M193">
        <v>0</v>
      </c>
      <c r="N193" t="s">
        <v>193</v>
      </c>
      <c r="O193" t="s">
        <v>276</v>
      </c>
      <c r="P193" t="s">
        <v>148</v>
      </c>
      <c r="S193" t="b">
        <v>0</v>
      </c>
    </row>
    <row r="194" spans="1:19">
      <c r="A194" t="s">
        <v>32</v>
      </c>
      <c r="B194">
        <v>813205</v>
      </c>
      <c r="C194">
        <v>4</v>
      </c>
      <c r="D194">
        <v>0</v>
      </c>
      <c r="E194" t="s">
        <v>127</v>
      </c>
      <c r="F194">
        <v>0</v>
      </c>
      <c r="G194">
        <v>1</v>
      </c>
      <c r="H194">
        <v>1</v>
      </c>
      <c r="I194">
        <v>1</v>
      </c>
      <c r="J194">
        <v>1</v>
      </c>
      <c r="K194">
        <v>2</v>
      </c>
      <c r="L194">
        <v>2</v>
      </c>
      <c r="M194">
        <v>0</v>
      </c>
      <c r="N194" t="s">
        <v>189</v>
      </c>
      <c r="O194" t="s">
        <v>189</v>
      </c>
      <c r="P194" t="s">
        <v>148</v>
      </c>
      <c r="S194" t="b">
        <v>0</v>
      </c>
    </row>
    <row r="195" spans="1:19">
      <c r="A195" t="s">
        <v>32</v>
      </c>
      <c r="B195">
        <v>813206</v>
      </c>
      <c r="C195">
        <v>1</v>
      </c>
      <c r="D195">
        <v>0</v>
      </c>
      <c r="E195" t="s">
        <v>127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1</v>
      </c>
      <c r="M195">
        <v>0</v>
      </c>
      <c r="N195" t="s">
        <v>148</v>
      </c>
      <c r="O195" t="s">
        <v>141</v>
      </c>
      <c r="P195" t="s">
        <v>148</v>
      </c>
      <c r="S195" t="b">
        <v>1</v>
      </c>
    </row>
    <row r="196" spans="1:19">
      <c r="A196" t="s">
        <v>32</v>
      </c>
      <c r="B196">
        <v>813209</v>
      </c>
      <c r="C196">
        <v>3</v>
      </c>
      <c r="D196">
        <v>0</v>
      </c>
      <c r="E196" t="s">
        <v>127</v>
      </c>
      <c r="F196">
        <v>0</v>
      </c>
      <c r="G196">
        <v>2</v>
      </c>
      <c r="H196">
        <v>1</v>
      </c>
      <c r="I196">
        <v>0</v>
      </c>
      <c r="J196">
        <v>0</v>
      </c>
      <c r="K196">
        <v>3</v>
      </c>
      <c r="L196">
        <v>0</v>
      </c>
      <c r="M196">
        <v>0</v>
      </c>
      <c r="N196" t="s">
        <v>141</v>
      </c>
      <c r="O196" t="s">
        <v>148</v>
      </c>
      <c r="P196" t="s">
        <v>148</v>
      </c>
      <c r="S196" t="b">
        <v>0</v>
      </c>
    </row>
    <row r="197" spans="1:19">
      <c r="A197" t="s">
        <v>32</v>
      </c>
      <c r="B197">
        <v>813210</v>
      </c>
      <c r="C197">
        <v>22</v>
      </c>
      <c r="D197">
        <v>0</v>
      </c>
      <c r="E197" t="s">
        <v>127</v>
      </c>
      <c r="F197">
        <v>16</v>
      </c>
      <c r="G197">
        <v>6</v>
      </c>
      <c r="H197">
        <v>0</v>
      </c>
      <c r="I197">
        <v>0</v>
      </c>
      <c r="J197">
        <v>0</v>
      </c>
      <c r="K197">
        <v>22</v>
      </c>
      <c r="L197">
        <v>0</v>
      </c>
      <c r="M197">
        <v>0</v>
      </c>
      <c r="N197" t="s">
        <v>141</v>
      </c>
      <c r="O197" t="s">
        <v>148</v>
      </c>
      <c r="P197" t="s">
        <v>148</v>
      </c>
      <c r="S197" t="b">
        <v>0</v>
      </c>
    </row>
    <row r="198" spans="1:19">
      <c r="A198" t="s">
        <v>32</v>
      </c>
      <c r="B198">
        <v>813212</v>
      </c>
      <c r="C198">
        <v>23</v>
      </c>
      <c r="D198">
        <v>0</v>
      </c>
      <c r="E198" t="s">
        <v>127</v>
      </c>
      <c r="F198">
        <v>2</v>
      </c>
      <c r="G198">
        <v>7</v>
      </c>
      <c r="H198">
        <v>8</v>
      </c>
      <c r="I198">
        <v>4</v>
      </c>
      <c r="J198">
        <v>2</v>
      </c>
      <c r="K198">
        <v>17</v>
      </c>
      <c r="L198">
        <v>6</v>
      </c>
      <c r="M198">
        <v>0</v>
      </c>
      <c r="N198" t="s">
        <v>360</v>
      </c>
      <c r="O198" t="s">
        <v>464</v>
      </c>
      <c r="P198" t="s">
        <v>148</v>
      </c>
      <c r="S198" t="b">
        <v>0</v>
      </c>
    </row>
    <row r="199" spans="1:19">
      <c r="A199" t="s">
        <v>32</v>
      </c>
      <c r="B199">
        <v>813213</v>
      </c>
      <c r="C199">
        <v>8</v>
      </c>
      <c r="D199">
        <v>0</v>
      </c>
      <c r="E199" t="s">
        <v>127</v>
      </c>
      <c r="F199">
        <v>5</v>
      </c>
      <c r="G199">
        <v>2</v>
      </c>
      <c r="H199">
        <v>0</v>
      </c>
      <c r="I199">
        <v>0</v>
      </c>
      <c r="J199">
        <v>1</v>
      </c>
      <c r="K199">
        <v>7</v>
      </c>
      <c r="L199">
        <v>1</v>
      </c>
      <c r="M199">
        <v>0</v>
      </c>
      <c r="N199" t="s">
        <v>350</v>
      </c>
      <c r="O199" t="s">
        <v>453</v>
      </c>
      <c r="P199" t="s">
        <v>148</v>
      </c>
      <c r="S199" t="b">
        <v>0</v>
      </c>
    </row>
    <row r="200" spans="1:19">
      <c r="A200" t="s">
        <v>32</v>
      </c>
      <c r="B200">
        <v>813214</v>
      </c>
      <c r="C200">
        <v>2</v>
      </c>
      <c r="D200">
        <v>0</v>
      </c>
      <c r="E200" t="s">
        <v>127</v>
      </c>
      <c r="F200">
        <v>0</v>
      </c>
      <c r="G200">
        <v>1</v>
      </c>
      <c r="H200">
        <v>1</v>
      </c>
      <c r="I200">
        <v>0</v>
      </c>
      <c r="J200">
        <v>0</v>
      </c>
      <c r="K200">
        <v>2</v>
      </c>
      <c r="L200">
        <v>0</v>
      </c>
      <c r="M200">
        <v>0</v>
      </c>
      <c r="N200" t="s">
        <v>141</v>
      </c>
      <c r="O200" t="s">
        <v>148</v>
      </c>
      <c r="P200" t="s">
        <v>148</v>
      </c>
      <c r="S200" t="b">
        <v>0</v>
      </c>
    </row>
    <row r="201" spans="1:19">
      <c r="A201" t="s">
        <v>32</v>
      </c>
      <c r="B201">
        <v>813222</v>
      </c>
      <c r="C201">
        <v>19</v>
      </c>
      <c r="D201">
        <v>0</v>
      </c>
      <c r="E201" t="s">
        <v>127</v>
      </c>
      <c r="F201">
        <v>0</v>
      </c>
      <c r="G201">
        <v>10</v>
      </c>
      <c r="H201">
        <v>9</v>
      </c>
      <c r="I201">
        <v>0</v>
      </c>
      <c r="J201">
        <v>0</v>
      </c>
      <c r="K201">
        <v>19</v>
      </c>
      <c r="L201">
        <v>0</v>
      </c>
      <c r="M201">
        <v>0</v>
      </c>
      <c r="N201" t="s">
        <v>141</v>
      </c>
      <c r="O201" t="s">
        <v>148</v>
      </c>
      <c r="P201" t="s">
        <v>148</v>
      </c>
      <c r="S201" t="b">
        <v>0</v>
      </c>
    </row>
    <row r="202" spans="1:19">
      <c r="A202" t="s">
        <v>32</v>
      </c>
      <c r="B202">
        <v>813223</v>
      </c>
      <c r="C202">
        <v>8</v>
      </c>
      <c r="D202">
        <v>0</v>
      </c>
      <c r="E202" t="s">
        <v>127</v>
      </c>
      <c r="F202">
        <v>0</v>
      </c>
      <c r="G202">
        <v>2</v>
      </c>
      <c r="H202">
        <v>3</v>
      </c>
      <c r="I202">
        <v>3</v>
      </c>
      <c r="J202">
        <v>0</v>
      </c>
      <c r="K202">
        <v>5</v>
      </c>
      <c r="L202">
        <v>3</v>
      </c>
      <c r="M202">
        <v>0</v>
      </c>
      <c r="N202" t="s">
        <v>361</v>
      </c>
      <c r="O202" t="s">
        <v>385</v>
      </c>
      <c r="P202" t="s">
        <v>148</v>
      </c>
      <c r="S202" t="b">
        <v>0</v>
      </c>
    </row>
    <row r="203" spans="1:19">
      <c r="A203" t="s">
        <v>32</v>
      </c>
      <c r="B203">
        <v>853201</v>
      </c>
      <c r="C203">
        <v>8</v>
      </c>
      <c r="D203">
        <v>0</v>
      </c>
      <c r="E203" t="s">
        <v>127</v>
      </c>
      <c r="F203">
        <v>4</v>
      </c>
      <c r="G203">
        <v>3</v>
      </c>
      <c r="H203">
        <v>1</v>
      </c>
      <c r="I203">
        <v>0</v>
      </c>
      <c r="J203">
        <v>0</v>
      </c>
      <c r="K203">
        <v>8</v>
      </c>
      <c r="L203">
        <v>0</v>
      </c>
      <c r="M203">
        <v>0</v>
      </c>
      <c r="N203" t="s">
        <v>141</v>
      </c>
      <c r="O203" t="s">
        <v>148</v>
      </c>
      <c r="P203" t="s">
        <v>148</v>
      </c>
      <c r="S203" t="b">
        <v>0</v>
      </c>
    </row>
    <row r="204" spans="1:19">
      <c r="A204" t="s">
        <v>32</v>
      </c>
      <c r="B204">
        <v>853202</v>
      </c>
      <c r="C204">
        <v>1</v>
      </c>
      <c r="D204">
        <v>0</v>
      </c>
      <c r="E204" t="s">
        <v>127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 t="s">
        <v>141</v>
      </c>
      <c r="O204" t="s">
        <v>148</v>
      </c>
      <c r="P204" t="s">
        <v>148</v>
      </c>
      <c r="S204" t="b">
        <v>1</v>
      </c>
    </row>
    <row r="205" spans="1:19">
      <c r="A205" t="s">
        <v>32</v>
      </c>
      <c r="B205">
        <v>853204</v>
      </c>
      <c r="C205">
        <v>43</v>
      </c>
      <c r="D205">
        <v>0</v>
      </c>
      <c r="E205" t="s">
        <v>127</v>
      </c>
      <c r="F205">
        <v>26</v>
      </c>
      <c r="G205">
        <v>10</v>
      </c>
      <c r="H205">
        <v>7</v>
      </c>
      <c r="I205">
        <v>0</v>
      </c>
      <c r="J205">
        <v>0</v>
      </c>
      <c r="K205">
        <v>43</v>
      </c>
      <c r="L205">
        <v>0</v>
      </c>
      <c r="M205">
        <v>0</v>
      </c>
      <c r="N205" t="s">
        <v>141</v>
      </c>
      <c r="O205" t="s">
        <v>148</v>
      </c>
      <c r="P205" t="s">
        <v>148</v>
      </c>
      <c r="S205" t="b">
        <v>0</v>
      </c>
    </row>
    <row r="206" spans="1:19">
      <c r="A206" t="s">
        <v>32</v>
      </c>
      <c r="B206">
        <v>853205</v>
      </c>
      <c r="C206">
        <v>1</v>
      </c>
      <c r="D206">
        <v>0</v>
      </c>
      <c r="E206" t="s">
        <v>127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 t="s">
        <v>141</v>
      </c>
      <c r="O206" t="s">
        <v>148</v>
      </c>
      <c r="P206" t="s">
        <v>148</v>
      </c>
      <c r="S206" t="b">
        <v>1</v>
      </c>
    </row>
    <row r="207" spans="1:19">
      <c r="A207" t="s">
        <v>33</v>
      </c>
      <c r="B207">
        <v>802152</v>
      </c>
      <c r="C207">
        <v>14</v>
      </c>
      <c r="D207">
        <v>0</v>
      </c>
      <c r="E207" t="s">
        <v>127</v>
      </c>
      <c r="F207">
        <v>10</v>
      </c>
      <c r="G207">
        <v>1</v>
      </c>
      <c r="H207">
        <v>1</v>
      </c>
      <c r="I207">
        <v>2</v>
      </c>
      <c r="J207">
        <v>0</v>
      </c>
      <c r="K207">
        <v>12</v>
      </c>
      <c r="L207">
        <v>2</v>
      </c>
      <c r="M207">
        <v>0</v>
      </c>
      <c r="N207" t="s">
        <v>343</v>
      </c>
      <c r="O207" t="s">
        <v>393</v>
      </c>
      <c r="P207" t="s">
        <v>148</v>
      </c>
      <c r="S207" t="b">
        <v>0</v>
      </c>
    </row>
    <row r="208" spans="1:19">
      <c r="A208" t="s">
        <v>33</v>
      </c>
      <c r="B208">
        <v>802158</v>
      </c>
      <c r="C208">
        <v>3</v>
      </c>
      <c r="D208">
        <v>0</v>
      </c>
      <c r="E208" t="s">
        <v>127</v>
      </c>
      <c r="F208">
        <v>0</v>
      </c>
      <c r="G208">
        <v>0</v>
      </c>
      <c r="H208">
        <v>1</v>
      </c>
      <c r="I208">
        <v>1</v>
      </c>
      <c r="J208">
        <v>1</v>
      </c>
      <c r="K208">
        <v>1</v>
      </c>
      <c r="L208">
        <v>2</v>
      </c>
      <c r="M208">
        <v>0</v>
      </c>
      <c r="N208" t="s">
        <v>276</v>
      </c>
      <c r="O208" t="s">
        <v>193</v>
      </c>
      <c r="P208" t="s">
        <v>148</v>
      </c>
      <c r="S208" t="b">
        <v>0</v>
      </c>
    </row>
    <row r="209" spans="1:19">
      <c r="A209" t="s">
        <v>33</v>
      </c>
      <c r="B209">
        <v>802160</v>
      </c>
      <c r="C209">
        <v>2</v>
      </c>
      <c r="D209">
        <v>0</v>
      </c>
      <c r="E209" t="s">
        <v>127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2</v>
      </c>
      <c r="L209">
        <v>0</v>
      </c>
      <c r="M209">
        <v>0</v>
      </c>
      <c r="N209" t="s">
        <v>141</v>
      </c>
      <c r="O209" t="s">
        <v>148</v>
      </c>
      <c r="P209" t="s">
        <v>148</v>
      </c>
      <c r="S209" t="b">
        <v>0</v>
      </c>
    </row>
    <row r="210" spans="1:19">
      <c r="A210" t="s">
        <v>33</v>
      </c>
      <c r="B210">
        <v>802163</v>
      </c>
      <c r="C210">
        <v>6</v>
      </c>
      <c r="D210">
        <v>0</v>
      </c>
      <c r="E210" t="s">
        <v>127</v>
      </c>
      <c r="F210">
        <v>3</v>
      </c>
      <c r="G210">
        <v>3</v>
      </c>
      <c r="H210">
        <v>0</v>
      </c>
      <c r="I210">
        <v>0</v>
      </c>
      <c r="J210">
        <v>0</v>
      </c>
      <c r="K210">
        <v>6</v>
      </c>
      <c r="L210">
        <v>0</v>
      </c>
      <c r="M210">
        <v>0</v>
      </c>
      <c r="N210" t="s">
        <v>141</v>
      </c>
      <c r="O210" t="s">
        <v>148</v>
      </c>
      <c r="P210" t="s">
        <v>148</v>
      </c>
      <c r="S210" t="b">
        <v>0</v>
      </c>
    </row>
    <row r="211" spans="1:19">
      <c r="A211" t="s">
        <v>33</v>
      </c>
      <c r="B211">
        <v>802164</v>
      </c>
      <c r="C211">
        <v>5</v>
      </c>
      <c r="D211">
        <v>0</v>
      </c>
      <c r="E211" t="s">
        <v>127</v>
      </c>
      <c r="F211">
        <v>3</v>
      </c>
      <c r="G211">
        <v>0</v>
      </c>
      <c r="H211">
        <v>2</v>
      </c>
      <c r="I211">
        <v>0</v>
      </c>
      <c r="J211">
        <v>0</v>
      </c>
      <c r="K211">
        <v>5</v>
      </c>
      <c r="L211">
        <v>0</v>
      </c>
      <c r="M211">
        <v>0</v>
      </c>
      <c r="N211" t="s">
        <v>141</v>
      </c>
      <c r="O211" t="s">
        <v>148</v>
      </c>
      <c r="P211" t="s">
        <v>148</v>
      </c>
      <c r="S211" t="b">
        <v>0</v>
      </c>
    </row>
    <row r="212" spans="1:19">
      <c r="A212" t="s">
        <v>33</v>
      </c>
      <c r="B212">
        <v>802201</v>
      </c>
      <c r="C212">
        <v>3</v>
      </c>
      <c r="D212">
        <v>0</v>
      </c>
      <c r="E212" t="s">
        <v>127</v>
      </c>
      <c r="F212">
        <v>2</v>
      </c>
      <c r="G212">
        <v>0</v>
      </c>
      <c r="H212">
        <v>1</v>
      </c>
      <c r="I212">
        <v>0</v>
      </c>
      <c r="J212">
        <v>0</v>
      </c>
      <c r="K212">
        <v>3</v>
      </c>
      <c r="L212">
        <v>0</v>
      </c>
      <c r="M212">
        <v>0</v>
      </c>
      <c r="N212" t="s">
        <v>141</v>
      </c>
      <c r="O212" t="s">
        <v>148</v>
      </c>
      <c r="P212" t="s">
        <v>148</v>
      </c>
      <c r="S212" t="b">
        <v>0</v>
      </c>
    </row>
    <row r="213" spans="1:19">
      <c r="A213" t="s">
        <v>33</v>
      </c>
      <c r="B213">
        <v>802203</v>
      </c>
      <c r="C213">
        <v>10</v>
      </c>
      <c r="D213">
        <v>0</v>
      </c>
      <c r="E213" t="s">
        <v>127</v>
      </c>
      <c r="F213">
        <v>5</v>
      </c>
      <c r="G213">
        <v>4</v>
      </c>
      <c r="H213">
        <v>1</v>
      </c>
      <c r="I213">
        <v>0</v>
      </c>
      <c r="J213">
        <v>0</v>
      </c>
      <c r="K213">
        <v>10</v>
      </c>
      <c r="L213">
        <v>0</v>
      </c>
      <c r="M213">
        <v>0</v>
      </c>
      <c r="N213" t="s">
        <v>141</v>
      </c>
      <c r="O213" t="s">
        <v>148</v>
      </c>
      <c r="P213" t="s">
        <v>148</v>
      </c>
      <c r="S213" t="b">
        <v>0</v>
      </c>
    </row>
    <row r="214" spans="1:19">
      <c r="A214" t="s">
        <v>33</v>
      </c>
      <c r="B214">
        <v>802204</v>
      </c>
      <c r="C214">
        <v>2</v>
      </c>
      <c r="D214">
        <v>0</v>
      </c>
      <c r="E214" t="s">
        <v>127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2</v>
      </c>
      <c r="L214">
        <v>0</v>
      </c>
      <c r="M214">
        <v>0</v>
      </c>
      <c r="N214" t="s">
        <v>141</v>
      </c>
      <c r="O214" t="s">
        <v>148</v>
      </c>
      <c r="P214" t="s">
        <v>148</v>
      </c>
      <c r="S214" t="b">
        <v>0</v>
      </c>
    </row>
    <row r="215" spans="1:19">
      <c r="A215" t="s">
        <v>33</v>
      </c>
      <c r="B215">
        <v>802208</v>
      </c>
      <c r="C215">
        <v>3</v>
      </c>
      <c r="D215">
        <v>0</v>
      </c>
      <c r="E215" t="s">
        <v>127</v>
      </c>
      <c r="F215">
        <v>1</v>
      </c>
      <c r="G215">
        <v>0</v>
      </c>
      <c r="H215">
        <v>1</v>
      </c>
      <c r="I215">
        <v>1</v>
      </c>
      <c r="J215">
        <v>0</v>
      </c>
      <c r="K215">
        <v>2</v>
      </c>
      <c r="L215">
        <v>1</v>
      </c>
      <c r="M215">
        <v>0</v>
      </c>
      <c r="N215" t="s">
        <v>193</v>
      </c>
      <c r="O215" t="s">
        <v>276</v>
      </c>
      <c r="P215" t="s">
        <v>148</v>
      </c>
      <c r="S215" t="b">
        <v>0</v>
      </c>
    </row>
    <row r="216" spans="1:19">
      <c r="A216" t="s">
        <v>33</v>
      </c>
      <c r="B216">
        <v>802222</v>
      </c>
      <c r="C216">
        <v>7</v>
      </c>
      <c r="D216">
        <v>0</v>
      </c>
      <c r="E216" t="s">
        <v>127</v>
      </c>
      <c r="F216">
        <v>3</v>
      </c>
      <c r="G216">
        <v>1</v>
      </c>
      <c r="H216">
        <v>2</v>
      </c>
      <c r="I216">
        <v>1</v>
      </c>
      <c r="J216">
        <v>0</v>
      </c>
      <c r="K216">
        <v>6</v>
      </c>
      <c r="L216">
        <v>1</v>
      </c>
      <c r="M216">
        <v>0</v>
      </c>
      <c r="N216" t="s">
        <v>343</v>
      </c>
      <c r="O216" t="s">
        <v>393</v>
      </c>
      <c r="P216" t="s">
        <v>148</v>
      </c>
      <c r="S216" t="b">
        <v>0</v>
      </c>
    </row>
    <row r="217" spans="1:19">
      <c r="A217" t="s">
        <v>33</v>
      </c>
      <c r="B217">
        <v>802301</v>
      </c>
      <c r="C217">
        <v>48</v>
      </c>
      <c r="D217">
        <v>0</v>
      </c>
      <c r="E217" t="s">
        <v>127</v>
      </c>
      <c r="F217">
        <v>38</v>
      </c>
      <c r="G217">
        <v>6</v>
      </c>
      <c r="H217">
        <v>1</v>
      </c>
      <c r="I217">
        <v>3</v>
      </c>
      <c r="J217">
        <v>0</v>
      </c>
      <c r="K217">
        <v>45</v>
      </c>
      <c r="L217">
        <v>3</v>
      </c>
      <c r="M217">
        <v>0</v>
      </c>
      <c r="N217" t="s">
        <v>362</v>
      </c>
      <c r="O217" t="s">
        <v>465</v>
      </c>
      <c r="P217" t="s">
        <v>148</v>
      </c>
      <c r="S217" t="b">
        <v>0</v>
      </c>
    </row>
    <row r="218" spans="1:19">
      <c r="A218" t="s">
        <v>33</v>
      </c>
      <c r="B218">
        <v>802302</v>
      </c>
      <c r="C218">
        <v>1</v>
      </c>
      <c r="D218">
        <v>0</v>
      </c>
      <c r="E218" t="s">
        <v>127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 t="s">
        <v>141</v>
      </c>
      <c r="O218" t="s">
        <v>148</v>
      </c>
      <c r="P218" t="s">
        <v>148</v>
      </c>
      <c r="S218" t="b">
        <v>1</v>
      </c>
    </row>
    <row r="219" spans="1:19">
      <c r="A219" t="s">
        <v>34</v>
      </c>
      <c r="B219">
        <v>751002</v>
      </c>
      <c r="C219">
        <v>3</v>
      </c>
      <c r="D219">
        <v>0</v>
      </c>
      <c r="E219" t="s">
        <v>126</v>
      </c>
      <c r="F219">
        <v>1</v>
      </c>
      <c r="G219">
        <v>2</v>
      </c>
      <c r="H219">
        <v>0</v>
      </c>
      <c r="I219">
        <v>0</v>
      </c>
      <c r="J219">
        <v>0</v>
      </c>
      <c r="K219">
        <v>3</v>
      </c>
      <c r="L219">
        <v>0</v>
      </c>
      <c r="M219">
        <v>0</v>
      </c>
      <c r="N219" t="s">
        <v>141</v>
      </c>
      <c r="O219" t="s">
        <v>148</v>
      </c>
      <c r="P219" t="s">
        <v>148</v>
      </c>
      <c r="S219" t="b">
        <v>0</v>
      </c>
    </row>
    <row r="220" spans="1:19">
      <c r="A220" t="s">
        <v>34</v>
      </c>
      <c r="B220">
        <v>751007</v>
      </c>
      <c r="C220">
        <v>1</v>
      </c>
      <c r="D220">
        <v>0</v>
      </c>
      <c r="E220" t="s">
        <v>126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 t="s">
        <v>141</v>
      </c>
      <c r="O220" t="s">
        <v>148</v>
      </c>
      <c r="P220" t="s">
        <v>148</v>
      </c>
      <c r="S220" t="b">
        <v>1</v>
      </c>
    </row>
    <row r="221" spans="1:19">
      <c r="A221" t="s">
        <v>34</v>
      </c>
      <c r="B221">
        <v>751010</v>
      </c>
      <c r="C221">
        <v>1</v>
      </c>
      <c r="D221">
        <v>0</v>
      </c>
      <c r="E221" t="s">
        <v>126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 t="s">
        <v>141</v>
      </c>
      <c r="O221" t="s">
        <v>148</v>
      </c>
      <c r="P221" t="s">
        <v>148</v>
      </c>
      <c r="S221" t="b">
        <v>1</v>
      </c>
    </row>
    <row r="222" spans="1:19">
      <c r="A222" t="s">
        <v>34</v>
      </c>
      <c r="B222">
        <v>751015</v>
      </c>
      <c r="C222">
        <v>1</v>
      </c>
      <c r="D222">
        <v>0</v>
      </c>
      <c r="E222" t="s">
        <v>126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 t="s">
        <v>141</v>
      </c>
      <c r="O222" t="s">
        <v>148</v>
      </c>
      <c r="P222" t="s">
        <v>148</v>
      </c>
      <c r="S222" t="b">
        <v>1</v>
      </c>
    </row>
    <row r="223" spans="1:19">
      <c r="A223" t="s">
        <v>34</v>
      </c>
      <c r="B223">
        <v>751017</v>
      </c>
      <c r="C223">
        <v>25</v>
      </c>
      <c r="D223">
        <v>0</v>
      </c>
      <c r="E223" t="s">
        <v>126</v>
      </c>
      <c r="F223">
        <v>25</v>
      </c>
      <c r="G223">
        <v>0</v>
      </c>
      <c r="H223">
        <v>0</v>
      </c>
      <c r="I223">
        <v>0</v>
      </c>
      <c r="J223">
        <v>0</v>
      </c>
      <c r="K223">
        <v>25</v>
      </c>
      <c r="L223">
        <v>0</v>
      </c>
      <c r="M223">
        <v>0</v>
      </c>
      <c r="N223" t="s">
        <v>141</v>
      </c>
      <c r="O223" t="s">
        <v>148</v>
      </c>
      <c r="P223" t="s">
        <v>148</v>
      </c>
      <c r="S223" t="b">
        <v>0</v>
      </c>
    </row>
    <row r="224" spans="1:19">
      <c r="A224" t="s">
        <v>34</v>
      </c>
      <c r="B224">
        <v>751019</v>
      </c>
      <c r="C224">
        <v>2</v>
      </c>
      <c r="D224">
        <v>0</v>
      </c>
      <c r="E224" t="s">
        <v>126</v>
      </c>
      <c r="F224">
        <v>2</v>
      </c>
      <c r="G224">
        <v>0</v>
      </c>
      <c r="H224">
        <v>0</v>
      </c>
      <c r="I224">
        <v>0</v>
      </c>
      <c r="J224">
        <v>0</v>
      </c>
      <c r="K224">
        <v>2</v>
      </c>
      <c r="L224">
        <v>0</v>
      </c>
      <c r="M224">
        <v>0</v>
      </c>
      <c r="N224" t="s">
        <v>141</v>
      </c>
      <c r="O224" t="s">
        <v>148</v>
      </c>
      <c r="P224" t="s">
        <v>148</v>
      </c>
      <c r="S224" t="b">
        <v>0</v>
      </c>
    </row>
    <row r="225" spans="1:19">
      <c r="A225" t="s">
        <v>34</v>
      </c>
      <c r="B225">
        <v>751021</v>
      </c>
      <c r="C225">
        <v>2</v>
      </c>
      <c r="D225">
        <v>0</v>
      </c>
      <c r="E225" t="s">
        <v>126</v>
      </c>
      <c r="F225">
        <v>0</v>
      </c>
      <c r="G225">
        <v>2</v>
      </c>
      <c r="H225">
        <v>0</v>
      </c>
      <c r="I225">
        <v>0</v>
      </c>
      <c r="J225">
        <v>0</v>
      </c>
      <c r="K225">
        <v>2</v>
      </c>
      <c r="L225">
        <v>0</v>
      </c>
      <c r="M225">
        <v>0</v>
      </c>
      <c r="N225" t="s">
        <v>141</v>
      </c>
      <c r="O225" t="s">
        <v>148</v>
      </c>
      <c r="P225" t="s">
        <v>148</v>
      </c>
      <c r="S225" t="b">
        <v>0</v>
      </c>
    </row>
    <row r="226" spans="1:19">
      <c r="A226" t="s">
        <v>34</v>
      </c>
      <c r="B226">
        <v>751024</v>
      </c>
      <c r="C226">
        <v>2</v>
      </c>
      <c r="D226">
        <v>0</v>
      </c>
      <c r="E226" t="s">
        <v>126</v>
      </c>
      <c r="F226">
        <v>2</v>
      </c>
      <c r="G226">
        <v>0</v>
      </c>
      <c r="H226">
        <v>0</v>
      </c>
      <c r="I226">
        <v>0</v>
      </c>
      <c r="J226">
        <v>0</v>
      </c>
      <c r="K226">
        <v>2</v>
      </c>
      <c r="L226">
        <v>0</v>
      </c>
      <c r="M226">
        <v>0</v>
      </c>
      <c r="N226" t="s">
        <v>141</v>
      </c>
      <c r="O226" t="s">
        <v>148</v>
      </c>
      <c r="P226" t="s">
        <v>148</v>
      </c>
      <c r="S226" t="b">
        <v>0</v>
      </c>
    </row>
    <row r="227" spans="1:19">
      <c r="A227" t="s">
        <v>34</v>
      </c>
      <c r="B227">
        <v>751025</v>
      </c>
      <c r="C227">
        <v>2</v>
      </c>
      <c r="D227">
        <v>0</v>
      </c>
      <c r="E227" t="s">
        <v>126</v>
      </c>
      <c r="F227">
        <v>2</v>
      </c>
      <c r="G227">
        <v>0</v>
      </c>
      <c r="H227">
        <v>0</v>
      </c>
      <c r="I227">
        <v>0</v>
      </c>
      <c r="J227">
        <v>0</v>
      </c>
      <c r="K227">
        <v>2</v>
      </c>
      <c r="L227">
        <v>0</v>
      </c>
      <c r="M227">
        <v>0</v>
      </c>
      <c r="N227" t="s">
        <v>141</v>
      </c>
      <c r="O227" t="s">
        <v>148</v>
      </c>
      <c r="P227" t="s">
        <v>148</v>
      </c>
      <c r="S227" t="b">
        <v>0</v>
      </c>
    </row>
    <row r="228" spans="1:19">
      <c r="A228" t="s">
        <v>34</v>
      </c>
      <c r="B228">
        <v>752030</v>
      </c>
      <c r="C228">
        <v>4</v>
      </c>
      <c r="D228">
        <v>0</v>
      </c>
      <c r="E228" t="s">
        <v>126</v>
      </c>
      <c r="F228">
        <v>0</v>
      </c>
      <c r="G228">
        <v>4</v>
      </c>
      <c r="H228">
        <v>0</v>
      </c>
      <c r="I228">
        <v>0</v>
      </c>
      <c r="J228">
        <v>0</v>
      </c>
      <c r="K228">
        <v>4</v>
      </c>
      <c r="L228">
        <v>0</v>
      </c>
      <c r="M228">
        <v>0</v>
      </c>
      <c r="N228" t="s">
        <v>141</v>
      </c>
      <c r="O228" t="s">
        <v>148</v>
      </c>
      <c r="P228" t="s">
        <v>148</v>
      </c>
      <c r="S228" t="b">
        <v>0</v>
      </c>
    </row>
    <row r="229" spans="1:19">
      <c r="A229" t="s">
        <v>34</v>
      </c>
      <c r="B229">
        <v>752034</v>
      </c>
      <c r="C229">
        <v>3</v>
      </c>
      <c r="D229">
        <v>0</v>
      </c>
      <c r="E229" t="s">
        <v>126</v>
      </c>
      <c r="F229">
        <v>0</v>
      </c>
      <c r="G229">
        <v>2</v>
      </c>
      <c r="H229">
        <v>1</v>
      </c>
      <c r="I229">
        <v>0</v>
      </c>
      <c r="J229">
        <v>0</v>
      </c>
      <c r="K229">
        <v>3</v>
      </c>
      <c r="L229">
        <v>0</v>
      </c>
      <c r="M229">
        <v>0</v>
      </c>
      <c r="N229" t="s">
        <v>141</v>
      </c>
      <c r="O229" t="s">
        <v>148</v>
      </c>
      <c r="P229" t="s">
        <v>148</v>
      </c>
      <c r="S229" t="b">
        <v>0</v>
      </c>
    </row>
    <row r="230" spans="1:19">
      <c r="A230" t="s">
        <v>35</v>
      </c>
      <c r="B230">
        <v>751002</v>
      </c>
      <c r="C230">
        <v>1</v>
      </c>
      <c r="D230">
        <v>0</v>
      </c>
      <c r="E230" t="s">
        <v>126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0</v>
      </c>
      <c r="N230" t="s">
        <v>141</v>
      </c>
      <c r="O230" t="s">
        <v>148</v>
      </c>
      <c r="P230" t="s">
        <v>148</v>
      </c>
      <c r="S230" t="b">
        <v>1</v>
      </c>
    </row>
    <row r="231" spans="1:19">
      <c r="A231" t="s">
        <v>35</v>
      </c>
      <c r="B231">
        <v>751010</v>
      </c>
      <c r="C231">
        <v>29</v>
      </c>
      <c r="D231">
        <v>0</v>
      </c>
      <c r="E231" t="s">
        <v>126</v>
      </c>
      <c r="F231">
        <v>27</v>
      </c>
      <c r="G231">
        <v>0</v>
      </c>
      <c r="H231">
        <v>2</v>
      </c>
      <c r="I231">
        <v>0</v>
      </c>
      <c r="J231">
        <v>0</v>
      </c>
      <c r="K231">
        <v>29</v>
      </c>
      <c r="L231">
        <v>0</v>
      </c>
      <c r="M231">
        <v>0</v>
      </c>
      <c r="N231" t="s">
        <v>141</v>
      </c>
      <c r="O231" t="s">
        <v>148</v>
      </c>
      <c r="P231" t="s">
        <v>148</v>
      </c>
      <c r="S231" t="b">
        <v>0</v>
      </c>
    </row>
    <row r="232" spans="1:19">
      <c r="A232" t="s">
        <v>36</v>
      </c>
      <c r="B232">
        <v>827001</v>
      </c>
      <c r="C232">
        <v>2</v>
      </c>
      <c r="D232">
        <v>0</v>
      </c>
      <c r="E232" t="s">
        <v>134</v>
      </c>
      <c r="F232">
        <v>0</v>
      </c>
      <c r="G232">
        <v>1</v>
      </c>
      <c r="H232">
        <v>1</v>
      </c>
      <c r="I232">
        <v>0</v>
      </c>
      <c r="J232">
        <v>0</v>
      </c>
      <c r="K232">
        <v>2</v>
      </c>
      <c r="L232">
        <v>0</v>
      </c>
      <c r="M232">
        <v>0</v>
      </c>
      <c r="N232" t="s">
        <v>141</v>
      </c>
      <c r="O232" t="s">
        <v>148</v>
      </c>
      <c r="P232" t="s">
        <v>148</v>
      </c>
      <c r="S232" t="b">
        <v>0</v>
      </c>
    </row>
    <row r="233" spans="1:19">
      <c r="A233" t="s">
        <v>36</v>
      </c>
      <c r="B233">
        <v>827002</v>
      </c>
      <c r="C233">
        <v>2</v>
      </c>
      <c r="D233">
        <v>0</v>
      </c>
      <c r="E233" t="s">
        <v>134</v>
      </c>
      <c r="F233">
        <v>0</v>
      </c>
      <c r="G233">
        <v>2</v>
      </c>
      <c r="H233">
        <v>0</v>
      </c>
      <c r="I233">
        <v>0</v>
      </c>
      <c r="J233">
        <v>0</v>
      </c>
      <c r="K233">
        <v>2</v>
      </c>
      <c r="L233">
        <v>0</v>
      </c>
      <c r="M233">
        <v>0</v>
      </c>
      <c r="N233" t="s">
        <v>141</v>
      </c>
      <c r="O233" t="s">
        <v>148</v>
      </c>
      <c r="P233" t="s">
        <v>148</v>
      </c>
      <c r="S233" t="b">
        <v>0</v>
      </c>
    </row>
    <row r="234" spans="1:19">
      <c r="A234" t="s">
        <v>36</v>
      </c>
      <c r="B234">
        <v>827003</v>
      </c>
      <c r="C234">
        <v>25</v>
      </c>
      <c r="D234">
        <v>0</v>
      </c>
      <c r="E234" t="s">
        <v>134</v>
      </c>
      <c r="F234">
        <v>0</v>
      </c>
      <c r="G234">
        <v>10</v>
      </c>
      <c r="H234">
        <v>10</v>
      </c>
      <c r="I234">
        <v>5</v>
      </c>
      <c r="J234">
        <v>0</v>
      </c>
      <c r="K234">
        <v>20</v>
      </c>
      <c r="L234">
        <v>5</v>
      </c>
      <c r="M234">
        <v>0</v>
      </c>
      <c r="N234" t="s">
        <v>191</v>
      </c>
      <c r="O234" t="s">
        <v>273</v>
      </c>
      <c r="P234" t="s">
        <v>148</v>
      </c>
      <c r="S234" t="b">
        <v>0</v>
      </c>
    </row>
    <row r="235" spans="1:19">
      <c r="A235" t="s">
        <v>36</v>
      </c>
      <c r="B235">
        <v>827004</v>
      </c>
      <c r="C235">
        <v>40</v>
      </c>
      <c r="D235">
        <v>0</v>
      </c>
      <c r="E235" t="s">
        <v>134</v>
      </c>
      <c r="F235">
        <v>0</v>
      </c>
      <c r="G235">
        <v>16</v>
      </c>
      <c r="H235">
        <v>16</v>
      </c>
      <c r="I235">
        <v>7</v>
      </c>
      <c r="J235">
        <v>1</v>
      </c>
      <c r="K235">
        <v>32</v>
      </c>
      <c r="L235">
        <v>6</v>
      </c>
      <c r="M235">
        <v>2</v>
      </c>
      <c r="N235" t="s">
        <v>191</v>
      </c>
      <c r="O235" t="s">
        <v>325</v>
      </c>
      <c r="P235" t="s">
        <v>313</v>
      </c>
      <c r="Q235">
        <v>7622</v>
      </c>
      <c r="R235">
        <v>16.9</v>
      </c>
      <c r="S235" t="b">
        <v>0</v>
      </c>
    </row>
    <row r="236" spans="1:19">
      <c r="A236" t="s">
        <v>36</v>
      </c>
      <c r="B236">
        <v>827006</v>
      </c>
      <c r="C236">
        <v>2</v>
      </c>
      <c r="D236">
        <v>0</v>
      </c>
      <c r="E236" t="s">
        <v>134</v>
      </c>
      <c r="F236">
        <v>0</v>
      </c>
      <c r="G236">
        <v>2</v>
      </c>
      <c r="H236">
        <v>0</v>
      </c>
      <c r="I236">
        <v>0</v>
      </c>
      <c r="J236">
        <v>0</v>
      </c>
      <c r="K236">
        <v>2</v>
      </c>
      <c r="L236">
        <v>0</v>
      </c>
      <c r="M236">
        <v>0</v>
      </c>
      <c r="N236" t="s">
        <v>141</v>
      </c>
      <c r="O236" t="s">
        <v>148</v>
      </c>
      <c r="P236" t="s">
        <v>148</v>
      </c>
      <c r="S236" t="b">
        <v>0</v>
      </c>
    </row>
    <row r="237" spans="1:19">
      <c r="A237" t="s">
        <v>36</v>
      </c>
      <c r="B237">
        <v>827009</v>
      </c>
      <c r="C237">
        <v>6</v>
      </c>
      <c r="D237">
        <v>0</v>
      </c>
      <c r="E237" t="s">
        <v>134</v>
      </c>
      <c r="F237">
        <v>0</v>
      </c>
      <c r="G237">
        <v>2</v>
      </c>
      <c r="H237">
        <v>1</v>
      </c>
      <c r="I237">
        <v>3</v>
      </c>
      <c r="J237">
        <v>0</v>
      </c>
      <c r="K237">
        <v>3</v>
      </c>
      <c r="L237">
        <v>3</v>
      </c>
      <c r="M237">
        <v>0</v>
      </c>
      <c r="N237" t="s">
        <v>189</v>
      </c>
      <c r="O237" t="s">
        <v>189</v>
      </c>
      <c r="P237" t="s">
        <v>148</v>
      </c>
      <c r="S237" t="b">
        <v>0</v>
      </c>
    </row>
    <row r="238" spans="1:19">
      <c r="A238" t="s">
        <v>36</v>
      </c>
      <c r="B238">
        <v>827010</v>
      </c>
      <c r="C238">
        <v>8</v>
      </c>
      <c r="D238">
        <v>0</v>
      </c>
      <c r="E238" t="s">
        <v>134</v>
      </c>
      <c r="F238">
        <v>0</v>
      </c>
      <c r="G238">
        <v>3</v>
      </c>
      <c r="H238">
        <v>4</v>
      </c>
      <c r="I238">
        <v>1</v>
      </c>
      <c r="J238">
        <v>0</v>
      </c>
      <c r="K238">
        <v>7</v>
      </c>
      <c r="L238">
        <v>1</v>
      </c>
      <c r="M238">
        <v>0</v>
      </c>
      <c r="N238" t="s">
        <v>350</v>
      </c>
      <c r="O238" t="s">
        <v>453</v>
      </c>
      <c r="P238" t="s">
        <v>148</v>
      </c>
      <c r="S238" t="b">
        <v>0</v>
      </c>
    </row>
    <row r="239" spans="1:19">
      <c r="A239" t="s">
        <v>36</v>
      </c>
      <c r="B239">
        <v>827012</v>
      </c>
      <c r="C239">
        <v>38</v>
      </c>
      <c r="D239">
        <v>0</v>
      </c>
      <c r="E239" t="s">
        <v>134</v>
      </c>
      <c r="F239">
        <v>0</v>
      </c>
      <c r="G239">
        <v>11</v>
      </c>
      <c r="H239">
        <v>19</v>
      </c>
      <c r="I239">
        <v>7</v>
      </c>
      <c r="J239">
        <v>1</v>
      </c>
      <c r="K239">
        <v>30</v>
      </c>
      <c r="L239">
        <v>8</v>
      </c>
      <c r="M239">
        <v>0</v>
      </c>
      <c r="N239" t="s">
        <v>352</v>
      </c>
      <c r="O239" t="s">
        <v>456</v>
      </c>
      <c r="P239" t="s">
        <v>148</v>
      </c>
      <c r="S239" t="b">
        <v>0</v>
      </c>
    </row>
    <row r="240" spans="1:19">
      <c r="A240" t="s">
        <v>36</v>
      </c>
      <c r="B240">
        <v>827013</v>
      </c>
      <c r="C240">
        <v>34</v>
      </c>
      <c r="D240">
        <v>0</v>
      </c>
      <c r="E240" t="s">
        <v>134</v>
      </c>
      <c r="F240">
        <v>0</v>
      </c>
      <c r="G240">
        <v>13</v>
      </c>
      <c r="H240">
        <v>13</v>
      </c>
      <c r="I240">
        <v>6</v>
      </c>
      <c r="J240">
        <v>2</v>
      </c>
      <c r="K240">
        <v>26</v>
      </c>
      <c r="L240">
        <v>7</v>
      </c>
      <c r="M240">
        <v>1</v>
      </c>
      <c r="N240" t="s">
        <v>363</v>
      </c>
      <c r="O240" t="s">
        <v>466</v>
      </c>
      <c r="P240" t="s">
        <v>505</v>
      </c>
      <c r="Q240">
        <v>4037</v>
      </c>
      <c r="R240">
        <v>2.3</v>
      </c>
      <c r="S240" t="b">
        <v>0</v>
      </c>
    </row>
    <row r="241" spans="1:19">
      <c r="A241" t="s">
        <v>36</v>
      </c>
      <c r="B241">
        <v>827014</v>
      </c>
      <c r="C241">
        <v>1</v>
      </c>
      <c r="D241">
        <v>0</v>
      </c>
      <c r="E241" t="s">
        <v>134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 t="s">
        <v>141</v>
      </c>
      <c r="O241" t="s">
        <v>148</v>
      </c>
      <c r="P241" t="s">
        <v>148</v>
      </c>
      <c r="S241" t="b">
        <v>1</v>
      </c>
    </row>
    <row r="242" spans="1:19">
      <c r="A242" t="s">
        <v>36</v>
      </c>
      <c r="B242">
        <v>828125</v>
      </c>
      <c r="C242">
        <v>4</v>
      </c>
      <c r="D242">
        <v>0</v>
      </c>
      <c r="E242" t="s">
        <v>127</v>
      </c>
      <c r="F242">
        <v>2</v>
      </c>
      <c r="G242">
        <v>1</v>
      </c>
      <c r="H242">
        <v>0</v>
      </c>
      <c r="I242">
        <v>1</v>
      </c>
      <c r="J242">
        <v>0</v>
      </c>
      <c r="K242">
        <v>3</v>
      </c>
      <c r="L242">
        <v>1</v>
      </c>
      <c r="M242">
        <v>0</v>
      </c>
      <c r="N242" t="s">
        <v>348</v>
      </c>
      <c r="O242" t="s">
        <v>357</v>
      </c>
      <c r="P242" t="s">
        <v>148</v>
      </c>
      <c r="S242" t="b">
        <v>0</v>
      </c>
    </row>
    <row r="243" spans="1:19">
      <c r="A243" t="s">
        <v>36</v>
      </c>
      <c r="B243">
        <v>828134</v>
      </c>
      <c r="C243">
        <v>2</v>
      </c>
      <c r="D243">
        <v>0</v>
      </c>
      <c r="E243" t="s">
        <v>134</v>
      </c>
      <c r="F243">
        <v>0</v>
      </c>
      <c r="G243">
        <v>0</v>
      </c>
      <c r="H243">
        <v>1</v>
      </c>
      <c r="I243">
        <v>1</v>
      </c>
      <c r="J243">
        <v>0</v>
      </c>
      <c r="K243">
        <v>1</v>
      </c>
      <c r="L243">
        <v>1</v>
      </c>
      <c r="M243">
        <v>0</v>
      </c>
      <c r="N243" t="s">
        <v>189</v>
      </c>
      <c r="O243" t="s">
        <v>189</v>
      </c>
      <c r="P243" t="s">
        <v>148</v>
      </c>
      <c r="S243" t="b">
        <v>0</v>
      </c>
    </row>
    <row r="244" spans="1:19">
      <c r="A244" t="s">
        <v>36</v>
      </c>
      <c r="B244">
        <v>828302</v>
      </c>
      <c r="C244">
        <v>1</v>
      </c>
      <c r="D244">
        <v>0</v>
      </c>
      <c r="E244" t="s">
        <v>127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1</v>
      </c>
      <c r="L244">
        <v>0</v>
      </c>
      <c r="M244">
        <v>0</v>
      </c>
      <c r="N244" t="s">
        <v>141</v>
      </c>
      <c r="O244" t="s">
        <v>148</v>
      </c>
      <c r="P244" t="s">
        <v>148</v>
      </c>
      <c r="S244" t="b">
        <v>1</v>
      </c>
    </row>
    <row r="245" spans="1:19">
      <c r="A245" t="s">
        <v>36</v>
      </c>
      <c r="B245">
        <v>828303</v>
      </c>
      <c r="C245">
        <v>2</v>
      </c>
      <c r="D245">
        <v>0</v>
      </c>
      <c r="E245" t="s">
        <v>134</v>
      </c>
      <c r="F245">
        <v>0</v>
      </c>
      <c r="G245">
        <v>0</v>
      </c>
      <c r="H245">
        <v>0</v>
      </c>
      <c r="I245">
        <v>1</v>
      </c>
      <c r="J245">
        <v>1</v>
      </c>
      <c r="K245">
        <v>0</v>
      </c>
      <c r="L245">
        <v>2</v>
      </c>
      <c r="M245">
        <v>0</v>
      </c>
      <c r="N245" t="s">
        <v>148</v>
      </c>
      <c r="O245" t="s">
        <v>141</v>
      </c>
      <c r="P245" t="s">
        <v>148</v>
      </c>
      <c r="S245" t="b">
        <v>0</v>
      </c>
    </row>
    <row r="246" spans="1:19">
      <c r="A246" t="s">
        <v>36</v>
      </c>
      <c r="B246">
        <v>828307</v>
      </c>
      <c r="C246">
        <v>2</v>
      </c>
      <c r="D246">
        <v>0</v>
      </c>
      <c r="E246" t="s">
        <v>134</v>
      </c>
      <c r="F246">
        <v>0</v>
      </c>
      <c r="G246">
        <v>0</v>
      </c>
      <c r="H246">
        <v>0</v>
      </c>
      <c r="I246">
        <v>2</v>
      </c>
      <c r="J246">
        <v>0</v>
      </c>
      <c r="K246">
        <v>0</v>
      </c>
      <c r="L246">
        <v>2</v>
      </c>
      <c r="M246">
        <v>0</v>
      </c>
      <c r="N246" t="s">
        <v>148</v>
      </c>
      <c r="O246" t="s">
        <v>141</v>
      </c>
      <c r="P246" t="s">
        <v>148</v>
      </c>
      <c r="S246" t="b">
        <v>0</v>
      </c>
    </row>
    <row r="247" spans="1:19">
      <c r="A247" t="s">
        <v>36</v>
      </c>
      <c r="B247">
        <v>828403</v>
      </c>
      <c r="C247">
        <v>2</v>
      </c>
      <c r="D247">
        <v>0</v>
      </c>
      <c r="E247" t="s">
        <v>134</v>
      </c>
      <c r="F247">
        <v>0</v>
      </c>
      <c r="G247">
        <v>0</v>
      </c>
      <c r="H247">
        <v>2</v>
      </c>
      <c r="I247">
        <v>0</v>
      </c>
      <c r="J247">
        <v>0</v>
      </c>
      <c r="K247">
        <v>2</v>
      </c>
      <c r="L247">
        <v>0</v>
      </c>
      <c r="M247">
        <v>0</v>
      </c>
      <c r="N247" t="s">
        <v>141</v>
      </c>
      <c r="O247" t="s">
        <v>148</v>
      </c>
      <c r="P247" t="s">
        <v>148</v>
      </c>
      <c r="S247" t="b">
        <v>0</v>
      </c>
    </row>
    <row r="248" spans="1:19">
      <c r="A248" t="s">
        <v>36</v>
      </c>
      <c r="B248">
        <v>829104</v>
      </c>
      <c r="C248">
        <v>11</v>
      </c>
      <c r="D248">
        <v>0</v>
      </c>
      <c r="E248" t="s">
        <v>134</v>
      </c>
      <c r="F248">
        <v>0</v>
      </c>
      <c r="G248">
        <v>2</v>
      </c>
      <c r="H248">
        <v>6</v>
      </c>
      <c r="I248">
        <v>3</v>
      </c>
      <c r="J248">
        <v>0</v>
      </c>
      <c r="K248">
        <v>8</v>
      </c>
      <c r="L248">
        <v>3</v>
      </c>
      <c r="M248">
        <v>0</v>
      </c>
      <c r="N248" t="s">
        <v>364</v>
      </c>
      <c r="O248" t="s">
        <v>292</v>
      </c>
      <c r="P248" t="s">
        <v>148</v>
      </c>
      <c r="S248" t="b">
        <v>0</v>
      </c>
    </row>
    <row r="249" spans="1:19">
      <c r="A249" t="s">
        <v>36</v>
      </c>
      <c r="B249">
        <v>829107</v>
      </c>
      <c r="C249">
        <v>2</v>
      </c>
      <c r="D249">
        <v>0</v>
      </c>
      <c r="E249" t="s">
        <v>134</v>
      </c>
      <c r="F249">
        <v>0</v>
      </c>
      <c r="G249">
        <v>0</v>
      </c>
      <c r="H249">
        <v>1</v>
      </c>
      <c r="I249">
        <v>1</v>
      </c>
      <c r="J249">
        <v>0</v>
      </c>
      <c r="K249">
        <v>1</v>
      </c>
      <c r="L249">
        <v>1</v>
      </c>
      <c r="M249">
        <v>0</v>
      </c>
      <c r="N249" t="s">
        <v>189</v>
      </c>
      <c r="O249" t="s">
        <v>189</v>
      </c>
      <c r="P249" t="s">
        <v>148</v>
      </c>
      <c r="S249" t="b">
        <v>0</v>
      </c>
    </row>
    <row r="250" spans="1:19">
      <c r="A250" t="s">
        <v>36</v>
      </c>
      <c r="B250">
        <v>829111</v>
      </c>
      <c r="C250">
        <v>3</v>
      </c>
      <c r="D250">
        <v>0</v>
      </c>
      <c r="E250" t="s">
        <v>134</v>
      </c>
      <c r="F250">
        <v>0</v>
      </c>
      <c r="G250">
        <v>2</v>
      </c>
      <c r="H250">
        <v>1</v>
      </c>
      <c r="I250">
        <v>0</v>
      </c>
      <c r="J250">
        <v>0</v>
      </c>
      <c r="K250">
        <v>3</v>
      </c>
      <c r="L250">
        <v>0</v>
      </c>
      <c r="M250">
        <v>0</v>
      </c>
      <c r="N250" t="s">
        <v>141</v>
      </c>
      <c r="O250" t="s">
        <v>148</v>
      </c>
      <c r="P250" t="s">
        <v>148</v>
      </c>
      <c r="S250" t="b">
        <v>0</v>
      </c>
    </row>
    <row r="251" spans="1:19">
      <c r="A251" t="s">
        <v>36</v>
      </c>
      <c r="B251">
        <v>829112</v>
      </c>
      <c r="C251">
        <v>1</v>
      </c>
      <c r="D251">
        <v>0</v>
      </c>
      <c r="E251" t="s">
        <v>134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 t="s">
        <v>141</v>
      </c>
      <c r="O251" t="s">
        <v>148</v>
      </c>
      <c r="P251" t="s">
        <v>148</v>
      </c>
      <c r="S251" t="b">
        <v>1</v>
      </c>
    </row>
    <row r="252" spans="1:19">
      <c r="A252" t="s">
        <v>36</v>
      </c>
      <c r="B252">
        <v>829116</v>
      </c>
      <c r="C252">
        <v>2</v>
      </c>
      <c r="D252">
        <v>0</v>
      </c>
      <c r="E252" t="s">
        <v>134</v>
      </c>
      <c r="F252">
        <v>0</v>
      </c>
      <c r="G252">
        <v>1</v>
      </c>
      <c r="H252">
        <v>0</v>
      </c>
      <c r="I252">
        <v>1</v>
      </c>
      <c r="J252">
        <v>0</v>
      </c>
      <c r="K252">
        <v>1</v>
      </c>
      <c r="L252">
        <v>1</v>
      </c>
      <c r="M252">
        <v>0</v>
      </c>
      <c r="N252" t="s">
        <v>189</v>
      </c>
      <c r="O252" t="s">
        <v>189</v>
      </c>
      <c r="P252" t="s">
        <v>148</v>
      </c>
      <c r="S252" t="b">
        <v>0</v>
      </c>
    </row>
    <row r="253" spans="1:19">
      <c r="A253" t="s">
        <v>36</v>
      </c>
      <c r="B253">
        <v>829121</v>
      </c>
      <c r="C253">
        <v>2</v>
      </c>
      <c r="D253">
        <v>0</v>
      </c>
      <c r="E253" t="s">
        <v>134</v>
      </c>
      <c r="F253">
        <v>0</v>
      </c>
      <c r="G253">
        <v>0</v>
      </c>
      <c r="H253">
        <v>2</v>
      </c>
      <c r="I253">
        <v>0</v>
      </c>
      <c r="J253">
        <v>0</v>
      </c>
      <c r="K253">
        <v>2</v>
      </c>
      <c r="L253">
        <v>0</v>
      </c>
      <c r="M253">
        <v>0</v>
      </c>
      <c r="N253" t="s">
        <v>141</v>
      </c>
      <c r="O253" t="s">
        <v>148</v>
      </c>
      <c r="P253" t="s">
        <v>148</v>
      </c>
      <c r="S253" t="b">
        <v>0</v>
      </c>
    </row>
    <row r="254" spans="1:19">
      <c r="A254" t="s">
        <v>36</v>
      </c>
      <c r="B254">
        <v>829127</v>
      </c>
      <c r="C254">
        <v>1</v>
      </c>
      <c r="D254">
        <v>0</v>
      </c>
      <c r="E254" t="s">
        <v>134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0</v>
      </c>
      <c r="N254" t="s">
        <v>148</v>
      </c>
      <c r="O254" t="s">
        <v>141</v>
      </c>
      <c r="P254" t="s">
        <v>148</v>
      </c>
      <c r="S254" t="b">
        <v>1</v>
      </c>
    </row>
    <row r="255" spans="1:19">
      <c r="A255" t="s">
        <v>36</v>
      </c>
      <c r="B255">
        <v>829132</v>
      </c>
      <c r="C255">
        <v>1</v>
      </c>
      <c r="D255">
        <v>0</v>
      </c>
      <c r="E255" t="s">
        <v>134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1</v>
      </c>
      <c r="M255">
        <v>0</v>
      </c>
      <c r="N255" t="s">
        <v>148</v>
      </c>
      <c r="O255" t="s">
        <v>141</v>
      </c>
      <c r="P255" t="s">
        <v>148</v>
      </c>
      <c r="S255" t="b">
        <v>1</v>
      </c>
    </row>
    <row r="256" spans="1:19">
      <c r="A256" t="s">
        <v>36</v>
      </c>
      <c r="B256">
        <v>829144</v>
      </c>
      <c r="C256">
        <v>4</v>
      </c>
      <c r="D256">
        <v>0</v>
      </c>
      <c r="E256" t="s">
        <v>134</v>
      </c>
      <c r="F256">
        <v>0</v>
      </c>
      <c r="G256">
        <v>2</v>
      </c>
      <c r="H256">
        <v>2</v>
      </c>
      <c r="I256">
        <v>0</v>
      </c>
      <c r="J256">
        <v>0</v>
      </c>
      <c r="K256">
        <v>4</v>
      </c>
      <c r="L256">
        <v>0</v>
      </c>
      <c r="M256">
        <v>0</v>
      </c>
      <c r="N256" t="s">
        <v>141</v>
      </c>
      <c r="O256" t="s">
        <v>148</v>
      </c>
      <c r="P256" t="s">
        <v>148</v>
      </c>
      <c r="S256" t="b">
        <v>0</v>
      </c>
    </row>
    <row r="257" spans="1:19">
      <c r="A257" t="s">
        <v>36</v>
      </c>
      <c r="B257">
        <v>829149</v>
      </c>
      <c r="C257">
        <v>4</v>
      </c>
      <c r="D257">
        <v>0</v>
      </c>
      <c r="E257" t="s">
        <v>134</v>
      </c>
      <c r="F257">
        <v>0</v>
      </c>
      <c r="G257">
        <v>1</v>
      </c>
      <c r="H257">
        <v>3</v>
      </c>
      <c r="I257">
        <v>0</v>
      </c>
      <c r="J257">
        <v>0</v>
      </c>
      <c r="K257">
        <v>4</v>
      </c>
      <c r="L257">
        <v>0</v>
      </c>
      <c r="M257">
        <v>0</v>
      </c>
      <c r="N257" t="s">
        <v>141</v>
      </c>
      <c r="O257" t="s">
        <v>148</v>
      </c>
      <c r="P257" t="s">
        <v>148</v>
      </c>
      <c r="S257" t="b">
        <v>0</v>
      </c>
    </row>
    <row r="258" spans="1:19">
      <c r="A258" t="s">
        <v>36</v>
      </c>
      <c r="B258">
        <v>829301</v>
      </c>
      <c r="C258">
        <v>24</v>
      </c>
      <c r="D258">
        <v>0</v>
      </c>
      <c r="E258" t="s">
        <v>134</v>
      </c>
      <c r="F258">
        <v>0</v>
      </c>
      <c r="G258">
        <v>6</v>
      </c>
      <c r="H258">
        <v>7</v>
      </c>
      <c r="I258">
        <v>11</v>
      </c>
      <c r="J258">
        <v>0</v>
      </c>
      <c r="K258">
        <v>13</v>
      </c>
      <c r="L258">
        <v>11</v>
      </c>
      <c r="M258">
        <v>0</v>
      </c>
      <c r="N258" t="s">
        <v>217</v>
      </c>
      <c r="O258" t="s">
        <v>467</v>
      </c>
      <c r="P258" t="s">
        <v>148</v>
      </c>
      <c r="S258" t="b">
        <v>0</v>
      </c>
    </row>
    <row r="259" spans="1:19">
      <c r="A259" t="s">
        <v>37</v>
      </c>
      <c r="B259">
        <v>762013</v>
      </c>
      <c r="C259">
        <v>11</v>
      </c>
      <c r="D259">
        <v>0</v>
      </c>
      <c r="E259" t="s">
        <v>128</v>
      </c>
      <c r="F259">
        <v>0</v>
      </c>
      <c r="G259">
        <v>5</v>
      </c>
      <c r="H259">
        <v>4</v>
      </c>
      <c r="I259">
        <v>2</v>
      </c>
      <c r="J259">
        <v>0</v>
      </c>
      <c r="K259">
        <v>9</v>
      </c>
      <c r="L259">
        <v>1</v>
      </c>
      <c r="M259">
        <v>1</v>
      </c>
      <c r="N259" t="s">
        <v>197</v>
      </c>
      <c r="O259" t="s">
        <v>373</v>
      </c>
      <c r="P259" t="s">
        <v>373</v>
      </c>
      <c r="Q259">
        <v>9977</v>
      </c>
      <c r="R259">
        <v>11.3</v>
      </c>
      <c r="S259" t="b">
        <v>0</v>
      </c>
    </row>
    <row r="260" spans="1:19">
      <c r="A260" t="s">
        <v>37</v>
      </c>
      <c r="B260">
        <v>762014</v>
      </c>
      <c r="C260">
        <v>10</v>
      </c>
      <c r="D260">
        <v>0</v>
      </c>
      <c r="E260" t="s">
        <v>136</v>
      </c>
      <c r="F260">
        <v>1</v>
      </c>
      <c r="G260">
        <v>2</v>
      </c>
      <c r="H260">
        <v>5</v>
      </c>
      <c r="I260">
        <v>2</v>
      </c>
      <c r="J260">
        <v>0</v>
      </c>
      <c r="K260">
        <v>8</v>
      </c>
      <c r="L260">
        <v>2</v>
      </c>
      <c r="M260">
        <v>0</v>
      </c>
      <c r="N260" t="s">
        <v>191</v>
      </c>
      <c r="O260" t="s">
        <v>273</v>
      </c>
      <c r="P260" t="s">
        <v>148</v>
      </c>
      <c r="S260" t="b">
        <v>0</v>
      </c>
    </row>
    <row r="261" spans="1:19">
      <c r="A261" t="s">
        <v>37</v>
      </c>
      <c r="B261">
        <v>762015</v>
      </c>
      <c r="C261">
        <v>17</v>
      </c>
      <c r="D261">
        <v>0</v>
      </c>
      <c r="E261" t="s">
        <v>128</v>
      </c>
      <c r="F261">
        <v>0</v>
      </c>
      <c r="G261">
        <v>8</v>
      </c>
      <c r="H261">
        <v>4</v>
      </c>
      <c r="I261">
        <v>2</v>
      </c>
      <c r="J261">
        <v>3</v>
      </c>
      <c r="K261">
        <v>12</v>
      </c>
      <c r="L261">
        <v>5</v>
      </c>
      <c r="M261">
        <v>0</v>
      </c>
      <c r="N261" t="s">
        <v>365</v>
      </c>
      <c r="O261" t="s">
        <v>468</v>
      </c>
      <c r="P261" t="s">
        <v>148</v>
      </c>
      <c r="S261" t="b">
        <v>0</v>
      </c>
    </row>
    <row r="262" spans="1:19">
      <c r="A262" t="s">
        <v>37</v>
      </c>
      <c r="B262">
        <v>762016</v>
      </c>
      <c r="C262">
        <v>4</v>
      </c>
      <c r="D262">
        <v>0</v>
      </c>
      <c r="E262" t="s">
        <v>128</v>
      </c>
      <c r="F262">
        <v>0</v>
      </c>
      <c r="G262">
        <v>1</v>
      </c>
      <c r="H262">
        <v>2</v>
      </c>
      <c r="I262">
        <v>0</v>
      </c>
      <c r="J262">
        <v>1</v>
      </c>
      <c r="K262">
        <v>3</v>
      </c>
      <c r="L262">
        <v>1</v>
      </c>
      <c r="M262">
        <v>0</v>
      </c>
      <c r="N262" t="s">
        <v>348</v>
      </c>
      <c r="O262" t="s">
        <v>357</v>
      </c>
      <c r="P262" t="s">
        <v>148</v>
      </c>
      <c r="S262" t="b">
        <v>0</v>
      </c>
    </row>
    <row r="263" spans="1:19">
      <c r="A263" t="s">
        <v>37</v>
      </c>
      <c r="B263">
        <v>762017</v>
      </c>
      <c r="C263">
        <v>16</v>
      </c>
      <c r="D263">
        <v>0</v>
      </c>
      <c r="E263" t="s">
        <v>136</v>
      </c>
      <c r="F263">
        <v>0</v>
      </c>
      <c r="G263">
        <v>7</v>
      </c>
      <c r="H263">
        <v>7</v>
      </c>
      <c r="I263">
        <v>2</v>
      </c>
      <c r="J263">
        <v>0</v>
      </c>
      <c r="K263">
        <v>14</v>
      </c>
      <c r="L263">
        <v>2</v>
      </c>
      <c r="M263">
        <v>0</v>
      </c>
      <c r="N263" t="s">
        <v>350</v>
      </c>
      <c r="O263" t="s">
        <v>453</v>
      </c>
      <c r="P263" t="s">
        <v>148</v>
      </c>
      <c r="S263" t="b">
        <v>0</v>
      </c>
    </row>
    <row r="264" spans="1:19">
      <c r="A264" t="s">
        <v>37</v>
      </c>
      <c r="B264">
        <v>762018</v>
      </c>
      <c r="C264">
        <v>1</v>
      </c>
      <c r="D264">
        <v>0</v>
      </c>
      <c r="E264" t="s">
        <v>136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 t="s">
        <v>141</v>
      </c>
      <c r="O264" t="s">
        <v>148</v>
      </c>
      <c r="P264" t="s">
        <v>148</v>
      </c>
      <c r="S264" t="b">
        <v>1</v>
      </c>
    </row>
    <row r="265" spans="1:19">
      <c r="A265" t="s">
        <v>37</v>
      </c>
      <c r="B265">
        <v>762023</v>
      </c>
      <c r="C265">
        <v>6</v>
      </c>
      <c r="D265">
        <v>0</v>
      </c>
      <c r="E265" t="s">
        <v>136</v>
      </c>
      <c r="F265">
        <v>1</v>
      </c>
      <c r="G265">
        <v>1</v>
      </c>
      <c r="H265">
        <v>2</v>
      </c>
      <c r="I265">
        <v>2</v>
      </c>
      <c r="J265">
        <v>0</v>
      </c>
      <c r="K265">
        <v>4</v>
      </c>
      <c r="L265">
        <v>1</v>
      </c>
      <c r="M265">
        <v>1</v>
      </c>
      <c r="N265" t="s">
        <v>193</v>
      </c>
      <c r="O265" t="s">
        <v>277</v>
      </c>
      <c r="P265" t="s">
        <v>277</v>
      </c>
      <c r="Q265">
        <v>5153</v>
      </c>
      <c r="R265">
        <v>32.5</v>
      </c>
      <c r="S265" t="b">
        <v>0</v>
      </c>
    </row>
    <row r="266" spans="1:19">
      <c r="A266" t="s">
        <v>37</v>
      </c>
      <c r="B266">
        <v>762026</v>
      </c>
      <c r="C266">
        <v>1</v>
      </c>
      <c r="D266">
        <v>0</v>
      </c>
      <c r="E266" t="s">
        <v>136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1</v>
      </c>
      <c r="M266">
        <v>0</v>
      </c>
      <c r="N266" t="s">
        <v>148</v>
      </c>
      <c r="O266" t="s">
        <v>141</v>
      </c>
      <c r="P266" t="s">
        <v>148</v>
      </c>
      <c r="S266" t="b">
        <v>1</v>
      </c>
    </row>
    <row r="267" spans="1:19">
      <c r="A267" t="s">
        <v>37</v>
      </c>
      <c r="B267">
        <v>762030</v>
      </c>
      <c r="C267">
        <v>1</v>
      </c>
      <c r="D267">
        <v>0</v>
      </c>
      <c r="E267" t="s">
        <v>136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1</v>
      </c>
      <c r="L267">
        <v>0</v>
      </c>
      <c r="M267">
        <v>0</v>
      </c>
      <c r="N267" t="s">
        <v>141</v>
      </c>
      <c r="O267" t="s">
        <v>148</v>
      </c>
      <c r="P267" t="s">
        <v>148</v>
      </c>
      <c r="S267" t="b">
        <v>1</v>
      </c>
    </row>
    <row r="268" spans="1:19">
      <c r="A268" t="s">
        <v>38</v>
      </c>
      <c r="B268">
        <v>802101</v>
      </c>
      <c r="C268">
        <v>34</v>
      </c>
      <c r="D268">
        <v>0</v>
      </c>
      <c r="E268" t="s">
        <v>127</v>
      </c>
      <c r="F268">
        <v>15</v>
      </c>
      <c r="G268">
        <v>7</v>
      </c>
      <c r="H268">
        <v>8</v>
      </c>
      <c r="I268">
        <v>2</v>
      </c>
      <c r="J268">
        <v>2</v>
      </c>
      <c r="K268">
        <v>30</v>
      </c>
      <c r="L268">
        <v>4</v>
      </c>
      <c r="M268">
        <v>0</v>
      </c>
      <c r="N268" t="s">
        <v>351</v>
      </c>
      <c r="O268" t="s">
        <v>454</v>
      </c>
      <c r="P268" t="s">
        <v>148</v>
      </c>
      <c r="S268" t="b">
        <v>0</v>
      </c>
    </row>
    <row r="269" spans="1:19">
      <c r="A269" t="s">
        <v>38</v>
      </c>
      <c r="B269">
        <v>802102</v>
      </c>
      <c r="C269">
        <v>2</v>
      </c>
      <c r="D269">
        <v>0</v>
      </c>
      <c r="E269" t="s">
        <v>127</v>
      </c>
      <c r="F269">
        <v>0</v>
      </c>
      <c r="G269">
        <v>0</v>
      </c>
      <c r="H269">
        <v>1</v>
      </c>
      <c r="I269">
        <v>1</v>
      </c>
      <c r="J269">
        <v>0</v>
      </c>
      <c r="K269">
        <v>1</v>
      </c>
      <c r="L269">
        <v>1</v>
      </c>
      <c r="M269">
        <v>0</v>
      </c>
      <c r="N269" t="s">
        <v>189</v>
      </c>
      <c r="O269" t="s">
        <v>189</v>
      </c>
      <c r="P269" t="s">
        <v>148</v>
      </c>
      <c r="S269" t="b">
        <v>0</v>
      </c>
    </row>
    <row r="270" spans="1:19">
      <c r="A270" t="s">
        <v>38</v>
      </c>
      <c r="B270">
        <v>802103</v>
      </c>
      <c r="C270">
        <v>14</v>
      </c>
      <c r="D270">
        <v>0</v>
      </c>
      <c r="E270" t="s">
        <v>127</v>
      </c>
      <c r="F270">
        <v>8</v>
      </c>
      <c r="G270">
        <v>4</v>
      </c>
      <c r="H270">
        <v>2</v>
      </c>
      <c r="I270">
        <v>0</v>
      </c>
      <c r="J270">
        <v>0</v>
      </c>
      <c r="K270">
        <v>14</v>
      </c>
      <c r="L270">
        <v>0</v>
      </c>
      <c r="M270">
        <v>0</v>
      </c>
      <c r="N270" t="s">
        <v>141</v>
      </c>
      <c r="O270" t="s">
        <v>148</v>
      </c>
      <c r="P270" t="s">
        <v>148</v>
      </c>
      <c r="S270" t="b">
        <v>0</v>
      </c>
    </row>
    <row r="271" spans="1:19">
      <c r="A271" t="s">
        <v>38</v>
      </c>
      <c r="B271">
        <v>802116</v>
      </c>
      <c r="C271">
        <v>3</v>
      </c>
      <c r="D271">
        <v>0</v>
      </c>
      <c r="E271" t="s">
        <v>127</v>
      </c>
      <c r="F271">
        <v>0</v>
      </c>
      <c r="G271">
        <v>2</v>
      </c>
      <c r="H271">
        <v>1</v>
      </c>
      <c r="I271">
        <v>0</v>
      </c>
      <c r="J271">
        <v>0</v>
      </c>
      <c r="K271">
        <v>3</v>
      </c>
      <c r="L271">
        <v>0</v>
      </c>
      <c r="M271">
        <v>0</v>
      </c>
      <c r="N271" t="s">
        <v>141</v>
      </c>
      <c r="O271" t="s">
        <v>148</v>
      </c>
      <c r="P271" t="s">
        <v>148</v>
      </c>
      <c r="S271" t="b">
        <v>0</v>
      </c>
    </row>
    <row r="272" spans="1:19">
      <c r="A272" t="s">
        <v>38</v>
      </c>
      <c r="B272">
        <v>802117</v>
      </c>
      <c r="C272">
        <v>1</v>
      </c>
      <c r="D272">
        <v>0</v>
      </c>
      <c r="E272" t="s">
        <v>127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1</v>
      </c>
      <c r="M272">
        <v>0</v>
      </c>
      <c r="N272" t="s">
        <v>148</v>
      </c>
      <c r="O272" t="s">
        <v>141</v>
      </c>
      <c r="P272" t="s">
        <v>148</v>
      </c>
      <c r="S272" t="b">
        <v>1</v>
      </c>
    </row>
    <row r="273" spans="1:19">
      <c r="A273" t="s">
        <v>38</v>
      </c>
      <c r="B273">
        <v>802119</v>
      </c>
      <c r="C273">
        <v>13</v>
      </c>
      <c r="D273">
        <v>0</v>
      </c>
      <c r="E273" t="s">
        <v>127</v>
      </c>
      <c r="F273">
        <v>5</v>
      </c>
      <c r="G273">
        <v>4</v>
      </c>
      <c r="H273">
        <v>1</v>
      </c>
      <c r="I273">
        <v>1</v>
      </c>
      <c r="J273">
        <v>2</v>
      </c>
      <c r="K273">
        <v>10</v>
      </c>
      <c r="L273">
        <v>3</v>
      </c>
      <c r="M273">
        <v>0</v>
      </c>
      <c r="N273" t="s">
        <v>366</v>
      </c>
      <c r="O273" t="s">
        <v>469</v>
      </c>
      <c r="P273" t="s">
        <v>148</v>
      </c>
      <c r="S273" t="b">
        <v>0</v>
      </c>
    </row>
    <row r="274" spans="1:19">
      <c r="A274" t="s">
        <v>38</v>
      </c>
      <c r="B274">
        <v>802120</v>
      </c>
      <c r="C274">
        <v>1</v>
      </c>
      <c r="D274">
        <v>0</v>
      </c>
      <c r="E274" t="s">
        <v>127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1</v>
      </c>
      <c r="M274">
        <v>0</v>
      </c>
      <c r="N274" t="s">
        <v>148</v>
      </c>
      <c r="O274" t="s">
        <v>141</v>
      </c>
      <c r="P274" t="s">
        <v>148</v>
      </c>
      <c r="S274" t="b">
        <v>1</v>
      </c>
    </row>
    <row r="275" spans="1:19">
      <c r="A275" t="s">
        <v>38</v>
      </c>
      <c r="B275">
        <v>802123</v>
      </c>
      <c r="C275">
        <v>5</v>
      </c>
      <c r="D275">
        <v>0</v>
      </c>
      <c r="E275" t="s">
        <v>127</v>
      </c>
      <c r="F275">
        <v>0</v>
      </c>
      <c r="G275">
        <v>3</v>
      </c>
      <c r="H275">
        <v>2</v>
      </c>
      <c r="I275">
        <v>0</v>
      </c>
      <c r="J275">
        <v>0</v>
      </c>
      <c r="K275">
        <v>5</v>
      </c>
      <c r="L275">
        <v>0</v>
      </c>
      <c r="M275">
        <v>0</v>
      </c>
      <c r="N275" t="s">
        <v>141</v>
      </c>
      <c r="O275" t="s">
        <v>148</v>
      </c>
      <c r="P275" t="s">
        <v>148</v>
      </c>
      <c r="S275" t="b">
        <v>0</v>
      </c>
    </row>
    <row r="276" spans="1:19">
      <c r="A276" t="s">
        <v>38</v>
      </c>
      <c r="B276">
        <v>802130</v>
      </c>
      <c r="C276">
        <v>2</v>
      </c>
      <c r="D276">
        <v>0</v>
      </c>
      <c r="E276" t="s">
        <v>127</v>
      </c>
      <c r="F276">
        <v>0</v>
      </c>
      <c r="G276">
        <v>0</v>
      </c>
      <c r="H276">
        <v>1</v>
      </c>
      <c r="I276">
        <v>0</v>
      </c>
      <c r="J276">
        <v>1</v>
      </c>
      <c r="K276">
        <v>1</v>
      </c>
      <c r="L276">
        <v>1</v>
      </c>
      <c r="M276">
        <v>0</v>
      </c>
      <c r="N276" t="s">
        <v>189</v>
      </c>
      <c r="O276" t="s">
        <v>189</v>
      </c>
      <c r="P276" t="s">
        <v>148</v>
      </c>
      <c r="S276" t="b">
        <v>0</v>
      </c>
    </row>
    <row r="277" spans="1:19">
      <c r="A277" t="s">
        <v>38</v>
      </c>
      <c r="B277">
        <v>802133</v>
      </c>
      <c r="C277">
        <v>3</v>
      </c>
      <c r="D277">
        <v>0</v>
      </c>
      <c r="E277" t="s">
        <v>127</v>
      </c>
      <c r="F277">
        <v>1</v>
      </c>
      <c r="G277">
        <v>1</v>
      </c>
      <c r="H277">
        <v>0</v>
      </c>
      <c r="I277">
        <v>1</v>
      </c>
      <c r="J277">
        <v>0</v>
      </c>
      <c r="K277">
        <v>2</v>
      </c>
      <c r="L277">
        <v>1</v>
      </c>
      <c r="M277">
        <v>0</v>
      </c>
      <c r="N277" t="s">
        <v>193</v>
      </c>
      <c r="O277" t="s">
        <v>276</v>
      </c>
      <c r="P277" t="s">
        <v>148</v>
      </c>
      <c r="S277" t="b">
        <v>0</v>
      </c>
    </row>
    <row r="278" spans="1:19">
      <c r="A278" t="s">
        <v>38</v>
      </c>
      <c r="B278">
        <v>802134</v>
      </c>
      <c r="C278">
        <v>1</v>
      </c>
      <c r="D278">
        <v>0</v>
      </c>
      <c r="E278" t="s">
        <v>127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1</v>
      </c>
      <c r="M278">
        <v>0</v>
      </c>
      <c r="N278" t="s">
        <v>148</v>
      </c>
      <c r="O278" t="s">
        <v>141</v>
      </c>
      <c r="P278" t="s">
        <v>148</v>
      </c>
      <c r="S278" t="b">
        <v>1</v>
      </c>
    </row>
    <row r="279" spans="1:19">
      <c r="A279" t="s">
        <v>38</v>
      </c>
      <c r="B279">
        <v>802135</v>
      </c>
      <c r="C279">
        <v>1</v>
      </c>
      <c r="D279">
        <v>0</v>
      </c>
      <c r="E279" t="s">
        <v>127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1</v>
      </c>
      <c r="M279">
        <v>0</v>
      </c>
      <c r="N279" t="s">
        <v>148</v>
      </c>
      <c r="O279" t="s">
        <v>141</v>
      </c>
      <c r="P279" t="s">
        <v>148</v>
      </c>
      <c r="S279" t="b">
        <v>1</v>
      </c>
    </row>
    <row r="280" spans="1:19">
      <c r="A280" t="s">
        <v>38</v>
      </c>
      <c r="B280">
        <v>802136</v>
      </c>
      <c r="C280">
        <v>2</v>
      </c>
      <c r="D280">
        <v>0</v>
      </c>
      <c r="E280" t="s">
        <v>127</v>
      </c>
      <c r="F280">
        <v>0</v>
      </c>
      <c r="G280">
        <v>0</v>
      </c>
      <c r="H280">
        <v>0</v>
      </c>
      <c r="I280">
        <v>2</v>
      </c>
      <c r="J280">
        <v>0</v>
      </c>
      <c r="K280">
        <v>0</v>
      </c>
      <c r="L280">
        <v>2</v>
      </c>
      <c r="M280">
        <v>0</v>
      </c>
      <c r="N280" t="s">
        <v>148</v>
      </c>
      <c r="O280" t="s">
        <v>141</v>
      </c>
      <c r="P280" t="s">
        <v>148</v>
      </c>
      <c r="S280" t="b">
        <v>0</v>
      </c>
    </row>
    <row r="281" spans="1:19">
      <c r="A281" t="s">
        <v>38</v>
      </c>
      <c r="B281">
        <v>802154</v>
      </c>
      <c r="C281">
        <v>4</v>
      </c>
      <c r="D281">
        <v>0</v>
      </c>
      <c r="E281" t="s">
        <v>127</v>
      </c>
      <c r="F281">
        <v>2</v>
      </c>
      <c r="G281">
        <v>2</v>
      </c>
      <c r="H281">
        <v>0</v>
      </c>
      <c r="I281">
        <v>0</v>
      </c>
      <c r="J281">
        <v>0</v>
      </c>
      <c r="K281">
        <v>4</v>
      </c>
      <c r="L281">
        <v>0</v>
      </c>
      <c r="M281">
        <v>0</v>
      </c>
      <c r="N281" t="s">
        <v>141</v>
      </c>
      <c r="O281" t="s">
        <v>148</v>
      </c>
      <c r="P281" t="s">
        <v>148</v>
      </c>
      <c r="S281" t="b">
        <v>0</v>
      </c>
    </row>
    <row r="282" spans="1:19">
      <c r="A282" t="s">
        <v>38</v>
      </c>
      <c r="B282">
        <v>802155</v>
      </c>
      <c r="C282">
        <v>1</v>
      </c>
      <c r="D282">
        <v>0</v>
      </c>
      <c r="E282" t="s">
        <v>127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1</v>
      </c>
      <c r="M282">
        <v>0</v>
      </c>
      <c r="N282" t="s">
        <v>148</v>
      </c>
      <c r="O282" t="s">
        <v>141</v>
      </c>
      <c r="P282" t="s">
        <v>148</v>
      </c>
      <c r="S282" t="b">
        <v>1</v>
      </c>
    </row>
    <row r="283" spans="1:19">
      <c r="A283" t="s">
        <v>38</v>
      </c>
      <c r="B283">
        <v>802158</v>
      </c>
      <c r="C283">
        <v>2</v>
      </c>
      <c r="D283">
        <v>0</v>
      </c>
      <c r="E283" t="s">
        <v>127</v>
      </c>
      <c r="F283">
        <v>1</v>
      </c>
      <c r="G283">
        <v>0</v>
      </c>
      <c r="H283">
        <v>1</v>
      </c>
      <c r="I283">
        <v>0</v>
      </c>
      <c r="J283">
        <v>0</v>
      </c>
      <c r="K283">
        <v>2</v>
      </c>
      <c r="L283">
        <v>0</v>
      </c>
      <c r="M283">
        <v>0</v>
      </c>
      <c r="N283" t="s">
        <v>141</v>
      </c>
      <c r="O283" t="s">
        <v>148</v>
      </c>
      <c r="P283" t="s">
        <v>148</v>
      </c>
      <c r="S283" t="b">
        <v>0</v>
      </c>
    </row>
    <row r="284" spans="1:19">
      <c r="A284" t="s">
        <v>38</v>
      </c>
      <c r="B284">
        <v>802204</v>
      </c>
      <c r="C284">
        <v>1</v>
      </c>
      <c r="D284">
        <v>0</v>
      </c>
      <c r="E284" t="s">
        <v>127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1</v>
      </c>
      <c r="M284">
        <v>0</v>
      </c>
      <c r="N284" t="s">
        <v>148</v>
      </c>
      <c r="O284" t="s">
        <v>141</v>
      </c>
      <c r="P284" t="s">
        <v>148</v>
      </c>
      <c r="S284" t="b">
        <v>1</v>
      </c>
    </row>
    <row r="285" spans="1:19">
      <c r="A285" t="s">
        <v>38</v>
      </c>
      <c r="B285">
        <v>802207</v>
      </c>
      <c r="C285">
        <v>23</v>
      </c>
      <c r="D285">
        <v>0</v>
      </c>
      <c r="E285" t="s">
        <v>127</v>
      </c>
      <c r="F285">
        <v>9</v>
      </c>
      <c r="G285">
        <v>9</v>
      </c>
      <c r="H285">
        <v>3</v>
      </c>
      <c r="I285">
        <v>2</v>
      </c>
      <c r="J285">
        <v>0</v>
      </c>
      <c r="K285">
        <v>21</v>
      </c>
      <c r="L285">
        <v>2</v>
      </c>
      <c r="M285">
        <v>0</v>
      </c>
      <c r="N285" t="s">
        <v>151</v>
      </c>
      <c r="O285" t="s">
        <v>239</v>
      </c>
      <c r="P285" t="s">
        <v>148</v>
      </c>
      <c r="S285" t="b">
        <v>0</v>
      </c>
    </row>
    <row r="286" spans="1:19">
      <c r="A286" t="s">
        <v>38</v>
      </c>
      <c r="B286">
        <v>802209</v>
      </c>
      <c r="C286">
        <v>2</v>
      </c>
      <c r="D286">
        <v>0</v>
      </c>
      <c r="E286" t="s">
        <v>127</v>
      </c>
      <c r="F286">
        <v>0</v>
      </c>
      <c r="G286">
        <v>0</v>
      </c>
      <c r="H286">
        <v>2</v>
      </c>
      <c r="I286">
        <v>0</v>
      </c>
      <c r="J286">
        <v>0</v>
      </c>
      <c r="K286">
        <v>2</v>
      </c>
      <c r="L286">
        <v>0</v>
      </c>
      <c r="M286">
        <v>0</v>
      </c>
      <c r="N286" t="s">
        <v>141</v>
      </c>
      <c r="O286" t="s">
        <v>148</v>
      </c>
      <c r="P286" t="s">
        <v>148</v>
      </c>
      <c r="S286" t="b">
        <v>0</v>
      </c>
    </row>
    <row r="287" spans="1:19">
      <c r="A287" t="s">
        <v>38</v>
      </c>
      <c r="B287">
        <v>802210</v>
      </c>
      <c r="C287">
        <v>2</v>
      </c>
      <c r="D287">
        <v>0</v>
      </c>
      <c r="E287" t="s">
        <v>127</v>
      </c>
      <c r="F287">
        <v>0</v>
      </c>
      <c r="G287">
        <v>1</v>
      </c>
      <c r="H287">
        <v>0</v>
      </c>
      <c r="I287">
        <v>0</v>
      </c>
      <c r="J287">
        <v>1</v>
      </c>
      <c r="K287">
        <v>1</v>
      </c>
      <c r="L287">
        <v>1</v>
      </c>
      <c r="M287">
        <v>0</v>
      </c>
      <c r="N287" t="s">
        <v>189</v>
      </c>
      <c r="O287" t="s">
        <v>189</v>
      </c>
      <c r="P287" t="s">
        <v>148</v>
      </c>
      <c r="S287" t="b">
        <v>0</v>
      </c>
    </row>
    <row r="288" spans="1:19">
      <c r="A288" t="s">
        <v>38</v>
      </c>
      <c r="B288">
        <v>802311</v>
      </c>
      <c r="C288">
        <v>1</v>
      </c>
      <c r="D288">
        <v>0</v>
      </c>
      <c r="E288" t="s">
        <v>127</v>
      </c>
      <c r="F288">
        <v>0</v>
      </c>
      <c r="G288">
        <v>0</v>
      </c>
      <c r="H288">
        <v>1</v>
      </c>
      <c r="I288">
        <v>0</v>
      </c>
      <c r="J288">
        <v>0</v>
      </c>
      <c r="K288">
        <v>1</v>
      </c>
      <c r="L288">
        <v>0</v>
      </c>
      <c r="M288">
        <v>0</v>
      </c>
      <c r="N288" t="s">
        <v>141</v>
      </c>
      <c r="O288" t="s">
        <v>148</v>
      </c>
      <c r="P288" t="s">
        <v>148</v>
      </c>
      <c r="S288" t="b">
        <v>1</v>
      </c>
    </row>
    <row r="289" spans="1:19">
      <c r="A289" t="s">
        <v>38</v>
      </c>
      <c r="B289">
        <v>802312</v>
      </c>
      <c r="C289">
        <v>1</v>
      </c>
      <c r="D289">
        <v>0</v>
      </c>
      <c r="E289" t="s">
        <v>127</v>
      </c>
      <c r="F289">
        <v>0</v>
      </c>
      <c r="G289">
        <v>0</v>
      </c>
      <c r="H289">
        <v>1</v>
      </c>
      <c r="I289">
        <v>0</v>
      </c>
      <c r="J289">
        <v>0</v>
      </c>
      <c r="K289">
        <v>1</v>
      </c>
      <c r="L289">
        <v>0</v>
      </c>
      <c r="M289">
        <v>0</v>
      </c>
      <c r="N289" t="s">
        <v>141</v>
      </c>
      <c r="O289" t="s">
        <v>148</v>
      </c>
      <c r="P289" t="s">
        <v>148</v>
      </c>
      <c r="S289" t="b">
        <v>1</v>
      </c>
    </row>
    <row r="290" spans="1:19">
      <c r="A290" t="s">
        <v>38</v>
      </c>
      <c r="B290">
        <v>802313</v>
      </c>
      <c r="C290">
        <v>1</v>
      </c>
      <c r="D290">
        <v>0</v>
      </c>
      <c r="E290" t="s">
        <v>127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 t="s">
        <v>141</v>
      </c>
      <c r="O290" t="s">
        <v>148</v>
      </c>
      <c r="P290" t="s">
        <v>148</v>
      </c>
      <c r="S290" t="b">
        <v>1</v>
      </c>
    </row>
    <row r="291" spans="1:19">
      <c r="A291" t="s">
        <v>38</v>
      </c>
      <c r="B291">
        <v>802314</v>
      </c>
      <c r="C291">
        <v>1</v>
      </c>
      <c r="D291">
        <v>0</v>
      </c>
      <c r="E291" t="s">
        <v>127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1</v>
      </c>
      <c r="L291">
        <v>0</v>
      </c>
      <c r="M291">
        <v>0</v>
      </c>
      <c r="N291" t="s">
        <v>141</v>
      </c>
      <c r="O291" t="s">
        <v>148</v>
      </c>
      <c r="P291" t="s">
        <v>148</v>
      </c>
      <c r="S291" t="b">
        <v>1</v>
      </c>
    </row>
    <row r="292" spans="1:19">
      <c r="A292" t="s">
        <v>39</v>
      </c>
      <c r="B292">
        <v>825103</v>
      </c>
      <c r="C292">
        <v>3</v>
      </c>
      <c r="D292">
        <v>0</v>
      </c>
      <c r="E292" t="s">
        <v>127</v>
      </c>
      <c r="F292">
        <v>0</v>
      </c>
      <c r="G292">
        <v>0</v>
      </c>
      <c r="H292">
        <v>1</v>
      </c>
      <c r="I292">
        <v>1</v>
      </c>
      <c r="J292">
        <v>1</v>
      </c>
      <c r="K292">
        <v>1</v>
      </c>
      <c r="L292">
        <v>2</v>
      </c>
      <c r="M292">
        <v>0</v>
      </c>
      <c r="N292" t="s">
        <v>276</v>
      </c>
      <c r="O292" t="s">
        <v>193</v>
      </c>
      <c r="P292" t="s">
        <v>148</v>
      </c>
      <c r="S292" t="b">
        <v>0</v>
      </c>
    </row>
    <row r="293" spans="1:19">
      <c r="A293" t="s">
        <v>39</v>
      </c>
      <c r="B293">
        <v>825401</v>
      </c>
      <c r="C293">
        <v>23</v>
      </c>
      <c r="D293">
        <v>0</v>
      </c>
      <c r="E293" t="s">
        <v>127</v>
      </c>
      <c r="F293">
        <v>0</v>
      </c>
      <c r="G293">
        <v>15</v>
      </c>
      <c r="H293">
        <v>4</v>
      </c>
      <c r="I293">
        <v>4</v>
      </c>
      <c r="J293">
        <v>0</v>
      </c>
      <c r="K293">
        <v>19</v>
      </c>
      <c r="L293">
        <v>4</v>
      </c>
      <c r="M293">
        <v>0</v>
      </c>
      <c r="N293" t="s">
        <v>154</v>
      </c>
      <c r="O293" t="s">
        <v>241</v>
      </c>
      <c r="P293" t="s">
        <v>148</v>
      </c>
      <c r="S293" t="b">
        <v>0</v>
      </c>
    </row>
    <row r="294" spans="1:19">
      <c r="A294" t="s">
        <v>39</v>
      </c>
      <c r="B294">
        <v>825408</v>
      </c>
      <c r="C294">
        <v>2</v>
      </c>
      <c r="D294">
        <v>0</v>
      </c>
      <c r="E294" t="s">
        <v>127</v>
      </c>
      <c r="F294">
        <v>0</v>
      </c>
      <c r="G294">
        <v>0</v>
      </c>
      <c r="H294">
        <v>1</v>
      </c>
      <c r="I294">
        <v>1</v>
      </c>
      <c r="J294">
        <v>0</v>
      </c>
      <c r="K294">
        <v>1</v>
      </c>
      <c r="L294">
        <v>1</v>
      </c>
      <c r="M294">
        <v>0</v>
      </c>
      <c r="N294" t="s">
        <v>189</v>
      </c>
      <c r="O294" t="s">
        <v>189</v>
      </c>
      <c r="P294" t="s">
        <v>148</v>
      </c>
      <c r="S294" t="b">
        <v>0</v>
      </c>
    </row>
    <row r="295" spans="1:19">
      <c r="A295" t="s">
        <v>39</v>
      </c>
      <c r="B295">
        <v>829201</v>
      </c>
      <c r="C295">
        <v>14</v>
      </c>
      <c r="D295">
        <v>0</v>
      </c>
      <c r="E295" t="s">
        <v>127</v>
      </c>
      <c r="F295">
        <v>1</v>
      </c>
      <c r="G295">
        <v>4</v>
      </c>
      <c r="H295">
        <v>3</v>
      </c>
      <c r="I295">
        <v>3</v>
      </c>
      <c r="J295">
        <v>3</v>
      </c>
      <c r="K295">
        <v>8</v>
      </c>
      <c r="L295">
        <v>6</v>
      </c>
      <c r="M295">
        <v>0</v>
      </c>
      <c r="N295" t="s">
        <v>344</v>
      </c>
      <c r="O295" t="s">
        <v>387</v>
      </c>
      <c r="P295" t="s">
        <v>148</v>
      </c>
      <c r="S295" t="b">
        <v>0</v>
      </c>
    </row>
    <row r="296" spans="1:19">
      <c r="A296" t="s">
        <v>40</v>
      </c>
      <c r="B296">
        <v>753001</v>
      </c>
      <c r="C296">
        <v>66</v>
      </c>
      <c r="D296">
        <v>0</v>
      </c>
      <c r="E296" t="s">
        <v>136</v>
      </c>
      <c r="F296">
        <v>55</v>
      </c>
      <c r="G296">
        <v>9</v>
      </c>
      <c r="H296">
        <v>2</v>
      </c>
      <c r="I296">
        <v>0</v>
      </c>
      <c r="J296">
        <v>0</v>
      </c>
      <c r="K296">
        <v>55</v>
      </c>
      <c r="L296">
        <v>9</v>
      </c>
      <c r="M296">
        <v>2</v>
      </c>
      <c r="N296" t="s">
        <v>194</v>
      </c>
      <c r="O296" t="s">
        <v>470</v>
      </c>
      <c r="P296" t="s">
        <v>309</v>
      </c>
      <c r="Q296">
        <v>13960</v>
      </c>
      <c r="R296">
        <v>5.1</v>
      </c>
      <c r="S296" t="b">
        <v>0</v>
      </c>
    </row>
    <row r="297" spans="1:19">
      <c r="A297" t="s">
        <v>40</v>
      </c>
      <c r="B297">
        <v>753003</v>
      </c>
      <c r="C297">
        <v>10</v>
      </c>
      <c r="D297">
        <v>0</v>
      </c>
      <c r="E297" t="s">
        <v>128</v>
      </c>
      <c r="F297">
        <v>5</v>
      </c>
      <c r="G297">
        <v>5</v>
      </c>
      <c r="H297">
        <v>0</v>
      </c>
      <c r="I297">
        <v>0</v>
      </c>
      <c r="J297">
        <v>0</v>
      </c>
      <c r="K297">
        <v>5</v>
      </c>
      <c r="L297">
        <v>4</v>
      </c>
      <c r="M297">
        <v>1</v>
      </c>
      <c r="N297" t="s">
        <v>189</v>
      </c>
      <c r="O297" t="s">
        <v>175</v>
      </c>
      <c r="P297" t="s">
        <v>330</v>
      </c>
      <c r="Q297">
        <v>234</v>
      </c>
      <c r="R297">
        <v>11.5</v>
      </c>
      <c r="S297" t="b">
        <v>0</v>
      </c>
    </row>
    <row r="298" spans="1:19">
      <c r="A298" t="s">
        <v>40</v>
      </c>
      <c r="B298">
        <v>753004</v>
      </c>
      <c r="C298">
        <v>45</v>
      </c>
      <c r="D298">
        <v>0</v>
      </c>
      <c r="E298" t="s">
        <v>136</v>
      </c>
      <c r="F298">
        <v>41</v>
      </c>
      <c r="G298">
        <v>4</v>
      </c>
      <c r="H298">
        <v>0</v>
      </c>
      <c r="I298">
        <v>0</v>
      </c>
      <c r="J298">
        <v>0</v>
      </c>
      <c r="K298">
        <v>41</v>
      </c>
      <c r="L298">
        <v>3</v>
      </c>
      <c r="M298">
        <v>1</v>
      </c>
      <c r="N298" t="s">
        <v>367</v>
      </c>
      <c r="O298" t="s">
        <v>452</v>
      </c>
      <c r="P298" t="s">
        <v>525</v>
      </c>
      <c r="Q298">
        <v>1048</v>
      </c>
      <c r="R298">
        <v>6.6</v>
      </c>
      <c r="S298" t="b">
        <v>0</v>
      </c>
    </row>
    <row r="299" spans="1:19">
      <c r="A299" t="s">
        <v>40</v>
      </c>
      <c r="B299">
        <v>753007</v>
      </c>
      <c r="C299">
        <v>8</v>
      </c>
      <c r="D299">
        <v>0</v>
      </c>
      <c r="E299" t="s">
        <v>136</v>
      </c>
      <c r="F299">
        <v>8</v>
      </c>
      <c r="G299">
        <v>0</v>
      </c>
      <c r="H299">
        <v>0</v>
      </c>
      <c r="I299">
        <v>0</v>
      </c>
      <c r="J299">
        <v>0</v>
      </c>
      <c r="K299">
        <v>8</v>
      </c>
      <c r="L299">
        <v>0</v>
      </c>
      <c r="M299">
        <v>0</v>
      </c>
      <c r="N299" t="s">
        <v>141</v>
      </c>
      <c r="O299" t="s">
        <v>148</v>
      </c>
      <c r="P299" t="s">
        <v>148</v>
      </c>
      <c r="S299" t="b">
        <v>0</v>
      </c>
    </row>
    <row r="300" spans="1:19">
      <c r="A300" t="s">
        <v>40</v>
      </c>
      <c r="B300">
        <v>753008</v>
      </c>
      <c r="C300">
        <v>7</v>
      </c>
      <c r="D300">
        <v>0</v>
      </c>
      <c r="E300" t="s">
        <v>128</v>
      </c>
      <c r="F300">
        <v>7</v>
      </c>
      <c r="G300">
        <v>0</v>
      </c>
      <c r="H300">
        <v>0</v>
      </c>
      <c r="I300">
        <v>0</v>
      </c>
      <c r="J300">
        <v>0</v>
      </c>
      <c r="K300">
        <v>7</v>
      </c>
      <c r="L300">
        <v>0</v>
      </c>
      <c r="M300">
        <v>0</v>
      </c>
      <c r="N300" t="s">
        <v>141</v>
      </c>
      <c r="O300" t="s">
        <v>148</v>
      </c>
      <c r="P300" t="s">
        <v>148</v>
      </c>
      <c r="S300" t="b">
        <v>0</v>
      </c>
    </row>
    <row r="301" spans="1:19">
      <c r="A301" t="s">
        <v>40</v>
      </c>
      <c r="B301">
        <v>753009</v>
      </c>
      <c r="C301">
        <v>3</v>
      </c>
      <c r="D301">
        <v>0</v>
      </c>
      <c r="E301" t="s">
        <v>136</v>
      </c>
      <c r="F301">
        <v>1</v>
      </c>
      <c r="G301">
        <v>2</v>
      </c>
      <c r="H301">
        <v>0</v>
      </c>
      <c r="I301">
        <v>0</v>
      </c>
      <c r="J301">
        <v>0</v>
      </c>
      <c r="K301">
        <v>1</v>
      </c>
      <c r="L301">
        <v>2</v>
      </c>
      <c r="M301">
        <v>0</v>
      </c>
      <c r="N301" t="s">
        <v>276</v>
      </c>
      <c r="O301" t="s">
        <v>193</v>
      </c>
      <c r="P301" t="s">
        <v>148</v>
      </c>
      <c r="S301" t="b">
        <v>0</v>
      </c>
    </row>
    <row r="302" spans="1:19">
      <c r="A302" t="s">
        <v>40</v>
      </c>
      <c r="B302">
        <v>753010</v>
      </c>
      <c r="C302">
        <v>6</v>
      </c>
      <c r="D302">
        <v>0</v>
      </c>
      <c r="E302" t="s">
        <v>128</v>
      </c>
      <c r="F302">
        <v>4</v>
      </c>
      <c r="G302">
        <v>2</v>
      </c>
      <c r="H302">
        <v>0</v>
      </c>
      <c r="I302">
        <v>0</v>
      </c>
      <c r="J302">
        <v>0</v>
      </c>
      <c r="K302">
        <v>4</v>
      </c>
      <c r="L302">
        <v>2</v>
      </c>
      <c r="M302">
        <v>0</v>
      </c>
      <c r="N302" t="s">
        <v>193</v>
      </c>
      <c r="O302" t="s">
        <v>276</v>
      </c>
      <c r="P302" t="s">
        <v>148</v>
      </c>
      <c r="S302" t="b">
        <v>0</v>
      </c>
    </row>
    <row r="303" spans="1:19">
      <c r="A303" t="s">
        <v>40</v>
      </c>
      <c r="B303">
        <v>753011</v>
      </c>
      <c r="C303">
        <v>6</v>
      </c>
      <c r="D303">
        <v>0</v>
      </c>
      <c r="E303" t="s">
        <v>128</v>
      </c>
      <c r="F303">
        <v>4</v>
      </c>
      <c r="G303">
        <v>1</v>
      </c>
      <c r="H303">
        <v>0</v>
      </c>
      <c r="I303">
        <v>0</v>
      </c>
      <c r="J303">
        <v>1</v>
      </c>
      <c r="K303">
        <v>4</v>
      </c>
      <c r="L303">
        <v>2</v>
      </c>
      <c r="M303">
        <v>0</v>
      </c>
      <c r="N303" t="s">
        <v>193</v>
      </c>
      <c r="O303" t="s">
        <v>276</v>
      </c>
      <c r="P303" t="s">
        <v>148</v>
      </c>
      <c r="S303" t="b">
        <v>0</v>
      </c>
    </row>
    <row r="304" spans="1:19">
      <c r="A304" t="s">
        <v>40</v>
      </c>
      <c r="B304">
        <v>753012</v>
      </c>
      <c r="C304">
        <v>17</v>
      </c>
      <c r="D304">
        <v>0</v>
      </c>
      <c r="E304" t="s">
        <v>136</v>
      </c>
      <c r="F304">
        <v>15</v>
      </c>
      <c r="G304">
        <v>2</v>
      </c>
      <c r="H304">
        <v>0</v>
      </c>
      <c r="I304">
        <v>0</v>
      </c>
      <c r="J304">
        <v>0</v>
      </c>
      <c r="K304">
        <v>15</v>
      </c>
      <c r="L304">
        <v>1</v>
      </c>
      <c r="M304">
        <v>1</v>
      </c>
      <c r="N304" t="s">
        <v>351</v>
      </c>
      <c r="O304" t="s">
        <v>457</v>
      </c>
      <c r="P304" t="s">
        <v>457</v>
      </c>
      <c r="Q304">
        <v>66</v>
      </c>
      <c r="R304">
        <v>16.9</v>
      </c>
      <c r="S304" t="b">
        <v>0</v>
      </c>
    </row>
    <row r="305" spans="1:19">
      <c r="A305" t="s">
        <v>40</v>
      </c>
      <c r="B305">
        <v>753013</v>
      </c>
      <c r="C305">
        <v>7</v>
      </c>
      <c r="D305">
        <v>0</v>
      </c>
      <c r="E305" t="s">
        <v>136</v>
      </c>
      <c r="F305">
        <v>5</v>
      </c>
      <c r="G305">
        <v>2</v>
      </c>
      <c r="H305">
        <v>0</v>
      </c>
      <c r="I305">
        <v>0</v>
      </c>
      <c r="J305">
        <v>0</v>
      </c>
      <c r="K305">
        <v>5</v>
      </c>
      <c r="L305">
        <v>2</v>
      </c>
      <c r="M305">
        <v>0</v>
      </c>
      <c r="N305" t="s">
        <v>140</v>
      </c>
      <c r="O305" t="s">
        <v>230</v>
      </c>
      <c r="P305" t="s">
        <v>148</v>
      </c>
      <c r="S305" t="b">
        <v>0</v>
      </c>
    </row>
    <row r="306" spans="1:19">
      <c r="A306" t="s">
        <v>40</v>
      </c>
      <c r="B306">
        <v>753014</v>
      </c>
      <c r="C306">
        <v>30</v>
      </c>
      <c r="D306">
        <v>0</v>
      </c>
      <c r="E306" t="s">
        <v>136</v>
      </c>
      <c r="F306">
        <v>26</v>
      </c>
      <c r="G306">
        <v>4</v>
      </c>
      <c r="H306">
        <v>0</v>
      </c>
      <c r="I306">
        <v>0</v>
      </c>
      <c r="J306">
        <v>0</v>
      </c>
      <c r="K306">
        <v>26</v>
      </c>
      <c r="L306">
        <v>3</v>
      </c>
      <c r="M306">
        <v>1</v>
      </c>
      <c r="N306" t="s">
        <v>368</v>
      </c>
      <c r="O306" t="s">
        <v>330</v>
      </c>
      <c r="P306" t="s">
        <v>336</v>
      </c>
      <c r="Q306">
        <v>142</v>
      </c>
      <c r="R306">
        <v>0.4</v>
      </c>
      <c r="S306" t="b">
        <v>0</v>
      </c>
    </row>
    <row r="307" spans="1:19">
      <c r="A307" t="s">
        <v>40</v>
      </c>
      <c r="B307">
        <v>753015</v>
      </c>
      <c r="C307">
        <v>8</v>
      </c>
      <c r="D307">
        <v>0</v>
      </c>
      <c r="E307" t="s">
        <v>128</v>
      </c>
      <c r="F307">
        <v>7</v>
      </c>
      <c r="G307">
        <v>1</v>
      </c>
      <c r="H307">
        <v>0</v>
      </c>
      <c r="I307">
        <v>0</v>
      </c>
      <c r="J307">
        <v>0</v>
      </c>
      <c r="K307">
        <v>7</v>
      </c>
      <c r="L307">
        <v>0</v>
      </c>
      <c r="M307">
        <v>1</v>
      </c>
      <c r="N307" t="s">
        <v>350</v>
      </c>
      <c r="O307" t="s">
        <v>148</v>
      </c>
      <c r="P307" t="s">
        <v>453</v>
      </c>
      <c r="Q307">
        <v>1340</v>
      </c>
      <c r="R307">
        <v>2.2</v>
      </c>
      <c r="S307" t="b">
        <v>0</v>
      </c>
    </row>
    <row r="308" spans="1:19">
      <c r="A308" t="s">
        <v>40</v>
      </c>
      <c r="B308">
        <v>754001</v>
      </c>
      <c r="C308">
        <v>38</v>
      </c>
      <c r="D308">
        <v>0</v>
      </c>
      <c r="E308" t="s">
        <v>136</v>
      </c>
      <c r="F308">
        <v>23</v>
      </c>
      <c r="G308">
        <v>14</v>
      </c>
      <c r="H308">
        <v>1</v>
      </c>
      <c r="I308">
        <v>0</v>
      </c>
      <c r="J308">
        <v>0</v>
      </c>
      <c r="K308">
        <v>23</v>
      </c>
      <c r="L308">
        <v>15</v>
      </c>
      <c r="M308">
        <v>0</v>
      </c>
      <c r="N308" t="s">
        <v>369</v>
      </c>
      <c r="O308" t="s">
        <v>471</v>
      </c>
      <c r="P308" t="s">
        <v>148</v>
      </c>
      <c r="S308" t="b">
        <v>0</v>
      </c>
    </row>
    <row r="309" spans="1:19">
      <c r="A309" t="s">
        <v>40</v>
      </c>
      <c r="B309">
        <v>754002</v>
      </c>
      <c r="C309">
        <v>16</v>
      </c>
      <c r="D309">
        <v>0</v>
      </c>
      <c r="E309" t="s">
        <v>136</v>
      </c>
      <c r="F309">
        <v>7</v>
      </c>
      <c r="G309">
        <v>5</v>
      </c>
      <c r="H309">
        <v>2</v>
      </c>
      <c r="I309">
        <v>2</v>
      </c>
      <c r="J309">
        <v>0</v>
      </c>
      <c r="K309">
        <v>7</v>
      </c>
      <c r="L309">
        <v>9</v>
      </c>
      <c r="M309">
        <v>0</v>
      </c>
      <c r="N309" t="s">
        <v>370</v>
      </c>
      <c r="O309" t="s">
        <v>375</v>
      </c>
      <c r="P309" t="s">
        <v>148</v>
      </c>
      <c r="S309" t="b">
        <v>0</v>
      </c>
    </row>
    <row r="310" spans="1:19">
      <c r="A310" t="s">
        <v>40</v>
      </c>
      <c r="B310">
        <v>754004</v>
      </c>
      <c r="C310">
        <v>13</v>
      </c>
      <c r="D310">
        <v>0</v>
      </c>
      <c r="E310" t="s">
        <v>136</v>
      </c>
      <c r="F310">
        <v>6</v>
      </c>
      <c r="G310">
        <v>5</v>
      </c>
      <c r="H310">
        <v>1</v>
      </c>
      <c r="I310">
        <v>1</v>
      </c>
      <c r="J310">
        <v>0</v>
      </c>
      <c r="K310">
        <v>6</v>
      </c>
      <c r="L310">
        <v>7</v>
      </c>
      <c r="M310">
        <v>0</v>
      </c>
      <c r="N310" t="s">
        <v>371</v>
      </c>
      <c r="O310" t="s">
        <v>156</v>
      </c>
      <c r="P310" t="s">
        <v>148</v>
      </c>
      <c r="S310" t="b">
        <v>0</v>
      </c>
    </row>
    <row r="311" spans="1:19">
      <c r="A311" t="s">
        <v>40</v>
      </c>
      <c r="B311">
        <v>754005</v>
      </c>
      <c r="C311">
        <v>3</v>
      </c>
      <c r="D311">
        <v>0</v>
      </c>
      <c r="E311" t="s">
        <v>128</v>
      </c>
      <c r="F311">
        <v>3</v>
      </c>
      <c r="G311">
        <v>0</v>
      </c>
      <c r="H311">
        <v>0</v>
      </c>
      <c r="I311">
        <v>0</v>
      </c>
      <c r="J311">
        <v>0</v>
      </c>
      <c r="K311">
        <v>3</v>
      </c>
      <c r="L311">
        <v>0</v>
      </c>
      <c r="M311">
        <v>0</v>
      </c>
      <c r="N311" t="s">
        <v>141</v>
      </c>
      <c r="O311" t="s">
        <v>148</v>
      </c>
      <c r="P311" t="s">
        <v>148</v>
      </c>
      <c r="S311" t="b">
        <v>0</v>
      </c>
    </row>
    <row r="312" spans="1:19">
      <c r="A312" t="s">
        <v>40</v>
      </c>
      <c r="B312">
        <v>754006</v>
      </c>
      <c r="C312">
        <v>2</v>
      </c>
      <c r="D312">
        <v>0</v>
      </c>
      <c r="E312" t="s">
        <v>128</v>
      </c>
      <c r="F312">
        <v>0</v>
      </c>
      <c r="G312">
        <v>2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1</v>
      </c>
      <c r="N312" t="s">
        <v>148</v>
      </c>
      <c r="O312" t="s">
        <v>189</v>
      </c>
      <c r="P312" t="s">
        <v>189</v>
      </c>
      <c r="Q312">
        <v>18177</v>
      </c>
      <c r="R312">
        <v>12.7</v>
      </c>
      <c r="S312" t="b">
        <v>0</v>
      </c>
    </row>
    <row r="313" spans="1:19">
      <c r="A313" t="s">
        <v>40</v>
      </c>
      <c r="B313">
        <v>754008</v>
      </c>
      <c r="C313">
        <v>21</v>
      </c>
      <c r="D313">
        <v>0</v>
      </c>
      <c r="E313" t="s">
        <v>136</v>
      </c>
      <c r="F313">
        <v>7</v>
      </c>
      <c r="G313">
        <v>6</v>
      </c>
      <c r="H313">
        <v>5</v>
      </c>
      <c r="I313">
        <v>3</v>
      </c>
      <c r="J313">
        <v>0</v>
      </c>
      <c r="K313">
        <v>7</v>
      </c>
      <c r="L313">
        <v>13</v>
      </c>
      <c r="M313">
        <v>1</v>
      </c>
      <c r="N313" t="s">
        <v>276</v>
      </c>
      <c r="O313" t="s">
        <v>472</v>
      </c>
      <c r="P313" t="s">
        <v>236</v>
      </c>
      <c r="Q313">
        <v>1223</v>
      </c>
      <c r="R313">
        <v>3.2</v>
      </c>
      <c r="S313" t="b">
        <v>0</v>
      </c>
    </row>
    <row r="314" spans="1:19">
      <c r="A314" t="s">
        <v>40</v>
      </c>
      <c r="B314">
        <v>754009</v>
      </c>
      <c r="C314">
        <v>5</v>
      </c>
      <c r="D314">
        <v>0</v>
      </c>
      <c r="E314" t="s">
        <v>126</v>
      </c>
      <c r="F314">
        <v>1</v>
      </c>
      <c r="G314">
        <v>1</v>
      </c>
      <c r="H314">
        <v>2</v>
      </c>
      <c r="I314">
        <v>0</v>
      </c>
      <c r="J314">
        <v>1</v>
      </c>
      <c r="K314">
        <v>1</v>
      </c>
      <c r="L314">
        <v>3</v>
      </c>
      <c r="M314">
        <v>1</v>
      </c>
      <c r="N314" t="s">
        <v>273</v>
      </c>
      <c r="O314" t="s">
        <v>215</v>
      </c>
      <c r="P314" t="s">
        <v>273</v>
      </c>
      <c r="Q314">
        <v>3067</v>
      </c>
      <c r="R314">
        <v>5.1</v>
      </c>
      <c r="S314" t="b">
        <v>0</v>
      </c>
    </row>
    <row r="315" spans="1:19">
      <c r="A315" t="s">
        <v>40</v>
      </c>
      <c r="B315">
        <v>754010</v>
      </c>
      <c r="C315">
        <v>20</v>
      </c>
      <c r="D315">
        <v>0</v>
      </c>
      <c r="E315" t="s">
        <v>136</v>
      </c>
      <c r="F315">
        <v>8</v>
      </c>
      <c r="G315">
        <v>11</v>
      </c>
      <c r="H315">
        <v>1</v>
      </c>
      <c r="I315">
        <v>0</v>
      </c>
      <c r="J315">
        <v>0</v>
      </c>
      <c r="K315">
        <v>8</v>
      </c>
      <c r="L315">
        <v>12</v>
      </c>
      <c r="M315">
        <v>0</v>
      </c>
      <c r="N315" t="s">
        <v>175</v>
      </c>
      <c r="O315" t="s">
        <v>215</v>
      </c>
      <c r="P315" t="s">
        <v>148</v>
      </c>
      <c r="S315" t="b">
        <v>0</v>
      </c>
    </row>
    <row r="316" spans="1:19">
      <c r="A316" t="s">
        <v>40</v>
      </c>
      <c r="B316">
        <v>754011</v>
      </c>
      <c r="C316">
        <v>2</v>
      </c>
      <c r="D316">
        <v>0</v>
      </c>
      <c r="E316" t="s">
        <v>136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1</v>
      </c>
      <c r="L316">
        <v>1</v>
      </c>
      <c r="M316">
        <v>0</v>
      </c>
      <c r="N316" t="s">
        <v>189</v>
      </c>
      <c r="O316" t="s">
        <v>189</v>
      </c>
      <c r="P316" t="s">
        <v>148</v>
      </c>
      <c r="S316" t="b">
        <v>0</v>
      </c>
    </row>
    <row r="317" spans="1:19">
      <c r="A317" t="s">
        <v>40</v>
      </c>
      <c r="B317">
        <v>754018</v>
      </c>
      <c r="C317">
        <v>1</v>
      </c>
      <c r="D317">
        <v>0</v>
      </c>
      <c r="E317" t="s">
        <v>136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0</v>
      </c>
      <c r="N317" t="s">
        <v>148</v>
      </c>
      <c r="O317" t="s">
        <v>141</v>
      </c>
      <c r="P317" t="s">
        <v>148</v>
      </c>
      <c r="S317" t="b">
        <v>1</v>
      </c>
    </row>
    <row r="318" spans="1:19">
      <c r="A318" t="s">
        <v>40</v>
      </c>
      <c r="B318">
        <v>754021</v>
      </c>
      <c r="C318">
        <v>13</v>
      </c>
      <c r="D318">
        <v>0</v>
      </c>
      <c r="E318" t="s">
        <v>136</v>
      </c>
      <c r="F318">
        <v>6</v>
      </c>
      <c r="G318">
        <v>5</v>
      </c>
      <c r="H318">
        <v>2</v>
      </c>
      <c r="I318">
        <v>0</v>
      </c>
      <c r="J318">
        <v>0</v>
      </c>
      <c r="K318">
        <v>6</v>
      </c>
      <c r="L318">
        <v>4</v>
      </c>
      <c r="M318">
        <v>3</v>
      </c>
      <c r="N318" t="s">
        <v>371</v>
      </c>
      <c r="O318" t="s">
        <v>462</v>
      </c>
      <c r="P318" t="s">
        <v>469</v>
      </c>
      <c r="Q318">
        <v>15295</v>
      </c>
      <c r="R318">
        <v>70.2</v>
      </c>
      <c r="S318" t="b">
        <v>0</v>
      </c>
    </row>
    <row r="319" spans="1:19">
      <c r="A319" t="s">
        <v>40</v>
      </c>
      <c r="B319">
        <v>754027</v>
      </c>
      <c r="C319">
        <v>1</v>
      </c>
      <c r="D319">
        <v>0</v>
      </c>
      <c r="E319" t="s">
        <v>136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 t="s">
        <v>141</v>
      </c>
      <c r="O319" t="s">
        <v>148</v>
      </c>
      <c r="P319" t="s">
        <v>148</v>
      </c>
      <c r="S319" t="b">
        <v>1</v>
      </c>
    </row>
    <row r="320" spans="1:19">
      <c r="A320" t="s">
        <v>40</v>
      </c>
      <c r="B320">
        <v>754029</v>
      </c>
      <c r="C320">
        <v>21</v>
      </c>
      <c r="D320">
        <v>0</v>
      </c>
      <c r="E320" t="s">
        <v>136</v>
      </c>
      <c r="F320">
        <v>5</v>
      </c>
      <c r="G320">
        <v>5</v>
      </c>
      <c r="H320">
        <v>5</v>
      </c>
      <c r="I320">
        <v>3</v>
      </c>
      <c r="J320">
        <v>3</v>
      </c>
      <c r="K320">
        <v>5</v>
      </c>
      <c r="L320">
        <v>8</v>
      </c>
      <c r="M320">
        <v>8</v>
      </c>
      <c r="N320" t="s">
        <v>372</v>
      </c>
      <c r="O320" t="s">
        <v>473</v>
      </c>
      <c r="P320" t="s">
        <v>473</v>
      </c>
      <c r="Q320">
        <v>52680</v>
      </c>
      <c r="R320">
        <v>68.40000000000001</v>
      </c>
      <c r="S320" t="b">
        <v>0</v>
      </c>
    </row>
    <row r="321" spans="1:19">
      <c r="A321" t="s">
        <v>40</v>
      </c>
      <c r="B321">
        <v>754031</v>
      </c>
      <c r="C321">
        <v>3</v>
      </c>
      <c r="D321">
        <v>0</v>
      </c>
      <c r="E321" t="s">
        <v>136</v>
      </c>
      <c r="F321">
        <v>0</v>
      </c>
      <c r="G321">
        <v>2</v>
      </c>
      <c r="H321">
        <v>1</v>
      </c>
      <c r="I321">
        <v>0</v>
      </c>
      <c r="J321">
        <v>0</v>
      </c>
      <c r="K321">
        <v>0</v>
      </c>
      <c r="L321">
        <v>3</v>
      </c>
      <c r="M321">
        <v>0</v>
      </c>
      <c r="N321" t="s">
        <v>148</v>
      </c>
      <c r="O321" t="s">
        <v>141</v>
      </c>
      <c r="P321" t="s">
        <v>148</v>
      </c>
      <c r="S321" t="b">
        <v>0</v>
      </c>
    </row>
    <row r="322" spans="1:19">
      <c r="A322" t="s">
        <v>40</v>
      </c>
      <c r="B322">
        <v>754032</v>
      </c>
      <c r="C322">
        <v>11</v>
      </c>
      <c r="D322">
        <v>0</v>
      </c>
      <c r="E322" t="s">
        <v>129</v>
      </c>
      <c r="F322">
        <v>1</v>
      </c>
      <c r="G322">
        <v>3</v>
      </c>
      <c r="H322">
        <v>4</v>
      </c>
      <c r="I322">
        <v>1</v>
      </c>
      <c r="J322">
        <v>2</v>
      </c>
      <c r="K322">
        <v>1</v>
      </c>
      <c r="L322">
        <v>6</v>
      </c>
      <c r="M322">
        <v>4</v>
      </c>
      <c r="N322" t="s">
        <v>373</v>
      </c>
      <c r="O322" t="s">
        <v>382</v>
      </c>
      <c r="P322" t="s">
        <v>386</v>
      </c>
      <c r="Q322">
        <v>24332</v>
      </c>
      <c r="R322">
        <v>27.1</v>
      </c>
      <c r="S322" t="b">
        <v>0</v>
      </c>
    </row>
    <row r="323" spans="1:19">
      <c r="A323" t="s">
        <v>40</v>
      </c>
      <c r="B323">
        <v>754035</v>
      </c>
      <c r="C323">
        <v>25</v>
      </c>
      <c r="D323">
        <v>0</v>
      </c>
      <c r="E323" t="s">
        <v>136</v>
      </c>
      <c r="F323">
        <v>5</v>
      </c>
      <c r="G323">
        <v>6</v>
      </c>
      <c r="H323">
        <v>12</v>
      </c>
      <c r="I323">
        <v>2</v>
      </c>
      <c r="J323">
        <v>0</v>
      </c>
      <c r="K323">
        <v>5</v>
      </c>
      <c r="L323">
        <v>10</v>
      </c>
      <c r="M323">
        <v>10</v>
      </c>
      <c r="N323" t="s">
        <v>273</v>
      </c>
      <c r="O323" t="s">
        <v>175</v>
      </c>
      <c r="P323" t="s">
        <v>175</v>
      </c>
      <c r="Q323">
        <v>57585</v>
      </c>
      <c r="R323">
        <v>111</v>
      </c>
      <c r="S323" t="b">
        <v>0</v>
      </c>
    </row>
    <row r="324" spans="1:19">
      <c r="A324" t="s">
        <v>40</v>
      </c>
      <c r="B324">
        <v>754037</v>
      </c>
      <c r="C324">
        <v>9</v>
      </c>
      <c r="D324">
        <v>0</v>
      </c>
      <c r="E324" t="s">
        <v>136</v>
      </c>
      <c r="F324">
        <v>2</v>
      </c>
      <c r="G324">
        <v>2</v>
      </c>
      <c r="H324">
        <v>4</v>
      </c>
      <c r="I324">
        <v>1</v>
      </c>
      <c r="J324">
        <v>0</v>
      </c>
      <c r="K324">
        <v>2</v>
      </c>
      <c r="L324">
        <v>3</v>
      </c>
      <c r="M324">
        <v>4</v>
      </c>
      <c r="N324" t="s">
        <v>374</v>
      </c>
      <c r="O324" t="s">
        <v>276</v>
      </c>
      <c r="P324" t="s">
        <v>409</v>
      </c>
      <c r="Q324">
        <v>18884</v>
      </c>
      <c r="R324">
        <v>43.7</v>
      </c>
      <c r="S324" t="b">
        <v>0</v>
      </c>
    </row>
    <row r="325" spans="1:19">
      <c r="A325" t="s">
        <v>40</v>
      </c>
      <c r="B325">
        <v>754071</v>
      </c>
      <c r="C325">
        <v>1</v>
      </c>
      <c r="D325">
        <v>0</v>
      </c>
      <c r="E325" t="s">
        <v>136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1</v>
      </c>
      <c r="M325">
        <v>0</v>
      </c>
      <c r="N325" t="s">
        <v>148</v>
      </c>
      <c r="O325" t="s">
        <v>141</v>
      </c>
      <c r="P325" t="s">
        <v>148</v>
      </c>
      <c r="S325" t="b">
        <v>1</v>
      </c>
    </row>
    <row r="326" spans="1:19">
      <c r="A326" t="s">
        <v>40</v>
      </c>
      <c r="B326">
        <v>754100</v>
      </c>
      <c r="C326">
        <v>3</v>
      </c>
      <c r="D326">
        <v>0</v>
      </c>
      <c r="E326" t="s">
        <v>136</v>
      </c>
      <c r="F326">
        <v>2</v>
      </c>
      <c r="G326">
        <v>1</v>
      </c>
      <c r="H326">
        <v>0</v>
      </c>
      <c r="I326">
        <v>0</v>
      </c>
      <c r="J326">
        <v>0</v>
      </c>
      <c r="K326">
        <v>2</v>
      </c>
      <c r="L326">
        <v>1</v>
      </c>
      <c r="M326">
        <v>0</v>
      </c>
      <c r="N326" t="s">
        <v>193</v>
      </c>
      <c r="O326" t="s">
        <v>276</v>
      </c>
      <c r="P326" t="s">
        <v>148</v>
      </c>
      <c r="S326" t="b">
        <v>0</v>
      </c>
    </row>
    <row r="327" spans="1:19">
      <c r="A327" t="s">
        <v>40</v>
      </c>
      <c r="B327">
        <v>754103</v>
      </c>
      <c r="C327">
        <v>1</v>
      </c>
      <c r="D327">
        <v>0</v>
      </c>
      <c r="E327" t="s">
        <v>126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1</v>
      </c>
      <c r="M327">
        <v>0</v>
      </c>
      <c r="N327" t="s">
        <v>148</v>
      </c>
      <c r="O327" t="s">
        <v>141</v>
      </c>
      <c r="P327" t="s">
        <v>148</v>
      </c>
      <c r="S327" t="b">
        <v>1</v>
      </c>
    </row>
    <row r="328" spans="1:19">
      <c r="A328" t="s">
        <v>40</v>
      </c>
      <c r="B328">
        <v>754105</v>
      </c>
      <c r="C328">
        <v>12</v>
      </c>
      <c r="D328">
        <v>0</v>
      </c>
      <c r="E328" t="s">
        <v>136</v>
      </c>
      <c r="F328">
        <v>3</v>
      </c>
      <c r="G328">
        <v>7</v>
      </c>
      <c r="H328">
        <v>2</v>
      </c>
      <c r="I328">
        <v>0</v>
      </c>
      <c r="J328">
        <v>0</v>
      </c>
      <c r="K328">
        <v>3</v>
      </c>
      <c r="L328">
        <v>7</v>
      </c>
      <c r="M328">
        <v>2</v>
      </c>
      <c r="N328" t="s">
        <v>357</v>
      </c>
      <c r="O328" t="s">
        <v>167</v>
      </c>
      <c r="P328" t="s">
        <v>277</v>
      </c>
      <c r="Q328">
        <v>6876</v>
      </c>
      <c r="R328">
        <v>7.2</v>
      </c>
      <c r="S328" t="b">
        <v>0</v>
      </c>
    </row>
    <row r="329" spans="1:19">
      <c r="A329" t="s">
        <v>40</v>
      </c>
      <c r="B329">
        <v>754112</v>
      </c>
      <c r="C329">
        <v>16</v>
      </c>
      <c r="D329">
        <v>0</v>
      </c>
      <c r="E329" t="s">
        <v>128</v>
      </c>
      <c r="F329">
        <v>9</v>
      </c>
      <c r="G329">
        <v>7</v>
      </c>
      <c r="H329">
        <v>0</v>
      </c>
      <c r="I329">
        <v>0</v>
      </c>
      <c r="J329">
        <v>0</v>
      </c>
      <c r="K329">
        <v>9</v>
      </c>
      <c r="L329">
        <v>7</v>
      </c>
      <c r="M329">
        <v>0</v>
      </c>
      <c r="N329" t="s">
        <v>375</v>
      </c>
      <c r="O329" t="s">
        <v>370</v>
      </c>
      <c r="P329" t="s">
        <v>148</v>
      </c>
      <c r="S329" t="b">
        <v>0</v>
      </c>
    </row>
    <row r="330" spans="1:19">
      <c r="A330" t="s">
        <v>40</v>
      </c>
      <c r="B330">
        <v>754119</v>
      </c>
      <c r="C330">
        <v>1</v>
      </c>
      <c r="D330">
        <v>0</v>
      </c>
      <c r="E330" t="s">
        <v>126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 t="s">
        <v>148</v>
      </c>
      <c r="O330" t="s">
        <v>141</v>
      </c>
      <c r="P330" t="s">
        <v>148</v>
      </c>
      <c r="S330" t="b">
        <v>1</v>
      </c>
    </row>
    <row r="331" spans="1:19">
      <c r="A331" t="s">
        <v>40</v>
      </c>
      <c r="B331">
        <v>754131</v>
      </c>
      <c r="C331">
        <v>22</v>
      </c>
      <c r="D331">
        <v>0</v>
      </c>
      <c r="E331" t="s">
        <v>128</v>
      </c>
      <c r="F331">
        <v>9</v>
      </c>
      <c r="G331">
        <v>8</v>
      </c>
      <c r="H331">
        <v>3</v>
      </c>
      <c r="I331">
        <v>2</v>
      </c>
      <c r="J331">
        <v>0</v>
      </c>
      <c r="K331">
        <v>9</v>
      </c>
      <c r="L331">
        <v>10</v>
      </c>
      <c r="M331">
        <v>3</v>
      </c>
      <c r="N331" t="s">
        <v>376</v>
      </c>
      <c r="O331" t="s">
        <v>474</v>
      </c>
      <c r="P331" t="s">
        <v>470</v>
      </c>
      <c r="Q331">
        <v>12235</v>
      </c>
      <c r="R331">
        <v>23.4</v>
      </c>
      <c r="S331" t="b">
        <v>0</v>
      </c>
    </row>
    <row r="332" spans="1:19">
      <c r="A332" t="s">
        <v>40</v>
      </c>
      <c r="B332">
        <v>754200</v>
      </c>
      <c r="C332">
        <v>3</v>
      </c>
      <c r="D332">
        <v>0</v>
      </c>
      <c r="E332" t="s">
        <v>128</v>
      </c>
      <c r="F332">
        <v>0</v>
      </c>
      <c r="G332">
        <v>3</v>
      </c>
      <c r="H332">
        <v>0</v>
      </c>
      <c r="I332">
        <v>0</v>
      </c>
      <c r="J332">
        <v>0</v>
      </c>
      <c r="K332">
        <v>0</v>
      </c>
      <c r="L332">
        <v>3</v>
      </c>
      <c r="M332">
        <v>0</v>
      </c>
      <c r="N332" t="s">
        <v>148</v>
      </c>
      <c r="O332" t="s">
        <v>141</v>
      </c>
      <c r="P332" t="s">
        <v>148</v>
      </c>
      <c r="S332" t="b">
        <v>0</v>
      </c>
    </row>
    <row r="333" spans="1:19">
      <c r="A333" t="s">
        <v>40</v>
      </c>
      <c r="B333">
        <v>754201</v>
      </c>
      <c r="C333">
        <v>4</v>
      </c>
      <c r="D333">
        <v>0</v>
      </c>
      <c r="E333" t="s">
        <v>136</v>
      </c>
      <c r="F333">
        <v>0</v>
      </c>
      <c r="G333">
        <v>1</v>
      </c>
      <c r="H333">
        <v>3</v>
      </c>
      <c r="I333">
        <v>0</v>
      </c>
      <c r="J333">
        <v>0</v>
      </c>
      <c r="K333">
        <v>0</v>
      </c>
      <c r="L333">
        <v>2</v>
      </c>
      <c r="M333">
        <v>2</v>
      </c>
      <c r="N333" t="s">
        <v>148</v>
      </c>
      <c r="O333" t="s">
        <v>189</v>
      </c>
      <c r="P333" t="s">
        <v>189</v>
      </c>
      <c r="Q333">
        <v>42</v>
      </c>
      <c r="R333">
        <v>6.4</v>
      </c>
      <c r="S333" t="b">
        <v>0</v>
      </c>
    </row>
    <row r="334" spans="1:19">
      <c r="A334" t="s">
        <v>40</v>
      </c>
      <c r="B334">
        <v>754202</v>
      </c>
      <c r="C334">
        <v>29</v>
      </c>
      <c r="D334">
        <v>0</v>
      </c>
      <c r="E334" t="s">
        <v>126</v>
      </c>
      <c r="F334">
        <v>8</v>
      </c>
      <c r="G334">
        <v>15</v>
      </c>
      <c r="H334">
        <v>6</v>
      </c>
      <c r="I334">
        <v>0</v>
      </c>
      <c r="J334">
        <v>0</v>
      </c>
      <c r="K334">
        <v>8</v>
      </c>
      <c r="L334">
        <v>21</v>
      </c>
      <c r="M334">
        <v>0</v>
      </c>
      <c r="N334" t="s">
        <v>377</v>
      </c>
      <c r="O334" t="s">
        <v>475</v>
      </c>
      <c r="P334" t="s">
        <v>148</v>
      </c>
      <c r="S334" t="b">
        <v>0</v>
      </c>
    </row>
    <row r="335" spans="1:19">
      <c r="A335" t="s">
        <v>40</v>
      </c>
      <c r="B335">
        <v>754204</v>
      </c>
      <c r="C335">
        <v>22</v>
      </c>
      <c r="D335">
        <v>0</v>
      </c>
      <c r="E335" t="s">
        <v>136</v>
      </c>
      <c r="F335">
        <v>6</v>
      </c>
      <c r="G335">
        <v>10</v>
      </c>
      <c r="H335">
        <v>6</v>
      </c>
      <c r="I335">
        <v>0</v>
      </c>
      <c r="J335">
        <v>0</v>
      </c>
      <c r="K335">
        <v>6</v>
      </c>
      <c r="L335">
        <v>14</v>
      </c>
      <c r="M335">
        <v>2</v>
      </c>
      <c r="N335" t="s">
        <v>292</v>
      </c>
      <c r="O335" t="s">
        <v>418</v>
      </c>
      <c r="P335" t="s">
        <v>373</v>
      </c>
      <c r="Q335">
        <v>8360</v>
      </c>
      <c r="R335">
        <v>7.3</v>
      </c>
      <c r="S335" t="b">
        <v>0</v>
      </c>
    </row>
    <row r="336" spans="1:19">
      <c r="A336" t="s">
        <v>40</v>
      </c>
      <c r="B336">
        <v>754206</v>
      </c>
      <c r="C336">
        <v>1</v>
      </c>
      <c r="D336">
        <v>0</v>
      </c>
      <c r="E336" t="s">
        <v>136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0</v>
      </c>
      <c r="N336" t="s">
        <v>148</v>
      </c>
      <c r="O336" t="s">
        <v>141</v>
      </c>
      <c r="P336" t="s">
        <v>148</v>
      </c>
      <c r="S336" t="b">
        <v>1</v>
      </c>
    </row>
    <row r="337" spans="1:19">
      <c r="A337" t="s">
        <v>40</v>
      </c>
      <c r="B337">
        <v>754207</v>
      </c>
      <c r="C337">
        <v>12</v>
      </c>
      <c r="D337">
        <v>0</v>
      </c>
      <c r="E337" t="s">
        <v>136</v>
      </c>
      <c r="F337">
        <v>4</v>
      </c>
      <c r="G337">
        <v>5</v>
      </c>
      <c r="H337">
        <v>3</v>
      </c>
      <c r="I337">
        <v>0</v>
      </c>
      <c r="J337">
        <v>0</v>
      </c>
      <c r="K337">
        <v>4</v>
      </c>
      <c r="L337">
        <v>7</v>
      </c>
      <c r="M337">
        <v>1</v>
      </c>
      <c r="N337" t="s">
        <v>276</v>
      </c>
      <c r="O337" t="s">
        <v>167</v>
      </c>
      <c r="P337" t="s">
        <v>494</v>
      </c>
      <c r="Q337">
        <v>17766</v>
      </c>
      <c r="R337">
        <v>32.4</v>
      </c>
      <c r="S337" t="b">
        <v>0</v>
      </c>
    </row>
    <row r="338" spans="1:19">
      <c r="A338" t="s">
        <v>40</v>
      </c>
      <c r="B338">
        <v>754221</v>
      </c>
      <c r="C338">
        <v>4</v>
      </c>
      <c r="D338">
        <v>0</v>
      </c>
      <c r="E338" t="s">
        <v>136</v>
      </c>
      <c r="F338">
        <v>1</v>
      </c>
      <c r="G338">
        <v>0</v>
      </c>
      <c r="H338">
        <v>3</v>
      </c>
      <c r="I338">
        <v>0</v>
      </c>
      <c r="J338">
        <v>0</v>
      </c>
      <c r="K338">
        <v>1</v>
      </c>
      <c r="L338">
        <v>2</v>
      </c>
      <c r="M338">
        <v>1</v>
      </c>
      <c r="N338" t="s">
        <v>357</v>
      </c>
      <c r="O338" t="s">
        <v>189</v>
      </c>
      <c r="P338" t="s">
        <v>357</v>
      </c>
      <c r="Q338">
        <v>4944</v>
      </c>
      <c r="R338">
        <v>1.9</v>
      </c>
      <c r="S338" t="b">
        <v>0</v>
      </c>
    </row>
    <row r="339" spans="1:19">
      <c r="A339" t="s">
        <v>40</v>
      </c>
      <c r="B339">
        <v>754293</v>
      </c>
      <c r="C339">
        <v>1</v>
      </c>
      <c r="D339">
        <v>0</v>
      </c>
      <c r="E339" t="s">
        <v>136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1</v>
      </c>
      <c r="N339" t="s">
        <v>148</v>
      </c>
      <c r="O339" t="s">
        <v>148</v>
      </c>
      <c r="P339" t="s">
        <v>141</v>
      </c>
      <c r="Q339">
        <v>5608</v>
      </c>
      <c r="R339">
        <v>4.6</v>
      </c>
      <c r="S339" t="b">
        <v>1</v>
      </c>
    </row>
    <row r="340" spans="1:19">
      <c r="A340" t="s">
        <v>40</v>
      </c>
      <c r="B340">
        <v>758035</v>
      </c>
      <c r="C340">
        <v>1</v>
      </c>
      <c r="D340">
        <v>0</v>
      </c>
      <c r="E340" t="s">
        <v>126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0</v>
      </c>
      <c r="L340">
        <v>1</v>
      </c>
      <c r="M340">
        <v>0</v>
      </c>
      <c r="N340" t="s">
        <v>148</v>
      </c>
      <c r="O340" t="s">
        <v>141</v>
      </c>
      <c r="P340" t="s">
        <v>148</v>
      </c>
      <c r="S340" t="b">
        <v>1</v>
      </c>
    </row>
    <row r="341" spans="1:19">
      <c r="A341" t="s">
        <v>41</v>
      </c>
      <c r="B341">
        <v>768108</v>
      </c>
      <c r="C341">
        <v>9</v>
      </c>
      <c r="D341">
        <v>0</v>
      </c>
      <c r="E341" t="s">
        <v>131</v>
      </c>
      <c r="F341">
        <v>0</v>
      </c>
      <c r="G341">
        <v>1</v>
      </c>
      <c r="H341">
        <v>6</v>
      </c>
      <c r="I341">
        <v>2</v>
      </c>
      <c r="J341">
        <v>0</v>
      </c>
      <c r="K341">
        <v>7</v>
      </c>
      <c r="L341">
        <v>1</v>
      </c>
      <c r="M341">
        <v>1</v>
      </c>
      <c r="N341" t="s">
        <v>157</v>
      </c>
      <c r="O341" t="s">
        <v>244</v>
      </c>
      <c r="P341" t="s">
        <v>244</v>
      </c>
      <c r="Q341">
        <v>2638</v>
      </c>
      <c r="R341">
        <v>4.5</v>
      </c>
      <c r="S341" t="b">
        <v>0</v>
      </c>
    </row>
    <row r="342" spans="1:19">
      <c r="A342" t="s">
        <v>42</v>
      </c>
      <c r="B342">
        <v>846001</v>
      </c>
      <c r="C342">
        <v>65</v>
      </c>
      <c r="D342">
        <v>0</v>
      </c>
      <c r="E342" t="s">
        <v>127</v>
      </c>
      <c r="F342">
        <v>41</v>
      </c>
      <c r="G342">
        <v>18</v>
      </c>
      <c r="H342">
        <v>3</v>
      </c>
      <c r="I342">
        <v>3</v>
      </c>
      <c r="J342">
        <v>0</v>
      </c>
      <c r="K342">
        <v>62</v>
      </c>
      <c r="L342">
        <v>3</v>
      </c>
      <c r="M342">
        <v>0</v>
      </c>
      <c r="N342" t="s">
        <v>378</v>
      </c>
      <c r="O342" t="s">
        <v>476</v>
      </c>
      <c r="P342" t="s">
        <v>148</v>
      </c>
      <c r="S342" t="b">
        <v>0</v>
      </c>
    </row>
    <row r="343" spans="1:19">
      <c r="A343" t="s">
        <v>42</v>
      </c>
      <c r="B343">
        <v>846002</v>
      </c>
      <c r="C343">
        <v>1</v>
      </c>
      <c r="D343">
        <v>0</v>
      </c>
      <c r="E343" t="s">
        <v>127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 t="s">
        <v>141</v>
      </c>
      <c r="O343" t="s">
        <v>148</v>
      </c>
      <c r="P343" t="s">
        <v>148</v>
      </c>
      <c r="S343" t="b">
        <v>1</v>
      </c>
    </row>
    <row r="344" spans="1:19">
      <c r="A344" t="s">
        <v>42</v>
      </c>
      <c r="B344">
        <v>846003</v>
      </c>
      <c r="C344">
        <v>47</v>
      </c>
      <c r="D344">
        <v>0</v>
      </c>
      <c r="E344" t="s">
        <v>127</v>
      </c>
      <c r="F344">
        <v>31</v>
      </c>
      <c r="G344">
        <v>11</v>
      </c>
      <c r="H344">
        <v>1</v>
      </c>
      <c r="I344">
        <v>4</v>
      </c>
      <c r="J344">
        <v>0</v>
      </c>
      <c r="K344">
        <v>43</v>
      </c>
      <c r="L344">
        <v>4</v>
      </c>
      <c r="M344">
        <v>0</v>
      </c>
      <c r="N344" t="s">
        <v>379</v>
      </c>
      <c r="O344" t="s">
        <v>477</v>
      </c>
      <c r="P344" t="s">
        <v>148</v>
      </c>
      <c r="S344" t="b">
        <v>0</v>
      </c>
    </row>
    <row r="345" spans="1:19">
      <c r="A345" t="s">
        <v>42</v>
      </c>
      <c r="B345">
        <v>846004</v>
      </c>
      <c r="C345">
        <v>62</v>
      </c>
      <c r="D345">
        <v>0</v>
      </c>
      <c r="E345" t="s">
        <v>127</v>
      </c>
      <c r="F345">
        <v>33</v>
      </c>
      <c r="G345">
        <v>22</v>
      </c>
      <c r="H345">
        <v>7</v>
      </c>
      <c r="I345">
        <v>0</v>
      </c>
      <c r="J345">
        <v>0</v>
      </c>
      <c r="K345">
        <v>62</v>
      </c>
      <c r="L345">
        <v>0</v>
      </c>
      <c r="M345">
        <v>0</v>
      </c>
      <c r="N345" t="s">
        <v>141</v>
      </c>
      <c r="O345" t="s">
        <v>148</v>
      </c>
      <c r="P345" t="s">
        <v>148</v>
      </c>
      <c r="S345" t="b">
        <v>0</v>
      </c>
    </row>
    <row r="346" spans="1:19">
      <c r="A346" t="s">
        <v>42</v>
      </c>
      <c r="B346">
        <v>846005</v>
      </c>
      <c r="C346">
        <v>3</v>
      </c>
      <c r="D346">
        <v>0</v>
      </c>
      <c r="E346" t="s">
        <v>127</v>
      </c>
      <c r="F346">
        <v>1</v>
      </c>
      <c r="G346">
        <v>1</v>
      </c>
      <c r="H346">
        <v>1</v>
      </c>
      <c r="I346">
        <v>0</v>
      </c>
      <c r="J346">
        <v>0</v>
      </c>
      <c r="K346">
        <v>3</v>
      </c>
      <c r="L346">
        <v>0</v>
      </c>
      <c r="M346">
        <v>0</v>
      </c>
      <c r="N346" t="s">
        <v>141</v>
      </c>
      <c r="O346" t="s">
        <v>148</v>
      </c>
      <c r="P346" t="s">
        <v>148</v>
      </c>
      <c r="S346" t="b">
        <v>0</v>
      </c>
    </row>
    <row r="347" spans="1:19">
      <c r="A347" t="s">
        <v>42</v>
      </c>
      <c r="B347">
        <v>846006</v>
      </c>
      <c r="C347">
        <v>2</v>
      </c>
      <c r="D347">
        <v>0</v>
      </c>
      <c r="E347" t="s">
        <v>127</v>
      </c>
      <c r="F347">
        <v>1</v>
      </c>
      <c r="G347">
        <v>0</v>
      </c>
      <c r="H347">
        <v>1</v>
      </c>
      <c r="I347">
        <v>0</v>
      </c>
      <c r="J347">
        <v>0</v>
      </c>
      <c r="K347">
        <v>2</v>
      </c>
      <c r="L347">
        <v>0</v>
      </c>
      <c r="M347">
        <v>0</v>
      </c>
      <c r="N347" t="s">
        <v>141</v>
      </c>
      <c r="O347" t="s">
        <v>148</v>
      </c>
      <c r="P347" t="s">
        <v>148</v>
      </c>
      <c r="S347" t="b">
        <v>0</v>
      </c>
    </row>
    <row r="348" spans="1:19">
      <c r="A348" t="s">
        <v>42</v>
      </c>
      <c r="B348">
        <v>846007</v>
      </c>
      <c r="C348">
        <v>2</v>
      </c>
      <c r="D348">
        <v>0</v>
      </c>
      <c r="E348" t="s">
        <v>127</v>
      </c>
      <c r="F348">
        <v>1</v>
      </c>
      <c r="G348">
        <v>0</v>
      </c>
      <c r="H348">
        <v>1</v>
      </c>
      <c r="I348">
        <v>0</v>
      </c>
      <c r="J348">
        <v>0</v>
      </c>
      <c r="K348">
        <v>2</v>
      </c>
      <c r="L348">
        <v>0</v>
      </c>
      <c r="M348">
        <v>0</v>
      </c>
      <c r="N348" t="s">
        <v>141</v>
      </c>
      <c r="O348" t="s">
        <v>148</v>
      </c>
      <c r="P348" t="s">
        <v>148</v>
      </c>
      <c r="S348" t="b">
        <v>0</v>
      </c>
    </row>
    <row r="349" spans="1:19">
      <c r="A349" t="s">
        <v>42</v>
      </c>
      <c r="B349">
        <v>846008</v>
      </c>
      <c r="C349">
        <v>1</v>
      </c>
      <c r="D349">
        <v>0</v>
      </c>
      <c r="E349" t="s">
        <v>127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 t="s">
        <v>141</v>
      </c>
      <c r="O349" t="s">
        <v>148</v>
      </c>
      <c r="P349" t="s">
        <v>148</v>
      </c>
      <c r="S349" t="b">
        <v>1</v>
      </c>
    </row>
    <row r="350" spans="1:19">
      <c r="A350" t="s">
        <v>42</v>
      </c>
      <c r="B350">
        <v>846009</v>
      </c>
      <c r="C350">
        <v>54</v>
      </c>
      <c r="D350">
        <v>0</v>
      </c>
      <c r="E350" t="s">
        <v>127</v>
      </c>
      <c r="F350">
        <v>22</v>
      </c>
      <c r="G350">
        <v>21</v>
      </c>
      <c r="H350">
        <v>10</v>
      </c>
      <c r="I350">
        <v>0</v>
      </c>
      <c r="J350">
        <v>1</v>
      </c>
      <c r="K350">
        <v>53</v>
      </c>
      <c r="L350">
        <v>1</v>
      </c>
      <c r="M350">
        <v>0</v>
      </c>
      <c r="N350" t="s">
        <v>359</v>
      </c>
      <c r="O350" t="s">
        <v>235</v>
      </c>
      <c r="P350" t="s">
        <v>148</v>
      </c>
      <c r="S350" t="b">
        <v>0</v>
      </c>
    </row>
    <row r="351" spans="1:19">
      <c r="A351" t="s">
        <v>42</v>
      </c>
      <c r="B351">
        <v>847101</v>
      </c>
      <c r="C351">
        <v>5</v>
      </c>
      <c r="D351">
        <v>0</v>
      </c>
      <c r="E351" t="s">
        <v>127</v>
      </c>
      <c r="F351">
        <v>0</v>
      </c>
      <c r="G351">
        <v>3</v>
      </c>
      <c r="H351">
        <v>2</v>
      </c>
      <c r="I351">
        <v>0</v>
      </c>
      <c r="J351">
        <v>0</v>
      </c>
      <c r="K351">
        <v>5</v>
      </c>
      <c r="L351">
        <v>0</v>
      </c>
      <c r="M351">
        <v>0</v>
      </c>
      <c r="N351" t="s">
        <v>141</v>
      </c>
      <c r="O351" t="s">
        <v>148</v>
      </c>
      <c r="P351" t="s">
        <v>148</v>
      </c>
      <c r="S351" t="b">
        <v>0</v>
      </c>
    </row>
    <row r="352" spans="1:19">
      <c r="A352" t="s">
        <v>42</v>
      </c>
      <c r="B352">
        <v>847103</v>
      </c>
      <c r="C352">
        <v>21</v>
      </c>
      <c r="D352">
        <v>0</v>
      </c>
      <c r="E352" t="s">
        <v>127</v>
      </c>
      <c r="F352">
        <v>7</v>
      </c>
      <c r="G352">
        <v>10</v>
      </c>
      <c r="H352">
        <v>3</v>
      </c>
      <c r="I352">
        <v>0</v>
      </c>
      <c r="J352">
        <v>1</v>
      </c>
      <c r="K352">
        <v>20</v>
      </c>
      <c r="L352">
        <v>1</v>
      </c>
      <c r="M352">
        <v>0</v>
      </c>
      <c r="N352" t="s">
        <v>221</v>
      </c>
      <c r="O352" t="s">
        <v>236</v>
      </c>
      <c r="P352" t="s">
        <v>148</v>
      </c>
      <c r="S352" t="b">
        <v>0</v>
      </c>
    </row>
    <row r="353" spans="1:19">
      <c r="A353" t="s">
        <v>42</v>
      </c>
      <c r="B353">
        <v>847104</v>
      </c>
      <c r="C353">
        <v>1</v>
      </c>
      <c r="D353">
        <v>0</v>
      </c>
      <c r="E353" t="s">
        <v>127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1</v>
      </c>
      <c r="L353">
        <v>0</v>
      </c>
      <c r="M353">
        <v>0</v>
      </c>
      <c r="N353" t="s">
        <v>141</v>
      </c>
      <c r="O353" t="s">
        <v>148</v>
      </c>
      <c r="P353" t="s">
        <v>148</v>
      </c>
      <c r="S353" t="b">
        <v>1</v>
      </c>
    </row>
    <row r="354" spans="1:19">
      <c r="A354" t="s">
        <v>42</v>
      </c>
      <c r="B354">
        <v>847105</v>
      </c>
      <c r="C354">
        <v>5</v>
      </c>
      <c r="D354">
        <v>0</v>
      </c>
      <c r="E354" t="s">
        <v>127</v>
      </c>
      <c r="F354">
        <v>1</v>
      </c>
      <c r="G354">
        <v>0</v>
      </c>
      <c r="H354">
        <v>3</v>
      </c>
      <c r="I354">
        <v>1</v>
      </c>
      <c r="J354">
        <v>0</v>
      </c>
      <c r="K354">
        <v>4</v>
      </c>
      <c r="L354">
        <v>1</v>
      </c>
      <c r="M354">
        <v>0</v>
      </c>
      <c r="N354" t="s">
        <v>191</v>
      </c>
      <c r="O354" t="s">
        <v>273</v>
      </c>
      <c r="P354" t="s">
        <v>148</v>
      </c>
      <c r="S354" t="b">
        <v>0</v>
      </c>
    </row>
    <row r="355" spans="1:19">
      <c r="A355" t="s">
        <v>42</v>
      </c>
      <c r="B355">
        <v>847106</v>
      </c>
      <c r="C355">
        <v>4</v>
      </c>
      <c r="D355">
        <v>0</v>
      </c>
      <c r="E355" t="s">
        <v>127</v>
      </c>
      <c r="F355">
        <v>2</v>
      </c>
      <c r="G355">
        <v>1</v>
      </c>
      <c r="H355">
        <v>1</v>
      </c>
      <c r="I355">
        <v>0</v>
      </c>
      <c r="J355">
        <v>0</v>
      </c>
      <c r="K355">
        <v>4</v>
      </c>
      <c r="L355">
        <v>0</v>
      </c>
      <c r="M355">
        <v>0</v>
      </c>
      <c r="N355" t="s">
        <v>141</v>
      </c>
      <c r="O355" t="s">
        <v>148</v>
      </c>
      <c r="P355" t="s">
        <v>148</v>
      </c>
      <c r="S355" t="b">
        <v>0</v>
      </c>
    </row>
    <row r="356" spans="1:19">
      <c r="A356" t="s">
        <v>42</v>
      </c>
      <c r="B356">
        <v>847121</v>
      </c>
      <c r="C356">
        <v>7</v>
      </c>
      <c r="D356">
        <v>0</v>
      </c>
      <c r="E356" t="s">
        <v>127</v>
      </c>
      <c r="F356">
        <v>0</v>
      </c>
      <c r="G356">
        <v>2</v>
      </c>
      <c r="H356">
        <v>4</v>
      </c>
      <c r="I356">
        <v>1</v>
      </c>
      <c r="J356">
        <v>0</v>
      </c>
      <c r="K356">
        <v>6</v>
      </c>
      <c r="L356">
        <v>1</v>
      </c>
      <c r="M356">
        <v>0</v>
      </c>
      <c r="N356" t="s">
        <v>343</v>
      </c>
      <c r="O356" t="s">
        <v>393</v>
      </c>
      <c r="P356" t="s">
        <v>148</v>
      </c>
      <c r="S356" t="b">
        <v>0</v>
      </c>
    </row>
    <row r="357" spans="1:19">
      <c r="A357" t="s">
        <v>42</v>
      </c>
      <c r="B357">
        <v>847122</v>
      </c>
      <c r="C357">
        <v>1</v>
      </c>
      <c r="D357">
        <v>0</v>
      </c>
      <c r="E357" t="s">
        <v>127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 t="s">
        <v>141</v>
      </c>
      <c r="O357" t="s">
        <v>148</v>
      </c>
      <c r="P357" t="s">
        <v>148</v>
      </c>
      <c r="S357" t="b">
        <v>1</v>
      </c>
    </row>
    <row r="358" spans="1:19">
      <c r="A358" t="s">
        <v>42</v>
      </c>
      <c r="B358">
        <v>847123</v>
      </c>
      <c r="C358">
        <v>6</v>
      </c>
      <c r="D358">
        <v>0</v>
      </c>
      <c r="E358" t="s">
        <v>127</v>
      </c>
      <c r="F358">
        <v>0</v>
      </c>
      <c r="G358">
        <v>0</v>
      </c>
      <c r="H358">
        <v>2</v>
      </c>
      <c r="I358">
        <v>3</v>
      </c>
      <c r="J358">
        <v>1</v>
      </c>
      <c r="K358">
        <v>2</v>
      </c>
      <c r="L358">
        <v>4</v>
      </c>
      <c r="M358">
        <v>0</v>
      </c>
      <c r="N358" t="s">
        <v>276</v>
      </c>
      <c r="O358" t="s">
        <v>193</v>
      </c>
      <c r="P358" t="s">
        <v>148</v>
      </c>
      <c r="S358" t="b">
        <v>0</v>
      </c>
    </row>
    <row r="359" spans="1:19">
      <c r="A359" t="s">
        <v>42</v>
      </c>
      <c r="B359">
        <v>847201</v>
      </c>
      <c r="C359">
        <v>31</v>
      </c>
      <c r="D359">
        <v>0</v>
      </c>
      <c r="E359" t="s">
        <v>127</v>
      </c>
      <c r="F359">
        <v>4</v>
      </c>
      <c r="G359">
        <v>12</v>
      </c>
      <c r="H359">
        <v>8</v>
      </c>
      <c r="I359">
        <v>5</v>
      </c>
      <c r="J359">
        <v>2</v>
      </c>
      <c r="K359">
        <v>24</v>
      </c>
      <c r="L359">
        <v>7</v>
      </c>
      <c r="M359">
        <v>0</v>
      </c>
      <c r="N359" t="s">
        <v>380</v>
      </c>
      <c r="O359" t="s">
        <v>478</v>
      </c>
      <c r="P359" t="s">
        <v>148</v>
      </c>
      <c r="S359" t="b">
        <v>0</v>
      </c>
    </row>
    <row r="360" spans="1:19">
      <c r="A360" t="s">
        <v>42</v>
      </c>
      <c r="B360">
        <v>847203</v>
      </c>
      <c r="C360">
        <v>18</v>
      </c>
      <c r="D360">
        <v>0</v>
      </c>
      <c r="E360" t="s">
        <v>127</v>
      </c>
      <c r="F360">
        <v>0</v>
      </c>
      <c r="G360">
        <v>5</v>
      </c>
      <c r="H360">
        <v>5</v>
      </c>
      <c r="I360">
        <v>6</v>
      </c>
      <c r="J360">
        <v>2</v>
      </c>
      <c r="K360">
        <v>10</v>
      </c>
      <c r="L360">
        <v>8</v>
      </c>
      <c r="M360">
        <v>0</v>
      </c>
      <c r="N360" t="s">
        <v>381</v>
      </c>
      <c r="O360" t="s">
        <v>409</v>
      </c>
      <c r="P360" t="s">
        <v>148</v>
      </c>
      <c r="S360" t="b">
        <v>0</v>
      </c>
    </row>
    <row r="361" spans="1:19">
      <c r="A361" t="s">
        <v>42</v>
      </c>
      <c r="B361">
        <v>847204</v>
      </c>
      <c r="C361">
        <v>2</v>
      </c>
      <c r="D361">
        <v>0</v>
      </c>
      <c r="E361" t="s">
        <v>127</v>
      </c>
      <c r="F361">
        <v>1</v>
      </c>
      <c r="G361">
        <v>0</v>
      </c>
      <c r="H361">
        <v>1</v>
      </c>
      <c r="I361">
        <v>0</v>
      </c>
      <c r="J361">
        <v>0</v>
      </c>
      <c r="K361">
        <v>2</v>
      </c>
      <c r="L361">
        <v>0</v>
      </c>
      <c r="M361">
        <v>0</v>
      </c>
      <c r="N361" t="s">
        <v>141</v>
      </c>
      <c r="O361" t="s">
        <v>148</v>
      </c>
      <c r="P361" t="s">
        <v>148</v>
      </c>
      <c r="S361" t="b">
        <v>0</v>
      </c>
    </row>
    <row r="362" spans="1:19">
      <c r="A362" t="s">
        <v>42</v>
      </c>
      <c r="B362">
        <v>847233</v>
      </c>
      <c r="C362">
        <v>2</v>
      </c>
      <c r="D362">
        <v>0</v>
      </c>
      <c r="E362" t="s">
        <v>127</v>
      </c>
      <c r="F362">
        <v>0</v>
      </c>
      <c r="G362">
        <v>0</v>
      </c>
      <c r="H362">
        <v>1</v>
      </c>
      <c r="I362">
        <v>0</v>
      </c>
      <c r="J362">
        <v>1</v>
      </c>
      <c r="K362">
        <v>1</v>
      </c>
      <c r="L362">
        <v>1</v>
      </c>
      <c r="M362">
        <v>0</v>
      </c>
      <c r="N362" t="s">
        <v>189</v>
      </c>
      <c r="O362" t="s">
        <v>189</v>
      </c>
      <c r="P362" t="s">
        <v>148</v>
      </c>
      <c r="S362" t="b">
        <v>0</v>
      </c>
    </row>
    <row r="363" spans="1:19">
      <c r="A363" t="s">
        <v>42</v>
      </c>
      <c r="B363">
        <v>847304</v>
      </c>
      <c r="C363">
        <v>3</v>
      </c>
      <c r="D363">
        <v>0</v>
      </c>
      <c r="E363" t="s">
        <v>127</v>
      </c>
      <c r="F363">
        <v>0</v>
      </c>
      <c r="G363">
        <v>2</v>
      </c>
      <c r="H363">
        <v>0</v>
      </c>
      <c r="I363">
        <v>1</v>
      </c>
      <c r="J363">
        <v>0</v>
      </c>
      <c r="K363">
        <v>2</v>
      </c>
      <c r="L363">
        <v>1</v>
      </c>
      <c r="M363">
        <v>0</v>
      </c>
      <c r="N363" t="s">
        <v>193</v>
      </c>
      <c r="O363" t="s">
        <v>276</v>
      </c>
      <c r="P363" t="s">
        <v>148</v>
      </c>
      <c r="S363" t="b">
        <v>0</v>
      </c>
    </row>
    <row r="364" spans="1:19">
      <c r="A364" t="s">
        <v>42</v>
      </c>
      <c r="B364">
        <v>847306</v>
      </c>
      <c r="C364">
        <v>2</v>
      </c>
      <c r="D364">
        <v>0</v>
      </c>
      <c r="E364" t="s">
        <v>127</v>
      </c>
      <c r="F364">
        <v>0</v>
      </c>
      <c r="G364">
        <v>1</v>
      </c>
      <c r="H364">
        <v>0</v>
      </c>
      <c r="I364">
        <v>0</v>
      </c>
      <c r="J364">
        <v>1</v>
      </c>
      <c r="K364">
        <v>1</v>
      </c>
      <c r="L364">
        <v>1</v>
      </c>
      <c r="M364">
        <v>0</v>
      </c>
      <c r="N364" t="s">
        <v>189</v>
      </c>
      <c r="O364" t="s">
        <v>189</v>
      </c>
      <c r="P364" t="s">
        <v>148</v>
      </c>
      <c r="S364" t="b">
        <v>0</v>
      </c>
    </row>
    <row r="365" spans="1:19">
      <c r="A365" t="s">
        <v>42</v>
      </c>
      <c r="B365">
        <v>847307</v>
      </c>
      <c r="C365">
        <v>1</v>
      </c>
      <c r="D365">
        <v>0</v>
      </c>
      <c r="E365" t="s">
        <v>127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 t="s">
        <v>141</v>
      </c>
      <c r="O365" t="s">
        <v>148</v>
      </c>
      <c r="P365" t="s">
        <v>148</v>
      </c>
      <c r="S365" t="b">
        <v>1</v>
      </c>
    </row>
    <row r="366" spans="1:19">
      <c r="A366" t="s">
        <v>42</v>
      </c>
      <c r="B366">
        <v>847337</v>
      </c>
      <c r="C366">
        <v>1</v>
      </c>
      <c r="D366">
        <v>0</v>
      </c>
      <c r="E366" t="s">
        <v>127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 t="s">
        <v>141</v>
      </c>
      <c r="O366" t="s">
        <v>148</v>
      </c>
      <c r="P366" t="s">
        <v>148</v>
      </c>
      <c r="S366" t="b">
        <v>1</v>
      </c>
    </row>
    <row r="367" spans="1:19">
      <c r="A367" t="s">
        <v>42</v>
      </c>
      <c r="B367">
        <v>847405</v>
      </c>
      <c r="C367">
        <v>18</v>
      </c>
      <c r="D367">
        <v>0</v>
      </c>
      <c r="E367" t="s">
        <v>127</v>
      </c>
      <c r="F367">
        <v>0</v>
      </c>
      <c r="G367">
        <v>8</v>
      </c>
      <c r="H367">
        <v>8</v>
      </c>
      <c r="I367">
        <v>2</v>
      </c>
      <c r="J367">
        <v>0</v>
      </c>
      <c r="K367">
        <v>16</v>
      </c>
      <c r="L367">
        <v>2</v>
      </c>
      <c r="M367">
        <v>0</v>
      </c>
      <c r="N367" t="s">
        <v>223</v>
      </c>
      <c r="O367" t="s">
        <v>244</v>
      </c>
      <c r="P367" t="s">
        <v>148</v>
      </c>
      <c r="S367" t="b">
        <v>0</v>
      </c>
    </row>
    <row r="368" spans="1:19">
      <c r="A368" t="s">
        <v>42</v>
      </c>
      <c r="B368">
        <v>847407</v>
      </c>
      <c r="C368">
        <v>4</v>
      </c>
      <c r="D368">
        <v>0</v>
      </c>
      <c r="E368" t="s">
        <v>127</v>
      </c>
      <c r="F368">
        <v>0</v>
      </c>
      <c r="G368">
        <v>1</v>
      </c>
      <c r="H368">
        <v>1</v>
      </c>
      <c r="I368">
        <v>2</v>
      </c>
      <c r="J368">
        <v>0</v>
      </c>
      <c r="K368">
        <v>2</v>
      </c>
      <c r="L368">
        <v>2</v>
      </c>
      <c r="M368">
        <v>0</v>
      </c>
      <c r="N368" t="s">
        <v>189</v>
      </c>
      <c r="O368" t="s">
        <v>189</v>
      </c>
      <c r="P368" t="s">
        <v>148</v>
      </c>
      <c r="S368" t="b">
        <v>0</v>
      </c>
    </row>
    <row r="369" spans="1:19">
      <c r="A369" t="s">
        <v>42</v>
      </c>
      <c r="B369">
        <v>847422</v>
      </c>
      <c r="C369">
        <v>5</v>
      </c>
      <c r="D369">
        <v>0</v>
      </c>
      <c r="E369" t="s">
        <v>127</v>
      </c>
      <c r="F369">
        <v>2</v>
      </c>
      <c r="G369">
        <v>1</v>
      </c>
      <c r="H369">
        <v>2</v>
      </c>
      <c r="I369">
        <v>0</v>
      </c>
      <c r="J369">
        <v>0</v>
      </c>
      <c r="K369">
        <v>5</v>
      </c>
      <c r="L369">
        <v>0</v>
      </c>
      <c r="M369">
        <v>0</v>
      </c>
      <c r="N369" t="s">
        <v>141</v>
      </c>
      <c r="O369" t="s">
        <v>148</v>
      </c>
      <c r="P369" t="s">
        <v>148</v>
      </c>
      <c r="S369" t="b">
        <v>0</v>
      </c>
    </row>
    <row r="370" spans="1:19">
      <c r="A370" t="s">
        <v>42</v>
      </c>
      <c r="B370">
        <v>847423</v>
      </c>
      <c r="C370">
        <v>11</v>
      </c>
      <c r="D370">
        <v>0</v>
      </c>
      <c r="E370" t="s">
        <v>127</v>
      </c>
      <c r="F370">
        <v>1</v>
      </c>
      <c r="G370">
        <v>0</v>
      </c>
      <c r="H370">
        <v>5</v>
      </c>
      <c r="I370">
        <v>2</v>
      </c>
      <c r="J370">
        <v>3</v>
      </c>
      <c r="K370">
        <v>6</v>
      </c>
      <c r="L370">
        <v>5</v>
      </c>
      <c r="M370">
        <v>0</v>
      </c>
      <c r="N370" t="s">
        <v>382</v>
      </c>
      <c r="O370" t="s">
        <v>474</v>
      </c>
      <c r="P370" t="s">
        <v>148</v>
      </c>
      <c r="S370" t="b">
        <v>0</v>
      </c>
    </row>
    <row r="371" spans="1:19">
      <c r="A371" t="s">
        <v>42</v>
      </c>
      <c r="B371">
        <v>847427</v>
      </c>
      <c r="C371">
        <v>14</v>
      </c>
      <c r="D371">
        <v>0</v>
      </c>
      <c r="E371" t="s">
        <v>127</v>
      </c>
      <c r="F371">
        <v>1</v>
      </c>
      <c r="G371">
        <v>5</v>
      </c>
      <c r="H371">
        <v>6</v>
      </c>
      <c r="I371">
        <v>1</v>
      </c>
      <c r="J371">
        <v>1</v>
      </c>
      <c r="K371">
        <v>12</v>
      </c>
      <c r="L371">
        <v>2</v>
      </c>
      <c r="M371">
        <v>0</v>
      </c>
      <c r="N371" t="s">
        <v>343</v>
      </c>
      <c r="O371" t="s">
        <v>393</v>
      </c>
      <c r="P371" t="s">
        <v>148</v>
      </c>
      <c r="S371" t="b">
        <v>0</v>
      </c>
    </row>
    <row r="372" spans="1:19">
      <c r="A372" t="s">
        <v>42</v>
      </c>
      <c r="B372">
        <v>848213</v>
      </c>
      <c r="C372">
        <v>31</v>
      </c>
      <c r="D372">
        <v>0</v>
      </c>
      <c r="E372" t="s">
        <v>135</v>
      </c>
      <c r="F372">
        <v>1</v>
      </c>
      <c r="G372">
        <v>9</v>
      </c>
      <c r="H372">
        <v>11</v>
      </c>
      <c r="I372">
        <v>3</v>
      </c>
      <c r="J372">
        <v>7</v>
      </c>
      <c r="K372">
        <v>21</v>
      </c>
      <c r="L372">
        <v>1</v>
      </c>
      <c r="M372">
        <v>9</v>
      </c>
      <c r="N372" t="s">
        <v>383</v>
      </c>
      <c r="O372" t="s">
        <v>324</v>
      </c>
      <c r="P372" t="s">
        <v>526</v>
      </c>
      <c r="Q372">
        <v>24078</v>
      </c>
      <c r="R372">
        <v>32.5</v>
      </c>
      <c r="S372" t="b">
        <v>0</v>
      </c>
    </row>
    <row r="373" spans="1:19">
      <c r="A373" t="s">
        <v>43</v>
      </c>
      <c r="B373">
        <v>814112</v>
      </c>
      <c r="C373">
        <v>46</v>
      </c>
      <c r="D373">
        <v>0</v>
      </c>
      <c r="E373" t="s">
        <v>134</v>
      </c>
      <c r="F373">
        <v>0</v>
      </c>
      <c r="G373">
        <v>3</v>
      </c>
      <c r="H373">
        <v>26</v>
      </c>
      <c r="I373">
        <v>16</v>
      </c>
      <c r="J373">
        <v>1</v>
      </c>
      <c r="K373">
        <v>29</v>
      </c>
      <c r="L373">
        <v>15</v>
      </c>
      <c r="M373">
        <v>2</v>
      </c>
      <c r="N373" t="s">
        <v>384</v>
      </c>
      <c r="O373" t="s">
        <v>479</v>
      </c>
      <c r="P373" t="s">
        <v>485</v>
      </c>
      <c r="Q373">
        <v>6409</v>
      </c>
      <c r="R373">
        <v>9.1</v>
      </c>
      <c r="S373" t="b">
        <v>0</v>
      </c>
    </row>
    <row r="374" spans="1:19">
      <c r="A374" t="s">
        <v>43</v>
      </c>
      <c r="B374">
        <v>814113</v>
      </c>
      <c r="C374">
        <v>1</v>
      </c>
      <c r="D374">
        <v>0</v>
      </c>
      <c r="E374" t="s">
        <v>134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1</v>
      </c>
      <c r="L374">
        <v>0</v>
      </c>
      <c r="M374">
        <v>0</v>
      </c>
      <c r="N374" t="s">
        <v>141</v>
      </c>
      <c r="O374" t="s">
        <v>148</v>
      </c>
      <c r="P374" t="s">
        <v>148</v>
      </c>
      <c r="S374" t="b">
        <v>1</v>
      </c>
    </row>
    <row r="375" spans="1:19">
      <c r="A375" t="s">
        <v>43</v>
      </c>
      <c r="B375">
        <v>814120</v>
      </c>
      <c r="C375">
        <v>1</v>
      </c>
      <c r="D375">
        <v>0</v>
      </c>
      <c r="E375" t="s">
        <v>134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1</v>
      </c>
      <c r="M375">
        <v>0</v>
      </c>
      <c r="N375" t="s">
        <v>148</v>
      </c>
      <c r="O375" t="s">
        <v>141</v>
      </c>
      <c r="P375" t="s">
        <v>148</v>
      </c>
      <c r="S375" t="b">
        <v>1</v>
      </c>
    </row>
    <row r="376" spans="1:19">
      <c r="A376" t="s">
        <v>43</v>
      </c>
      <c r="B376">
        <v>814142</v>
      </c>
      <c r="C376">
        <v>8</v>
      </c>
      <c r="D376">
        <v>0</v>
      </c>
      <c r="E376" t="s">
        <v>134</v>
      </c>
      <c r="F376">
        <v>0</v>
      </c>
      <c r="G376">
        <v>0</v>
      </c>
      <c r="H376">
        <v>3</v>
      </c>
      <c r="I376">
        <v>4</v>
      </c>
      <c r="J376">
        <v>1</v>
      </c>
      <c r="K376">
        <v>3</v>
      </c>
      <c r="L376">
        <v>4</v>
      </c>
      <c r="M376">
        <v>1</v>
      </c>
      <c r="N376" t="s">
        <v>385</v>
      </c>
      <c r="O376" t="s">
        <v>189</v>
      </c>
      <c r="P376" t="s">
        <v>453</v>
      </c>
      <c r="Q376">
        <v>20270</v>
      </c>
      <c r="R376">
        <v>50.5</v>
      </c>
      <c r="S376" t="b">
        <v>0</v>
      </c>
    </row>
    <row r="377" spans="1:19">
      <c r="A377" t="s">
        <v>43</v>
      </c>
      <c r="B377">
        <v>814143</v>
      </c>
      <c r="C377">
        <v>12</v>
      </c>
      <c r="D377">
        <v>0</v>
      </c>
      <c r="E377" t="s">
        <v>134</v>
      </c>
      <c r="F377">
        <v>0</v>
      </c>
      <c r="G377">
        <v>0</v>
      </c>
      <c r="H377">
        <v>7</v>
      </c>
      <c r="I377">
        <v>5</v>
      </c>
      <c r="J377">
        <v>0</v>
      </c>
      <c r="K377">
        <v>7</v>
      </c>
      <c r="L377">
        <v>4</v>
      </c>
      <c r="M377">
        <v>1</v>
      </c>
      <c r="N377" t="s">
        <v>167</v>
      </c>
      <c r="O377" t="s">
        <v>276</v>
      </c>
      <c r="P377" t="s">
        <v>494</v>
      </c>
      <c r="Q377">
        <v>5441</v>
      </c>
      <c r="R377">
        <v>5</v>
      </c>
      <c r="S377" t="b">
        <v>0</v>
      </c>
    </row>
    <row r="378" spans="1:19">
      <c r="A378" t="s">
        <v>43</v>
      </c>
      <c r="B378">
        <v>814150</v>
      </c>
      <c r="C378">
        <v>6</v>
      </c>
      <c r="D378">
        <v>0</v>
      </c>
      <c r="E378" t="s">
        <v>134</v>
      </c>
      <c r="F378">
        <v>0</v>
      </c>
      <c r="G378">
        <v>1</v>
      </c>
      <c r="H378">
        <v>1</v>
      </c>
      <c r="I378">
        <v>3</v>
      </c>
      <c r="J378">
        <v>1</v>
      </c>
      <c r="K378">
        <v>2</v>
      </c>
      <c r="L378">
        <v>3</v>
      </c>
      <c r="M378">
        <v>1</v>
      </c>
      <c r="N378" t="s">
        <v>276</v>
      </c>
      <c r="O378" t="s">
        <v>189</v>
      </c>
      <c r="P378" t="s">
        <v>277</v>
      </c>
      <c r="Q378">
        <v>2703</v>
      </c>
      <c r="R378">
        <v>6.1</v>
      </c>
      <c r="S378" t="b">
        <v>0</v>
      </c>
    </row>
    <row r="379" spans="1:19">
      <c r="A379" t="s">
        <v>43</v>
      </c>
      <c r="B379">
        <v>814152</v>
      </c>
      <c r="C379">
        <v>1</v>
      </c>
      <c r="D379">
        <v>0</v>
      </c>
      <c r="E379" t="s">
        <v>134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1</v>
      </c>
      <c r="M379">
        <v>0</v>
      </c>
      <c r="N379" t="s">
        <v>148</v>
      </c>
      <c r="O379" t="s">
        <v>141</v>
      </c>
      <c r="P379" t="s">
        <v>148</v>
      </c>
      <c r="S379" t="b">
        <v>1</v>
      </c>
    </row>
    <row r="380" spans="1:19">
      <c r="A380" t="s">
        <v>43</v>
      </c>
      <c r="B380">
        <v>814157</v>
      </c>
      <c r="C380">
        <v>2</v>
      </c>
      <c r="D380">
        <v>0</v>
      </c>
      <c r="E380" t="s">
        <v>134</v>
      </c>
      <c r="F380">
        <v>0</v>
      </c>
      <c r="G380">
        <v>0</v>
      </c>
      <c r="H380">
        <v>0</v>
      </c>
      <c r="I380">
        <v>1</v>
      </c>
      <c r="J380">
        <v>1</v>
      </c>
      <c r="K380">
        <v>0</v>
      </c>
      <c r="L380">
        <v>2</v>
      </c>
      <c r="M380">
        <v>0</v>
      </c>
      <c r="N380" t="s">
        <v>148</v>
      </c>
      <c r="O380" t="s">
        <v>141</v>
      </c>
      <c r="P380" t="s">
        <v>148</v>
      </c>
      <c r="S380" t="b">
        <v>0</v>
      </c>
    </row>
    <row r="381" spans="1:19">
      <c r="A381" t="s">
        <v>43</v>
      </c>
      <c r="B381">
        <v>815353</v>
      </c>
      <c r="C381">
        <v>22</v>
      </c>
      <c r="D381">
        <v>0</v>
      </c>
      <c r="E381" t="s">
        <v>134</v>
      </c>
      <c r="F381">
        <v>0</v>
      </c>
      <c r="G381">
        <v>1</v>
      </c>
      <c r="H381">
        <v>7</v>
      </c>
      <c r="I381">
        <v>14</v>
      </c>
      <c r="J381">
        <v>0</v>
      </c>
      <c r="K381">
        <v>8</v>
      </c>
      <c r="L381">
        <v>13</v>
      </c>
      <c r="M381">
        <v>1</v>
      </c>
      <c r="N381" t="s">
        <v>386</v>
      </c>
      <c r="O381" t="s">
        <v>480</v>
      </c>
      <c r="P381" t="s">
        <v>266</v>
      </c>
      <c r="Q381">
        <v>7</v>
      </c>
      <c r="R381">
        <v>2</v>
      </c>
      <c r="S381" t="b">
        <v>0</v>
      </c>
    </row>
    <row r="382" spans="1:19">
      <c r="A382" t="s">
        <v>44</v>
      </c>
      <c r="B382">
        <v>826001</v>
      </c>
      <c r="C382">
        <v>58</v>
      </c>
      <c r="D382">
        <v>0</v>
      </c>
      <c r="E382" t="s">
        <v>127</v>
      </c>
      <c r="F382">
        <v>29</v>
      </c>
      <c r="G382">
        <v>15</v>
      </c>
      <c r="H382">
        <v>11</v>
      </c>
      <c r="I382">
        <v>1</v>
      </c>
      <c r="J382">
        <v>2</v>
      </c>
      <c r="K382">
        <v>55</v>
      </c>
      <c r="L382">
        <v>3</v>
      </c>
      <c r="M382">
        <v>0</v>
      </c>
      <c r="N382" t="s">
        <v>147</v>
      </c>
      <c r="O382" t="s">
        <v>481</v>
      </c>
      <c r="P382" t="s">
        <v>148</v>
      </c>
      <c r="S382" t="b">
        <v>0</v>
      </c>
    </row>
    <row r="383" spans="1:19">
      <c r="A383" t="s">
        <v>44</v>
      </c>
      <c r="B383">
        <v>826003</v>
      </c>
      <c r="C383">
        <v>1</v>
      </c>
      <c r="D383">
        <v>0</v>
      </c>
      <c r="E383" t="s">
        <v>127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 t="s">
        <v>141</v>
      </c>
      <c r="O383" t="s">
        <v>148</v>
      </c>
      <c r="P383" t="s">
        <v>148</v>
      </c>
      <c r="S383" t="b">
        <v>1</v>
      </c>
    </row>
    <row r="384" spans="1:19">
      <c r="A384" t="s">
        <v>44</v>
      </c>
      <c r="B384">
        <v>826004</v>
      </c>
      <c r="C384">
        <v>6</v>
      </c>
      <c r="D384">
        <v>0</v>
      </c>
      <c r="E384" t="s">
        <v>127</v>
      </c>
      <c r="F384">
        <v>1</v>
      </c>
      <c r="G384">
        <v>1</v>
      </c>
      <c r="H384">
        <v>3</v>
      </c>
      <c r="I384">
        <v>1</v>
      </c>
      <c r="J384">
        <v>0</v>
      </c>
      <c r="K384">
        <v>5</v>
      </c>
      <c r="L384">
        <v>1</v>
      </c>
      <c r="M384">
        <v>0</v>
      </c>
      <c r="N384" t="s">
        <v>194</v>
      </c>
      <c r="O384" t="s">
        <v>277</v>
      </c>
      <c r="P384" t="s">
        <v>148</v>
      </c>
      <c r="S384" t="b">
        <v>0</v>
      </c>
    </row>
    <row r="385" spans="1:19">
      <c r="A385" t="s">
        <v>44</v>
      </c>
      <c r="B385">
        <v>826005</v>
      </c>
      <c r="C385">
        <v>17</v>
      </c>
      <c r="D385">
        <v>0</v>
      </c>
      <c r="E385" t="s">
        <v>127</v>
      </c>
      <c r="F385">
        <v>11</v>
      </c>
      <c r="G385">
        <v>4</v>
      </c>
      <c r="H385">
        <v>1</v>
      </c>
      <c r="I385">
        <v>1</v>
      </c>
      <c r="J385">
        <v>0</v>
      </c>
      <c r="K385">
        <v>16</v>
      </c>
      <c r="L385">
        <v>1</v>
      </c>
      <c r="M385">
        <v>0</v>
      </c>
      <c r="N385" t="s">
        <v>354</v>
      </c>
      <c r="O385" t="s">
        <v>457</v>
      </c>
      <c r="P385" t="s">
        <v>148</v>
      </c>
      <c r="S385" t="b">
        <v>0</v>
      </c>
    </row>
    <row r="386" spans="1:19">
      <c r="A386" t="s">
        <v>44</v>
      </c>
      <c r="B386">
        <v>828103</v>
      </c>
      <c r="C386">
        <v>2</v>
      </c>
      <c r="D386">
        <v>0</v>
      </c>
      <c r="E386" t="s">
        <v>127</v>
      </c>
      <c r="F386">
        <v>0</v>
      </c>
      <c r="G386">
        <v>0</v>
      </c>
      <c r="H386">
        <v>2</v>
      </c>
      <c r="I386">
        <v>0</v>
      </c>
      <c r="J386">
        <v>0</v>
      </c>
      <c r="K386">
        <v>2</v>
      </c>
      <c r="L386">
        <v>0</v>
      </c>
      <c r="M386">
        <v>0</v>
      </c>
      <c r="N386" t="s">
        <v>141</v>
      </c>
      <c r="O386" t="s">
        <v>148</v>
      </c>
      <c r="P386" t="s">
        <v>148</v>
      </c>
      <c r="S386" t="b">
        <v>0</v>
      </c>
    </row>
    <row r="387" spans="1:19">
      <c r="A387" t="s">
        <v>44</v>
      </c>
      <c r="B387">
        <v>828104</v>
      </c>
      <c r="C387">
        <v>9</v>
      </c>
      <c r="D387">
        <v>0</v>
      </c>
      <c r="E387" t="s">
        <v>127</v>
      </c>
      <c r="F387">
        <v>0</v>
      </c>
      <c r="G387">
        <v>3</v>
      </c>
      <c r="H387">
        <v>0</v>
      </c>
      <c r="I387">
        <v>6</v>
      </c>
      <c r="J387">
        <v>0</v>
      </c>
      <c r="K387">
        <v>3</v>
      </c>
      <c r="L387">
        <v>6</v>
      </c>
      <c r="M387">
        <v>0</v>
      </c>
      <c r="N387" t="s">
        <v>276</v>
      </c>
      <c r="O387" t="s">
        <v>193</v>
      </c>
      <c r="P387" t="s">
        <v>148</v>
      </c>
      <c r="S387" t="b">
        <v>0</v>
      </c>
    </row>
    <row r="388" spans="1:19">
      <c r="A388" t="s">
        <v>44</v>
      </c>
      <c r="B388">
        <v>828105</v>
      </c>
      <c r="C388">
        <v>2</v>
      </c>
      <c r="D388">
        <v>0</v>
      </c>
      <c r="E388" t="s">
        <v>127</v>
      </c>
      <c r="F388">
        <v>0</v>
      </c>
      <c r="G388">
        <v>1</v>
      </c>
      <c r="H388">
        <v>1</v>
      </c>
      <c r="I388">
        <v>0</v>
      </c>
      <c r="J388">
        <v>0</v>
      </c>
      <c r="K388">
        <v>2</v>
      </c>
      <c r="L388">
        <v>0</v>
      </c>
      <c r="M388">
        <v>0</v>
      </c>
      <c r="N388" t="s">
        <v>141</v>
      </c>
      <c r="O388" t="s">
        <v>148</v>
      </c>
      <c r="P388" t="s">
        <v>148</v>
      </c>
      <c r="S388" t="b">
        <v>0</v>
      </c>
    </row>
    <row r="389" spans="1:19">
      <c r="A389" t="s">
        <v>44</v>
      </c>
      <c r="B389">
        <v>828106</v>
      </c>
      <c r="C389">
        <v>4</v>
      </c>
      <c r="D389">
        <v>0</v>
      </c>
      <c r="E389" t="s">
        <v>127</v>
      </c>
      <c r="F389">
        <v>2</v>
      </c>
      <c r="G389">
        <v>1</v>
      </c>
      <c r="H389">
        <v>1</v>
      </c>
      <c r="I389">
        <v>0</v>
      </c>
      <c r="J389">
        <v>0</v>
      </c>
      <c r="K389">
        <v>4</v>
      </c>
      <c r="L389">
        <v>0</v>
      </c>
      <c r="M389">
        <v>0</v>
      </c>
      <c r="N389" t="s">
        <v>141</v>
      </c>
      <c r="O389" t="s">
        <v>148</v>
      </c>
      <c r="P389" t="s">
        <v>148</v>
      </c>
      <c r="S389" t="b">
        <v>0</v>
      </c>
    </row>
    <row r="390" spans="1:19">
      <c r="A390" t="s">
        <v>44</v>
      </c>
      <c r="B390">
        <v>828109</v>
      </c>
      <c r="C390">
        <v>22</v>
      </c>
      <c r="D390">
        <v>0</v>
      </c>
      <c r="E390" t="s">
        <v>127</v>
      </c>
      <c r="F390">
        <v>11</v>
      </c>
      <c r="G390">
        <v>8</v>
      </c>
      <c r="H390">
        <v>1</v>
      </c>
      <c r="I390">
        <v>1</v>
      </c>
      <c r="J390">
        <v>1</v>
      </c>
      <c r="K390">
        <v>20</v>
      </c>
      <c r="L390">
        <v>2</v>
      </c>
      <c r="M390">
        <v>0</v>
      </c>
      <c r="N390" t="s">
        <v>356</v>
      </c>
      <c r="O390" t="s">
        <v>373</v>
      </c>
      <c r="P390" t="s">
        <v>148</v>
      </c>
      <c r="S390" t="b">
        <v>0</v>
      </c>
    </row>
    <row r="391" spans="1:19">
      <c r="A391" t="s">
        <v>44</v>
      </c>
      <c r="B391">
        <v>828110</v>
      </c>
      <c r="C391">
        <v>19</v>
      </c>
      <c r="D391">
        <v>0</v>
      </c>
      <c r="E391" t="s">
        <v>127</v>
      </c>
      <c r="F391">
        <v>6</v>
      </c>
      <c r="G391">
        <v>6</v>
      </c>
      <c r="H391">
        <v>4</v>
      </c>
      <c r="I391">
        <v>3</v>
      </c>
      <c r="J391">
        <v>0</v>
      </c>
      <c r="K391">
        <v>16</v>
      </c>
      <c r="L391">
        <v>3</v>
      </c>
      <c r="M391">
        <v>0</v>
      </c>
      <c r="N391" t="s">
        <v>205</v>
      </c>
      <c r="O391" t="s">
        <v>482</v>
      </c>
      <c r="P391" t="s">
        <v>148</v>
      </c>
      <c r="S391" t="b">
        <v>0</v>
      </c>
    </row>
    <row r="392" spans="1:19">
      <c r="A392" t="s">
        <v>44</v>
      </c>
      <c r="B392">
        <v>828111</v>
      </c>
      <c r="C392">
        <v>33</v>
      </c>
      <c r="D392">
        <v>0</v>
      </c>
      <c r="E392" t="s">
        <v>127</v>
      </c>
      <c r="F392">
        <v>18</v>
      </c>
      <c r="G392">
        <v>12</v>
      </c>
      <c r="H392">
        <v>2</v>
      </c>
      <c r="I392">
        <v>1</v>
      </c>
      <c r="J392">
        <v>0</v>
      </c>
      <c r="K392">
        <v>32</v>
      </c>
      <c r="L392">
        <v>1</v>
      </c>
      <c r="M392">
        <v>0</v>
      </c>
      <c r="N392" t="s">
        <v>186</v>
      </c>
      <c r="O392" t="s">
        <v>309</v>
      </c>
      <c r="P392" t="s">
        <v>148</v>
      </c>
      <c r="S392" t="b">
        <v>0</v>
      </c>
    </row>
    <row r="393" spans="1:19">
      <c r="A393" t="s">
        <v>44</v>
      </c>
      <c r="B393">
        <v>828113</v>
      </c>
      <c r="C393">
        <v>6</v>
      </c>
      <c r="D393">
        <v>0</v>
      </c>
      <c r="E393" t="s">
        <v>127</v>
      </c>
      <c r="F393">
        <v>3</v>
      </c>
      <c r="G393">
        <v>2</v>
      </c>
      <c r="H393">
        <v>1</v>
      </c>
      <c r="I393">
        <v>0</v>
      </c>
      <c r="J393">
        <v>0</v>
      </c>
      <c r="K393">
        <v>6</v>
      </c>
      <c r="L393">
        <v>0</v>
      </c>
      <c r="M393">
        <v>0</v>
      </c>
      <c r="N393" t="s">
        <v>141</v>
      </c>
      <c r="O393" t="s">
        <v>148</v>
      </c>
      <c r="P393" t="s">
        <v>148</v>
      </c>
      <c r="S393" t="b">
        <v>0</v>
      </c>
    </row>
    <row r="394" spans="1:19">
      <c r="A394" t="s">
        <v>44</v>
      </c>
      <c r="B394">
        <v>828114</v>
      </c>
      <c r="C394">
        <v>7</v>
      </c>
      <c r="D394">
        <v>0</v>
      </c>
      <c r="E394" t="s">
        <v>127</v>
      </c>
      <c r="F394">
        <v>1</v>
      </c>
      <c r="G394">
        <v>2</v>
      </c>
      <c r="H394">
        <v>0</v>
      </c>
      <c r="I394">
        <v>2</v>
      </c>
      <c r="J394">
        <v>2</v>
      </c>
      <c r="K394">
        <v>3</v>
      </c>
      <c r="L394">
        <v>4</v>
      </c>
      <c r="M394">
        <v>0</v>
      </c>
      <c r="N394" t="s">
        <v>387</v>
      </c>
      <c r="O394" t="s">
        <v>344</v>
      </c>
      <c r="P394" t="s">
        <v>148</v>
      </c>
      <c r="S394" t="b">
        <v>0</v>
      </c>
    </row>
    <row r="395" spans="1:19">
      <c r="A395" t="s">
        <v>44</v>
      </c>
      <c r="B395">
        <v>828116</v>
      </c>
      <c r="C395">
        <v>2</v>
      </c>
      <c r="D395">
        <v>0</v>
      </c>
      <c r="E395" t="s">
        <v>127</v>
      </c>
      <c r="F395">
        <v>0</v>
      </c>
      <c r="G395">
        <v>1</v>
      </c>
      <c r="H395">
        <v>0</v>
      </c>
      <c r="I395">
        <v>1</v>
      </c>
      <c r="J395">
        <v>0</v>
      </c>
      <c r="K395">
        <v>1</v>
      </c>
      <c r="L395">
        <v>1</v>
      </c>
      <c r="M395">
        <v>0</v>
      </c>
      <c r="N395" t="s">
        <v>189</v>
      </c>
      <c r="O395" t="s">
        <v>189</v>
      </c>
      <c r="P395" t="s">
        <v>148</v>
      </c>
      <c r="S395" t="b">
        <v>0</v>
      </c>
    </row>
    <row r="396" spans="1:19">
      <c r="A396" t="s">
        <v>44</v>
      </c>
      <c r="B396">
        <v>828119</v>
      </c>
      <c r="C396">
        <v>1</v>
      </c>
      <c r="D396">
        <v>0</v>
      </c>
      <c r="E396" t="s">
        <v>127</v>
      </c>
      <c r="F396">
        <v>0</v>
      </c>
      <c r="G396">
        <v>0</v>
      </c>
      <c r="H396">
        <v>1</v>
      </c>
      <c r="I396">
        <v>0</v>
      </c>
      <c r="J396">
        <v>0</v>
      </c>
      <c r="K396">
        <v>1</v>
      </c>
      <c r="L396">
        <v>0</v>
      </c>
      <c r="M396">
        <v>0</v>
      </c>
      <c r="N396" t="s">
        <v>141</v>
      </c>
      <c r="O396" t="s">
        <v>148</v>
      </c>
      <c r="P396" t="s">
        <v>148</v>
      </c>
      <c r="S396" t="b">
        <v>1</v>
      </c>
    </row>
    <row r="397" spans="1:19">
      <c r="A397" t="s">
        <v>44</v>
      </c>
      <c r="B397">
        <v>828120</v>
      </c>
      <c r="C397">
        <v>5</v>
      </c>
      <c r="D397">
        <v>0</v>
      </c>
      <c r="E397" t="s">
        <v>127</v>
      </c>
      <c r="F397">
        <v>0</v>
      </c>
      <c r="G397">
        <v>1</v>
      </c>
      <c r="H397">
        <v>2</v>
      </c>
      <c r="I397">
        <v>2</v>
      </c>
      <c r="J397">
        <v>0</v>
      </c>
      <c r="K397">
        <v>3</v>
      </c>
      <c r="L397">
        <v>2</v>
      </c>
      <c r="M397">
        <v>0</v>
      </c>
      <c r="N397" t="s">
        <v>215</v>
      </c>
      <c r="O397" t="s">
        <v>175</v>
      </c>
      <c r="P397" t="s">
        <v>148</v>
      </c>
      <c r="S397" t="b">
        <v>0</v>
      </c>
    </row>
    <row r="398" spans="1:19">
      <c r="A398" t="s">
        <v>44</v>
      </c>
      <c r="B398">
        <v>828121</v>
      </c>
      <c r="C398">
        <v>1</v>
      </c>
      <c r="D398">
        <v>0</v>
      </c>
      <c r="E398" t="s">
        <v>127</v>
      </c>
      <c r="F398">
        <v>0</v>
      </c>
      <c r="G398">
        <v>0</v>
      </c>
      <c r="H398">
        <v>0</v>
      </c>
      <c r="I398">
        <v>0</v>
      </c>
      <c r="J398">
        <v>1</v>
      </c>
      <c r="K398">
        <v>0</v>
      </c>
      <c r="L398">
        <v>1</v>
      </c>
      <c r="M398">
        <v>0</v>
      </c>
      <c r="N398" t="s">
        <v>148</v>
      </c>
      <c r="O398" t="s">
        <v>141</v>
      </c>
      <c r="P398" t="s">
        <v>148</v>
      </c>
      <c r="S398" t="b">
        <v>1</v>
      </c>
    </row>
    <row r="399" spans="1:19">
      <c r="A399" t="s">
        <v>44</v>
      </c>
      <c r="B399">
        <v>828122</v>
      </c>
      <c r="C399">
        <v>13</v>
      </c>
      <c r="D399">
        <v>0</v>
      </c>
      <c r="E399" t="s">
        <v>127</v>
      </c>
      <c r="F399">
        <v>1</v>
      </c>
      <c r="G399">
        <v>5</v>
      </c>
      <c r="H399">
        <v>6</v>
      </c>
      <c r="I399">
        <v>0</v>
      </c>
      <c r="J399">
        <v>1</v>
      </c>
      <c r="K399">
        <v>12</v>
      </c>
      <c r="L399">
        <v>1</v>
      </c>
      <c r="M399">
        <v>0</v>
      </c>
      <c r="N399" t="s">
        <v>341</v>
      </c>
      <c r="O399" t="s">
        <v>483</v>
      </c>
      <c r="P399" t="s">
        <v>148</v>
      </c>
      <c r="S399" t="b">
        <v>0</v>
      </c>
    </row>
    <row r="400" spans="1:19">
      <c r="A400" t="s">
        <v>44</v>
      </c>
      <c r="B400">
        <v>828126</v>
      </c>
      <c r="C400">
        <v>2</v>
      </c>
      <c r="D400">
        <v>0</v>
      </c>
      <c r="E400" t="s">
        <v>127</v>
      </c>
      <c r="F400">
        <v>0</v>
      </c>
      <c r="G400">
        <v>1</v>
      </c>
      <c r="H400">
        <v>0</v>
      </c>
      <c r="I400">
        <v>1</v>
      </c>
      <c r="J400">
        <v>0</v>
      </c>
      <c r="K400">
        <v>1</v>
      </c>
      <c r="L400">
        <v>1</v>
      </c>
      <c r="M400">
        <v>0</v>
      </c>
      <c r="N400" t="s">
        <v>189</v>
      </c>
      <c r="O400" t="s">
        <v>189</v>
      </c>
      <c r="P400" t="s">
        <v>148</v>
      </c>
      <c r="S400" t="b">
        <v>0</v>
      </c>
    </row>
    <row r="401" spans="1:19">
      <c r="A401" t="s">
        <v>44</v>
      </c>
      <c r="B401">
        <v>828127</v>
      </c>
      <c r="C401">
        <v>7</v>
      </c>
      <c r="D401">
        <v>0</v>
      </c>
      <c r="E401" t="s">
        <v>127</v>
      </c>
      <c r="F401">
        <v>0</v>
      </c>
      <c r="G401">
        <v>5</v>
      </c>
      <c r="H401">
        <v>2</v>
      </c>
      <c r="I401">
        <v>0</v>
      </c>
      <c r="J401">
        <v>0</v>
      </c>
      <c r="K401">
        <v>7</v>
      </c>
      <c r="L401">
        <v>0</v>
      </c>
      <c r="M401">
        <v>0</v>
      </c>
      <c r="N401" t="s">
        <v>141</v>
      </c>
      <c r="O401" t="s">
        <v>148</v>
      </c>
      <c r="P401" t="s">
        <v>148</v>
      </c>
      <c r="S401" t="b">
        <v>0</v>
      </c>
    </row>
    <row r="402" spans="1:19">
      <c r="A402" t="s">
        <v>44</v>
      </c>
      <c r="B402">
        <v>828130</v>
      </c>
      <c r="C402">
        <v>1</v>
      </c>
      <c r="D402">
        <v>0</v>
      </c>
      <c r="E402" t="s">
        <v>127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0</v>
      </c>
      <c r="N402" t="s">
        <v>141</v>
      </c>
      <c r="O402" t="s">
        <v>148</v>
      </c>
      <c r="P402" t="s">
        <v>148</v>
      </c>
      <c r="S402" t="b">
        <v>1</v>
      </c>
    </row>
    <row r="403" spans="1:19">
      <c r="A403" t="s">
        <v>44</v>
      </c>
      <c r="B403">
        <v>828135</v>
      </c>
      <c r="C403">
        <v>1</v>
      </c>
      <c r="D403">
        <v>0</v>
      </c>
      <c r="E403" t="s">
        <v>127</v>
      </c>
      <c r="F403">
        <v>0</v>
      </c>
      <c r="G403">
        <v>0</v>
      </c>
      <c r="H403">
        <v>1</v>
      </c>
      <c r="I403">
        <v>0</v>
      </c>
      <c r="J403">
        <v>0</v>
      </c>
      <c r="K403">
        <v>1</v>
      </c>
      <c r="L403">
        <v>0</v>
      </c>
      <c r="M403">
        <v>0</v>
      </c>
      <c r="N403" t="s">
        <v>141</v>
      </c>
      <c r="O403" t="s">
        <v>148</v>
      </c>
      <c r="P403" t="s">
        <v>148</v>
      </c>
      <c r="S403" t="b">
        <v>1</v>
      </c>
    </row>
    <row r="404" spans="1:19">
      <c r="A404" t="s">
        <v>44</v>
      </c>
      <c r="B404">
        <v>828201</v>
      </c>
      <c r="C404">
        <v>7</v>
      </c>
      <c r="D404">
        <v>0</v>
      </c>
      <c r="E404" t="s">
        <v>127</v>
      </c>
      <c r="F404">
        <v>2</v>
      </c>
      <c r="G404">
        <v>0</v>
      </c>
      <c r="H404">
        <v>3</v>
      </c>
      <c r="I404">
        <v>2</v>
      </c>
      <c r="J404">
        <v>0</v>
      </c>
      <c r="K404">
        <v>5</v>
      </c>
      <c r="L404">
        <v>2</v>
      </c>
      <c r="M404">
        <v>0</v>
      </c>
      <c r="N404" t="s">
        <v>140</v>
      </c>
      <c r="O404" t="s">
        <v>230</v>
      </c>
      <c r="P404" t="s">
        <v>148</v>
      </c>
      <c r="S404" t="b">
        <v>0</v>
      </c>
    </row>
    <row r="405" spans="1:19">
      <c r="A405" t="s">
        <v>44</v>
      </c>
      <c r="B405">
        <v>828202</v>
      </c>
      <c r="C405">
        <v>3</v>
      </c>
      <c r="D405">
        <v>0</v>
      </c>
      <c r="E405" t="s">
        <v>127</v>
      </c>
      <c r="F405">
        <v>1</v>
      </c>
      <c r="G405">
        <v>1</v>
      </c>
      <c r="H405">
        <v>1</v>
      </c>
      <c r="I405">
        <v>0</v>
      </c>
      <c r="J405">
        <v>0</v>
      </c>
      <c r="K405">
        <v>3</v>
      </c>
      <c r="L405">
        <v>0</v>
      </c>
      <c r="M405">
        <v>0</v>
      </c>
      <c r="N405" t="s">
        <v>141</v>
      </c>
      <c r="O405" t="s">
        <v>148</v>
      </c>
      <c r="P405" t="s">
        <v>148</v>
      </c>
      <c r="S405" t="b">
        <v>0</v>
      </c>
    </row>
    <row r="406" spans="1:19">
      <c r="A406" t="s">
        <v>44</v>
      </c>
      <c r="B406">
        <v>828203</v>
      </c>
      <c r="C406">
        <v>22</v>
      </c>
      <c r="D406">
        <v>0</v>
      </c>
      <c r="E406" t="s">
        <v>127</v>
      </c>
      <c r="F406">
        <v>5</v>
      </c>
      <c r="G406">
        <v>7</v>
      </c>
      <c r="H406">
        <v>5</v>
      </c>
      <c r="I406">
        <v>5</v>
      </c>
      <c r="J406">
        <v>0</v>
      </c>
      <c r="K406">
        <v>17</v>
      </c>
      <c r="L406">
        <v>5</v>
      </c>
      <c r="M406">
        <v>0</v>
      </c>
      <c r="N406" t="s">
        <v>388</v>
      </c>
      <c r="O406" t="s">
        <v>484</v>
      </c>
      <c r="P406" t="s">
        <v>148</v>
      </c>
      <c r="S406" t="b">
        <v>0</v>
      </c>
    </row>
    <row r="407" spans="1:19">
      <c r="A407" t="s">
        <v>44</v>
      </c>
      <c r="B407">
        <v>828204</v>
      </c>
      <c r="C407">
        <v>1</v>
      </c>
      <c r="D407">
        <v>0</v>
      </c>
      <c r="E407" t="s">
        <v>127</v>
      </c>
      <c r="F407">
        <v>0</v>
      </c>
      <c r="G407">
        <v>0</v>
      </c>
      <c r="H407">
        <v>0</v>
      </c>
      <c r="I407">
        <v>1</v>
      </c>
      <c r="J407">
        <v>0</v>
      </c>
      <c r="K407">
        <v>0</v>
      </c>
      <c r="L407">
        <v>1</v>
      </c>
      <c r="M407">
        <v>0</v>
      </c>
      <c r="N407" t="s">
        <v>148</v>
      </c>
      <c r="O407" t="s">
        <v>141</v>
      </c>
      <c r="P407" t="s">
        <v>148</v>
      </c>
      <c r="S407" t="b">
        <v>1</v>
      </c>
    </row>
    <row r="408" spans="1:19">
      <c r="A408" t="s">
        <v>44</v>
      </c>
      <c r="B408">
        <v>828205</v>
      </c>
      <c r="C408">
        <v>12</v>
      </c>
      <c r="D408">
        <v>0</v>
      </c>
      <c r="E408" t="s">
        <v>127</v>
      </c>
      <c r="F408">
        <v>3</v>
      </c>
      <c r="G408">
        <v>3</v>
      </c>
      <c r="H408">
        <v>4</v>
      </c>
      <c r="I408">
        <v>2</v>
      </c>
      <c r="J408">
        <v>0</v>
      </c>
      <c r="K408">
        <v>10</v>
      </c>
      <c r="L408">
        <v>2</v>
      </c>
      <c r="M408">
        <v>0</v>
      </c>
      <c r="N408" t="s">
        <v>194</v>
      </c>
      <c r="O408" t="s">
        <v>277</v>
      </c>
      <c r="P408" t="s">
        <v>148</v>
      </c>
      <c r="S408" t="b">
        <v>0</v>
      </c>
    </row>
    <row r="409" spans="1:19">
      <c r="A409" t="s">
        <v>44</v>
      </c>
      <c r="B409">
        <v>828207</v>
      </c>
      <c r="C409">
        <v>9</v>
      </c>
      <c r="D409">
        <v>0</v>
      </c>
      <c r="E409" t="s">
        <v>127</v>
      </c>
      <c r="F409">
        <v>3</v>
      </c>
      <c r="G409">
        <v>3</v>
      </c>
      <c r="H409">
        <v>1</v>
      </c>
      <c r="I409">
        <v>2</v>
      </c>
      <c r="J409">
        <v>0</v>
      </c>
      <c r="K409">
        <v>7</v>
      </c>
      <c r="L409">
        <v>2</v>
      </c>
      <c r="M409">
        <v>0</v>
      </c>
      <c r="N409" t="s">
        <v>157</v>
      </c>
      <c r="O409" t="s">
        <v>374</v>
      </c>
      <c r="P409" t="s">
        <v>148</v>
      </c>
      <c r="S409" t="b">
        <v>0</v>
      </c>
    </row>
    <row r="410" spans="1:19">
      <c r="A410" t="s">
        <v>44</v>
      </c>
      <c r="B410">
        <v>828305</v>
      </c>
      <c r="C410">
        <v>2</v>
      </c>
      <c r="D410">
        <v>0</v>
      </c>
      <c r="E410" t="s">
        <v>127</v>
      </c>
      <c r="F410">
        <v>0</v>
      </c>
      <c r="G410">
        <v>0</v>
      </c>
      <c r="H410">
        <v>1</v>
      </c>
      <c r="I410">
        <v>0</v>
      </c>
      <c r="J410">
        <v>1</v>
      </c>
      <c r="K410">
        <v>1</v>
      </c>
      <c r="L410">
        <v>1</v>
      </c>
      <c r="M410">
        <v>0</v>
      </c>
      <c r="N410" t="s">
        <v>189</v>
      </c>
      <c r="O410" t="s">
        <v>189</v>
      </c>
      <c r="P410" t="s">
        <v>148</v>
      </c>
      <c r="S410" t="b">
        <v>0</v>
      </c>
    </row>
    <row r="411" spans="1:19">
      <c r="A411" t="s">
        <v>44</v>
      </c>
      <c r="B411">
        <v>828306</v>
      </c>
      <c r="C411">
        <v>5</v>
      </c>
      <c r="D411">
        <v>0</v>
      </c>
      <c r="E411" t="s">
        <v>127</v>
      </c>
      <c r="F411">
        <v>0</v>
      </c>
      <c r="G411">
        <v>0</v>
      </c>
      <c r="H411">
        <v>5</v>
      </c>
      <c r="I411">
        <v>0</v>
      </c>
      <c r="J411">
        <v>0</v>
      </c>
      <c r="K411">
        <v>5</v>
      </c>
      <c r="L411">
        <v>0</v>
      </c>
      <c r="M411">
        <v>0</v>
      </c>
      <c r="N411" t="s">
        <v>141</v>
      </c>
      <c r="O411" t="s">
        <v>148</v>
      </c>
      <c r="P411" t="s">
        <v>148</v>
      </c>
      <c r="S411" t="b">
        <v>0</v>
      </c>
    </row>
    <row r="412" spans="1:19">
      <c r="A412" t="s">
        <v>44</v>
      </c>
      <c r="B412">
        <v>828309</v>
      </c>
      <c r="C412">
        <v>1</v>
      </c>
      <c r="D412">
        <v>0</v>
      </c>
      <c r="E412" t="s">
        <v>127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1</v>
      </c>
      <c r="M412">
        <v>0</v>
      </c>
      <c r="N412" t="s">
        <v>148</v>
      </c>
      <c r="O412" t="s">
        <v>141</v>
      </c>
      <c r="P412" t="s">
        <v>148</v>
      </c>
      <c r="S412" t="b">
        <v>1</v>
      </c>
    </row>
    <row r="413" spans="1:19">
      <c r="A413" t="s">
        <v>44</v>
      </c>
      <c r="B413">
        <v>828401</v>
      </c>
      <c r="C413">
        <v>1</v>
      </c>
      <c r="D413">
        <v>0</v>
      </c>
      <c r="E413" t="s">
        <v>127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 t="s">
        <v>141</v>
      </c>
      <c r="O413" t="s">
        <v>148</v>
      </c>
      <c r="P413" t="s">
        <v>148</v>
      </c>
      <c r="S413" t="b">
        <v>1</v>
      </c>
    </row>
    <row r="414" spans="1:19">
      <c r="A414" t="s">
        <v>44</v>
      </c>
      <c r="B414">
        <v>828402</v>
      </c>
      <c r="C414">
        <v>3</v>
      </c>
      <c r="D414">
        <v>0</v>
      </c>
      <c r="E414" t="s">
        <v>127</v>
      </c>
      <c r="F414">
        <v>0</v>
      </c>
      <c r="G414">
        <v>1</v>
      </c>
      <c r="H414">
        <v>2</v>
      </c>
      <c r="I414">
        <v>0</v>
      </c>
      <c r="J414">
        <v>0</v>
      </c>
      <c r="K414">
        <v>3</v>
      </c>
      <c r="L414">
        <v>0</v>
      </c>
      <c r="M414">
        <v>0</v>
      </c>
      <c r="N414" t="s">
        <v>141</v>
      </c>
      <c r="O414" t="s">
        <v>148</v>
      </c>
      <c r="P414" t="s">
        <v>148</v>
      </c>
      <c r="S414" t="b">
        <v>0</v>
      </c>
    </row>
    <row r="415" spans="1:19">
      <c r="A415" t="s">
        <v>45</v>
      </c>
      <c r="B415">
        <v>759001</v>
      </c>
      <c r="C415">
        <v>34</v>
      </c>
      <c r="D415">
        <v>0</v>
      </c>
      <c r="E415" t="s">
        <v>126</v>
      </c>
      <c r="F415">
        <v>6</v>
      </c>
      <c r="G415">
        <v>21</v>
      </c>
      <c r="H415">
        <v>6</v>
      </c>
      <c r="I415">
        <v>1</v>
      </c>
      <c r="J415">
        <v>0</v>
      </c>
      <c r="K415">
        <v>33</v>
      </c>
      <c r="L415">
        <v>0</v>
      </c>
      <c r="M415">
        <v>1</v>
      </c>
      <c r="N415" t="s">
        <v>389</v>
      </c>
      <c r="O415" t="s">
        <v>148</v>
      </c>
      <c r="P415" t="s">
        <v>505</v>
      </c>
      <c r="Q415">
        <v>2544</v>
      </c>
      <c r="R415">
        <v>5.6</v>
      </c>
      <c r="S415" t="b">
        <v>0</v>
      </c>
    </row>
    <row r="416" spans="1:19">
      <c r="A416" t="s">
        <v>45</v>
      </c>
      <c r="B416">
        <v>759013</v>
      </c>
      <c r="C416">
        <v>1</v>
      </c>
      <c r="D416">
        <v>0</v>
      </c>
      <c r="E416" t="s">
        <v>126</v>
      </c>
      <c r="F416">
        <v>0</v>
      </c>
      <c r="G416">
        <v>0</v>
      </c>
      <c r="H416">
        <v>0</v>
      </c>
      <c r="I416">
        <v>1</v>
      </c>
      <c r="J416">
        <v>0</v>
      </c>
      <c r="K416">
        <v>0</v>
      </c>
      <c r="L416">
        <v>0</v>
      </c>
      <c r="M416">
        <v>1</v>
      </c>
      <c r="N416" t="s">
        <v>148</v>
      </c>
      <c r="O416" t="s">
        <v>148</v>
      </c>
      <c r="P416" t="s">
        <v>141</v>
      </c>
      <c r="Q416">
        <v>2020</v>
      </c>
      <c r="R416">
        <v>1.4</v>
      </c>
      <c r="S416" t="b">
        <v>1</v>
      </c>
    </row>
    <row r="417" spans="1:19">
      <c r="A417" t="s">
        <v>45</v>
      </c>
      <c r="B417">
        <v>759014</v>
      </c>
      <c r="C417">
        <v>16</v>
      </c>
      <c r="D417">
        <v>0</v>
      </c>
      <c r="E417" t="s">
        <v>126</v>
      </c>
      <c r="F417">
        <v>7</v>
      </c>
      <c r="G417">
        <v>9</v>
      </c>
      <c r="H417">
        <v>0</v>
      </c>
      <c r="I417">
        <v>0</v>
      </c>
      <c r="J417">
        <v>0</v>
      </c>
      <c r="K417">
        <v>16</v>
      </c>
      <c r="L417">
        <v>0</v>
      </c>
      <c r="M417">
        <v>0</v>
      </c>
      <c r="N417" t="s">
        <v>141</v>
      </c>
      <c r="O417" t="s">
        <v>148</v>
      </c>
      <c r="P417" t="s">
        <v>148</v>
      </c>
      <c r="S417" t="b">
        <v>0</v>
      </c>
    </row>
    <row r="418" spans="1:19">
      <c r="A418" t="s">
        <v>45</v>
      </c>
      <c r="B418">
        <v>759016</v>
      </c>
      <c r="C418">
        <v>3</v>
      </c>
      <c r="D418">
        <v>0</v>
      </c>
      <c r="E418" t="s">
        <v>126</v>
      </c>
      <c r="F418">
        <v>0</v>
      </c>
      <c r="G418">
        <v>2</v>
      </c>
      <c r="H418">
        <v>0</v>
      </c>
      <c r="I418">
        <v>0</v>
      </c>
      <c r="J418">
        <v>1</v>
      </c>
      <c r="K418">
        <v>2</v>
      </c>
      <c r="L418">
        <v>0</v>
      </c>
      <c r="M418">
        <v>1</v>
      </c>
      <c r="N418" t="s">
        <v>193</v>
      </c>
      <c r="O418" t="s">
        <v>148</v>
      </c>
      <c r="P418" t="s">
        <v>276</v>
      </c>
      <c r="Q418">
        <v>1061</v>
      </c>
      <c r="R418">
        <v>3</v>
      </c>
      <c r="S418" t="b">
        <v>0</v>
      </c>
    </row>
    <row r="419" spans="1:19">
      <c r="A419" t="s">
        <v>45</v>
      </c>
      <c r="B419">
        <v>759017</v>
      </c>
      <c r="C419">
        <v>22</v>
      </c>
      <c r="D419">
        <v>0</v>
      </c>
      <c r="E419" t="s">
        <v>126</v>
      </c>
      <c r="F419">
        <v>2</v>
      </c>
      <c r="G419">
        <v>9</v>
      </c>
      <c r="H419">
        <v>11</v>
      </c>
      <c r="I419">
        <v>0</v>
      </c>
      <c r="J419">
        <v>0</v>
      </c>
      <c r="K419">
        <v>22</v>
      </c>
      <c r="L419">
        <v>0</v>
      </c>
      <c r="M419">
        <v>0</v>
      </c>
      <c r="N419" t="s">
        <v>141</v>
      </c>
      <c r="O419" t="s">
        <v>148</v>
      </c>
      <c r="P419" t="s">
        <v>148</v>
      </c>
      <c r="S419" t="b">
        <v>0</v>
      </c>
    </row>
    <row r="420" spans="1:19">
      <c r="A420" t="s">
        <v>45</v>
      </c>
      <c r="B420">
        <v>759018</v>
      </c>
      <c r="C420">
        <v>2</v>
      </c>
      <c r="D420">
        <v>0</v>
      </c>
      <c r="E420" t="s">
        <v>126</v>
      </c>
      <c r="F420">
        <v>0</v>
      </c>
      <c r="G420">
        <v>0</v>
      </c>
      <c r="H420">
        <v>0</v>
      </c>
      <c r="I420">
        <v>1</v>
      </c>
      <c r="J420">
        <v>1</v>
      </c>
      <c r="K420">
        <v>0</v>
      </c>
      <c r="L420">
        <v>0</v>
      </c>
      <c r="M420">
        <v>2</v>
      </c>
      <c r="N420" t="s">
        <v>148</v>
      </c>
      <c r="O420" t="s">
        <v>148</v>
      </c>
      <c r="P420" t="s">
        <v>141</v>
      </c>
      <c r="Q420">
        <v>1944</v>
      </c>
      <c r="R420">
        <v>3.7</v>
      </c>
      <c r="S420" t="b">
        <v>0</v>
      </c>
    </row>
    <row r="421" spans="1:19">
      <c r="A421" t="s">
        <v>45</v>
      </c>
      <c r="B421">
        <v>759019</v>
      </c>
      <c r="C421">
        <v>1</v>
      </c>
      <c r="D421">
        <v>0</v>
      </c>
      <c r="E421" t="s">
        <v>126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1</v>
      </c>
      <c r="L421">
        <v>0</v>
      </c>
      <c r="M421">
        <v>0</v>
      </c>
      <c r="N421" t="s">
        <v>141</v>
      </c>
      <c r="O421" t="s">
        <v>148</v>
      </c>
      <c r="P421" t="s">
        <v>148</v>
      </c>
      <c r="S421" t="b">
        <v>1</v>
      </c>
    </row>
    <row r="422" spans="1:19">
      <c r="A422" t="s">
        <v>45</v>
      </c>
      <c r="B422">
        <v>759020</v>
      </c>
      <c r="C422">
        <v>1</v>
      </c>
      <c r="D422">
        <v>0</v>
      </c>
      <c r="E422" t="s">
        <v>126</v>
      </c>
      <c r="F422">
        <v>0</v>
      </c>
      <c r="G422">
        <v>0</v>
      </c>
      <c r="H422">
        <v>1</v>
      </c>
      <c r="I422">
        <v>0</v>
      </c>
      <c r="J422">
        <v>0</v>
      </c>
      <c r="K422">
        <v>1</v>
      </c>
      <c r="L422">
        <v>0</v>
      </c>
      <c r="M422">
        <v>0</v>
      </c>
      <c r="N422" t="s">
        <v>141</v>
      </c>
      <c r="O422" t="s">
        <v>148</v>
      </c>
      <c r="P422" t="s">
        <v>148</v>
      </c>
      <c r="S422" t="b">
        <v>1</v>
      </c>
    </row>
    <row r="423" spans="1:19">
      <c r="A423" t="s">
        <v>45</v>
      </c>
      <c r="B423">
        <v>759021</v>
      </c>
      <c r="C423">
        <v>13</v>
      </c>
      <c r="D423">
        <v>0</v>
      </c>
      <c r="E423" t="s">
        <v>126</v>
      </c>
      <c r="F423">
        <v>4</v>
      </c>
      <c r="G423">
        <v>6</v>
      </c>
      <c r="H423">
        <v>3</v>
      </c>
      <c r="I423">
        <v>0</v>
      </c>
      <c r="J423">
        <v>0</v>
      </c>
      <c r="K423">
        <v>13</v>
      </c>
      <c r="L423">
        <v>0</v>
      </c>
      <c r="M423">
        <v>0</v>
      </c>
      <c r="N423" t="s">
        <v>141</v>
      </c>
      <c r="O423" t="s">
        <v>148</v>
      </c>
      <c r="P423" t="s">
        <v>148</v>
      </c>
      <c r="S423" t="b">
        <v>0</v>
      </c>
    </row>
    <row r="424" spans="1:19">
      <c r="A424" t="s">
        <v>45</v>
      </c>
      <c r="B424">
        <v>759023</v>
      </c>
      <c r="C424">
        <v>4</v>
      </c>
      <c r="D424">
        <v>0</v>
      </c>
      <c r="E424" t="s">
        <v>126</v>
      </c>
      <c r="F424">
        <v>0</v>
      </c>
      <c r="G424">
        <v>0</v>
      </c>
      <c r="H424">
        <v>4</v>
      </c>
      <c r="I424">
        <v>0</v>
      </c>
      <c r="J424">
        <v>0</v>
      </c>
      <c r="K424">
        <v>4</v>
      </c>
      <c r="L424">
        <v>0</v>
      </c>
      <c r="M424">
        <v>0</v>
      </c>
      <c r="N424" t="s">
        <v>141</v>
      </c>
      <c r="O424" t="s">
        <v>148</v>
      </c>
      <c r="P424" t="s">
        <v>148</v>
      </c>
      <c r="S424" t="b">
        <v>0</v>
      </c>
    </row>
    <row r="425" spans="1:19">
      <c r="A425" t="s">
        <v>45</v>
      </c>
      <c r="B425">
        <v>759024</v>
      </c>
      <c r="C425">
        <v>3</v>
      </c>
      <c r="D425">
        <v>0</v>
      </c>
      <c r="E425" t="s">
        <v>126</v>
      </c>
      <c r="F425">
        <v>0</v>
      </c>
      <c r="G425">
        <v>0</v>
      </c>
      <c r="H425">
        <v>3</v>
      </c>
      <c r="I425">
        <v>0</v>
      </c>
      <c r="J425">
        <v>0</v>
      </c>
      <c r="K425">
        <v>3</v>
      </c>
      <c r="L425">
        <v>0</v>
      </c>
      <c r="M425">
        <v>0</v>
      </c>
      <c r="N425" t="s">
        <v>141</v>
      </c>
      <c r="O425" t="s">
        <v>148</v>
      </c>
      <c r="P425" t="s">
        <v>148</v>
      </c>
      <c r="S425" t="b">
        <v>0</v>
      </c>
    </row>
    <row r="426" spans="1:19">
      <c r="A426" t="s">
        <v>45</v>
      </c>
      <c r="B426">
        <v>759027</v>
      </c>
      <c r="C426">
        <v>3</v>
      </c>
      <c r="D426">
        <v>0</v>
      </c>
      <c r="E426" t="s">
        <v>126</v>
      </c>
      <c r="F426">
        <v>0</v>
      </c>
      <c r="G426">
        <v>0</v>
      </c>
      <c r="H426">
        <v>3</v>
      </c>
      <c r="I426">
        <v>0</v>
      </c>
      <c r="J426">
        <v>0</v>
      </c>
      <c r="K426">
        <v>3</v>
      </c>
      <c r="L426">
        <v>0</v>
      </c>
      <c r="M426">
        <v>0</v>
      </c>
      <c r="N426" t="s">
        <v>141</v>
      </c>
      <c r="O426" t="s">
        <v>148</v>
      </c>
      <c r="P426" t="s">
        <v>148</v>
      </c>
      <c r="S426" t="b">
        <v>0</v>
      </c>
    </row>
    <row r="427" spans="1:19">
      <c r="A427" t="s">
        <v>45</v>
      </c>
      <c r="B427">
        <v>759120</v>
      </c>
      <c r="C427">
        <v>1</v>
      </c>
      <c r="D427">
        <v>0</v>
      </c>
      <c r="E427" t="s">
        <v>126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1</v>
      </c>
      <c r="L427">
        <v>0</v>
      </c>
      <c r="M427">
        <v>0</v>
      </c>
      <c r="N427" t="s">
        <v>141</v>
      </c>
      <c r="O427" t="s">
        <v>148</v>
      </c>
      <c r="P427" t="s">
        <v>148</v>
      </c>
      <c r="S427" t="b">
        <v>1</v>
      </c>
    </row>
    <row r="428" spans="1:19">
      <c r="A428" t="s">
        <v>45</v>
      </c>
      <c r="B428">
        <v>759121</v>
      </c>
      <c r="C428">
        <v>15</v>
      </c>
      <c r="D428">
        <v>0</v>
      </c>
      <c r="E428" t="s">
        <v>126</v>
      </c>
      <c r="F428">
        <v>0</v>
      </c>
      <c r="G428">
        <v>1</v>
      </c>
      <c r="H428">
        <v>13</v>
      </c>
      <c r="I428">
        <v>1</v>
      </c>
      <c r="J428">
        <v>0</v>
      </c>
      <c r="K428">
        <v>14</v>
      </c>
      <c r="L428">
        <v>0</v>
      </c>
      <c r="M428">
        <v>1</v>
      </c>
      <c r="N428" t="s">
        <v>349</v>
      </c>
      <c r="O428" t="s">
        <v>148</v>
      </c>
      <c r="P428" t="s">
        <v>452</v>
      </c>
      <c r="Q428">
        <v>2605</v>
      </c>
      <c r="R428">
        <v>2</v>
      </c>
      <c r="S428" t="b">
        <v>0</v>
      </c>
    </row>
    <row r="429" spans="1:19">
      <c r="A429" t="s">
        <v>46</v>
      </c>
      <c r="B429">
        <v>814101</v>
      </c>
      <c r="C429">
        <v>41</v>
      </c>
      <c r="D429">
        <v>0</v>
      </c>
      <c r="E429" t="s">
        <v>134</v>
      </c>
      <c r="F429">
        <v>0</v>
      </c>
      <c r="G429">
        <v>8</v>
      </c>
      <c r="H429">
        <v>15</v>
      </c>
      <c r="I429">
        <v>18</v>
      </c>
      <c r="J429">
        <v>0</v>
      </c>
      <c r="K429">
        <v>23</v>
      </c>
      <c r="L429">
        <v>18</v>
      </c>
      <c r="M429">
        <v>0</v>
      </c>
      <c r="N429" t="s">
        <v>162</v>
      </c>
      <c r="O429" t="s">
        <v>248</v>
      </c>
      <c r="P429" t="s">
        <v>148</v>
      </c>
      <c r="S429" t="b">
        <v>0</v>
      </c>
    </row>
    <row r="430" spans="1:19">
      <c r="A430" t="s">
        <v>47</v>
      </c>
      <c r="B430">
        <v>845301</v>
      </c>
      <c r="C430">
        <v>2</v>
      </c>
      <c r="D430">
        <v>0</v>
      </c>
      <c r="E430" t="s">
        <v>135</v>
      </c>
      <c r="F430">
        <v>0</v>
      </c>
      <c r="G430">
        <v>1</v>
      </c>
      <c r="H430">
        <v>0</v>
      </c>
      <c r="I430">
        <v>0</v>
      </c>
      <c r="J430">
        <v>1</v>
      </c>
      <c r="K430">
        <v>1</v>
      </c>
      <c r="L430">
        <v>1</v>
      </c>
      <c r="M430">
        <v>0</v>
      </c>
      <c r="N430" t="s">
        <v>189</v>
      </c>
      <c r="O430" t="s">
        <v>189</v>
      </c>
      <c r="P430" t="s">
        <v>148</v>
      </c>
      <c r="S430" t="b">
        <v>0</v>
      </c>
    </row>
    <row r="431" spans="1:19">
      <c r="A431" t="s">
        <v>47</v>
      </c>
      <c r="B431">
        <v>845303</v>
      </c>
      <c r="C431">
        <v>11</v>
      </c>
      <c r="D431">
        <v>0</v>
      </c>
      <c r="E431" t="s">
        <v>135</v>
      </c>
      <c r="F431">
        <v>4</v>
      </c>
      <c r="G431">
        <v>3</v>
      </c>
      <c r="H431">
        <v>2</v>
      </c>
      <c r="I431">
        <v>2</v>
      </c>
      <c r="J431">
        <v>0</v>
      </c>
      <c r="K431">
        <v>9</v>
      </c>
      <c r="L431">
        <v>1</v>
      </c>
      <c r="M431">
        <v>1</v>
      </c>
      <c r="N431" t="s">
        <v>197</v>
      </c>
      <c r="O431" t="s">
        <v>373</v>
      </c>
      <c r="P431" t="s">
        <v>373</v>
      </c>
      <c r="Q431">
        <v>5005</v>
      </c>
      <c r="R431">
        <v>1.1</v>
      </c>
      <c r="S431" t="b">
        <v>0</v>
      </c>
    </row>
    <row r="432" spans="1:19">
      <c r="A432" t="s">
        <v>47</v>
      </c>
      <c r="B432">
        <v>845304</v>
      </c>
      <c r="C432">
        <v>1</v>
      </c>
      <c r="D432">
        <v>0</v>
      </c>
      <c r="E432" t="s">
        <v>135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 t="s">
        <v>141</v>
      </c>
      <c r="O432" t="s">
        <v>148</v>
      </c>
      <c r="P432" t="s">
        <v>148</v>
      </c>
      <c r="S432" t="b">
        <v>1</v>
      </c>
    </row>
    <row r="433" spans="1:19">
      <c r="A433" t="s">
        <v>47</v>
      </c>
      <c r="B433">
        <v>845305</v>
      </c>
      <c r="C433">
        <v>24</v>
      </c>
      <c r="D433">
        <v>0</v>
      </c>
      <c r="E433" t="s">
        <v>135</v>
      </c>
      <c r="F433">
        <v>18</v>
      </c>
      <c r="G433">
        <v>6</v>
      </c>
      <c r="H433">
        <v>0</v>
      </c>
      <c r="I433">
        <v>0</v>
      </c>
      <c r="J433">
        <v>0</v>
      </c>
      <c r="K433">
        <v>24</v>
      </c>
      <c r="L433">
        <v>0</v>
      </c>
      <c r="M433">
        <v>0</v>
      </c>
      <c r="N433" t="s">
        <v>141</v>
      </c>
      <c r="O433" t="s">
        <v>148</v>
      </c>
      <c r="P433" t="s">
        <v>148</v>
      </c>
      <c r="S433" t="b">
        <v>0</v>
      </c>
    </row>
    <row r="434" spans="1:19">
      <c r="A434" t="s">
        <v>47</v>
      </c>
      <c r="B434">
        <v>845401</v>
      </c>
      <c r="C434">
        <v>92</v>
      </c>
      <c r="D434">
        <v>0</v>
      </c>
      <c r="E434" t="s">
        <v>135</v>
      </c>
      <c r="F434">
        <v>47</v>
      </c>
      <c r="G434">
        <v>30</v>
      </c>
      <c r="H434">
        <v>9</v>
      </c>
      <c r="I434">
        <v>3</v>
      </c>
      <c r="J434">
        <v>3</v>
      </c>
      <c r="K434">
        <v>86</v>
      </c>
      <c r="L434">
        <v>4</v>
      </c>
      <c r="M434">
        <v>2</v>
      </c>
      <c r="N434" t="s">
        <v>390</v>
      </c>
      <c r="O434" t="s">
        <v>485</v>
      </c>
      <c r="P434" t="s">
        <v>525</v>
      </c>
      <c r="Q434">
        <v>5387</v>
      </c>
      <c r="R434">
        <v>11.9</v>
      </c>
      <c r="S434" t="b">
        <v>0</v>
      </c>
    </row>
    <row r="435" spans="1:19">
      <c r="A435" t="s">
        <v>47</v>
      </c>
      <c r="B435">
        <v>845406</v>
      </c>
      <c r="C435">
        <v>1</v>
      </c>
      <c r="D435">
        <v>0</v>
      </c>
      <c r="E435" t="s">
        <v>135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1</v>
      </c>
      <c r="L435">
        <v>0</v>
      </c>
      <c r="M435">
        <v>0</v>
      </c>
      <c r="N435" t="s">
        <v>141</v>
      </c>
      <c r="O435" t="s">
        <v>148</v>
      </c>
      <c r="P435" t="s">
        <v>148</v>
      </c>
      <c r="S435" t="b">
        <v>1</v>
      </c>
    </row>
    <row r="436" spans="1:19">
      <c r="A436" t="s">
        <v>47</v>
      </c>
      <c r="B436">
        <v>845411</v>
      </c>
      <c r="C436">
        <v>1</v>
      </c>
      <c r="D436">
        <v>0</v>
      </c>
      <c r="E436" t="s">
        <v>135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 t="s">
        <v>141</v>
      </c>
      <c r="O436" t="s">
        <v>148</v>
      </c>
      <c r="P436" t="s">
        <v>148</v>
      </c>
      <c r="S436" t="b">
        <v>1</v>
      </c>
    </row>
    <row r="437" spans="1:19">
      <c r="A437" t="s">
        <v>47</v>
      </c>
      <c r="B437">
        <v>845412</v>
      </c>
      <c r="C437">
        <v>2</v>
      </c>
      <c r="D437">
        <v>0</v>
      </c>
      <c r="E437" t="s">
        <v>135</v>
      </c>
      <c r="F437">
        <v>1</v>
      </c>
      <c r="G437">
        <v>0</v>
      </c>
      <c r="H437">
        <v>1</v>
      </c>
      <c r="I437">
        <v>0</v>
      </c>
      <c r="J437">
        <v>0</v>
      </c>
      <c r="K437">
        <v>2</v>
      </c>
      <c r="L437">
        <v>0</v>
      </c>
      <c r="M437">
        <v>0</v>
      </c>
      <c r="N437" t="s">
        <v>141</v>
      </c>
      <c r="O437" t="s">
        <v>148</v>
      </c>
      <c r="P437" t="s">
        <v>148</v>
      </c>
      <c r="S437" t="b">
        <v>0</v>
      </c>
    </row>
    <row r="438" spans="1:19">
      <c r="A438" t="s">
        <v>47</v>
      </c>
      <c r="B438">
        <v>845413</v>
      </c>
      <c r="C438">
        <v>13</v>
      </c>
      <c r="D438">
        <v>0</v>
      </c>
      <c r="E438" t="s">
        <v>135</v>
      </c>
      <c r="F438">
        <v>6</v>
      </c>
      <c r="G438">
        <v>4</v>
      </c>
      <c r="H438">
        <v>2</v>
      </c>
      <c r="I438">
        <v>0</v>
      </c>
      <c r="J438">
        <v>1</v>
      </c>
      <c r="K438">
        <v>12</v>
      </c>
      <c r="L438">
        <v>0</v>
      </c>
      <c r="M438">
        <v>1</v>
      </c>
      <c r="N438" t="s">
        <v>341</v>
      </c>
      <c r="O438" t="s">
        <v>148</v>
      </c>
      <c r="P438" t="s">
        <v>483</v>
      </c>
      <c r="Q438">
        <v>5282</v>
      </c>
      <c r="R438">
        <v>11.1</v>
      </c>
      <c r="S438" t="b">
        <v>0</v>
      </c>
    </row>
    <row r="439" spans="1:19">
      <c r="A439" t="s">
        <v>47</v>
      </c>
      <c r="B439">
        <v>845414</v>
      </c>
      <c r="C439">
        <v>1</v>
      </c>
      <c r="D439">
        <v>0</v>
      </c>
      <c r="E439" t="s">
        <v>135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  <c r="N439" t="s">
        <v>141</v>
      </c>
      <c r="O439" t="s">
        <v>148</v>
      </c>
      <c r="P439" t="s">
        <v>148</v>
      </c>
      <c r="S439" t="b">
        <v>1</v>
      </c>
    </row>
    <row r="440" spans="1:19">
      <c r="A440" t="s">
        <v>47</v>
      </c>
      <c r="B440">
        <v>845416</v>
      </c>
      <c r="C440">
        <v>7</v>
      </c>
      <c r="D440">
        <v>0</v>
      </c>
      <c r="E440" t="s">
        <v>135</v>
      </c>
      <c r="F440">
        <v>1</v>
      </c>
      <c r="G440">
        <v>4</v>
      </c>
      <c r="H440">
        <v>1</v>
      </c>
      <c r="I440">
        <v>0</v>
      </c>
      <c r="J440">
        <v>1</v>
      </c>
      <c r="K440">
        <v>6</v>
      </c>
      <c r="L440">
        <v>0</v>
      </c>
      <c r="M440">
        <v>1</v>
      </c>
      <c r="N440" t="s">
        <v>343</v>
      </c>
      <c r="O440" t="s">
        <v>148</v>
      </c>
      <c r="P440" t="s">
        <v>393</v>
      </c>
      <c r="Q440">
        <v>7634</v>
      </c>
      <c r="R440">
        <v>4.6</v>
      </c>
      <c r="S440" t="b">
        <v>0</v>
      </c>
    </row>
    <row r="441" spans="1:19">
      <c r="A441" t="s">
        <v>47</v>
      </c>
      <c r="B441">
        <v>845417</v>
      </c>
      <c r="C441">
        <v>1</v>
      </c>
      <c r="D441">
        <v>0</v>
      </c>
      <c r="E441" t="s">
        <v>135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0</v>
      </c>
      <c r="M441">
        <v>0</v>
      </c>
      <c r="N441" t="s">
        <v>141</v>
      </c>
      <c r="O441" t="s">
        <v>148</v>
      </c>
      <c r="P441" t="s">
        <v>148</v>
      </c>
      <c r="S441" t="b">
        <v>1</v>
      </c>
    </row>
    <row r="442" spans="1:19">
      <c r="A442" t="s">
        <v>47</v>
      </c>
      <c r="B442">
        <v>845418</v>
      </c>
      <c r="C442">
        <v>1</v>
      </c>
      <c r="D442">
        <v>0</v>
      </c>
      <c r="E442" t="s">
        <v>135</v>
      </c>
      <c r="F442">
        <v>0</v>
      </c>
      <c r="G442">
        <v>0</v>
      </c>
      <c r="H442">
        <v>0</v>
      </c>
      <c r="I442">
        <v>1</v>
      </c>
      <c r="J442">
        <v>0</v>
      </c>
      <c r="K442">
        <v>0</v>
      </c>
      <c r="L442">
        <v>1</v>
      </c>
      <c r="M442">
        <v>0</v>
      </c>
      <c r="N442" t="s">
        <v>148</v>
      </c>
      <c r="O442" t="s">
        <v>141</v>
      </c>
      <c r="P442" t="s">
        <v>148</v>
      </c>
      <c r="S442" t="b">
        <v>1</v>
      </c>
    </row>
    <row r="443" spans="1:19">
      <c r="A443" t="s">
        <v>47</v>
      </c>
      <c r="B443">
        <v>845420</v>
      </c>
      <c r="C443">
        <v>5</v>
      </c>
      <c r="D443">
        <v>0</v>
      </c>
      <c r="E443" t="s">
        <v>135</v>
      </c>
      <c r="F443">
        <v>0</v>
      </c>
      <c r="G443">
        <v>3</v>
      </c>
      <c r="H443">
        <v>1</v>
      </c>
      <c r="I443">
        <v>1</v>
      </c>
      <c r="J443">
        <v>0</v>
      </c>
      <c r="K443">
        <v>4</v>
      </c>
      <c r="L443">
        <v>0</v>
      </c>
      <c r="M443">
        <v>1</v>
      </c>
      <c r="N443" t="s">
        <v>191</v>
      </c>
      <c r="O443" t="s">
        <v>148</v>
      </c>
      <c r="P443" t="s">
        <v>273</v>
      </c>
      <c r="Q443">
        <v>3137</v>
      </c>
      <c r="R443">
        <v>2.5</v>
      </c>
      <c r="S443" t="b">
        <v>0</v>
      </c>
    </row>
    <row r="444" spans="1:19">
      <c r="A444" t="s">
        <v>47</v>
      </c>
      <c r="B444">
        <v>845422</v>
      </c>
      <c r="C444">
        <v>1</v>
      </c>
      <c r="D444">
        <v>0</v>
      </c>
      <c r="E444" t="s">
        <v>135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 t="s">
        <v>141</v>
      </c>
      <c r="O444" t="s">
        <v>148</v>
      </c>
      <c r="P444" t="s">
        <v>148</v>
      </c>
      <c r="S444" t="b">
        <v>1</v>
      </c>
    </row>
    <row r="445" spans="1:19">
      <c r="A445" t="s">
        <v>47</v>
      </c>
      <c r="B445">
        <v>845423</v>
      </c>
      <c r="C445">
        <v>1</v>
      </c>
      <c r="D445">
        <v>0</v>
      </c>
      <c r="E445" t="s">
        <v>135</v>
      </c>
      <c r="F445">
        <v>0</v>
      </c>
      <c r="G445">
        <v>0</v>
      </c>
      <c r="H445">
        <v>1</v>
      </c>
      <c r="I445">
        <v>0</v>
      </c>
      <c r="J445">
        <v>0</v>
      </c>
      <c r="K445">
        <v>1</v>
      </c>
      <c r="L445">
        <v>0</v>
      </c>
      <c r="M445">
        <v>0</v>
      </c>
      <c r="N445" t="s">
        <v>141</v>
      </c>
      <c r="O445" t="s">
        <v>148</v>
      </c>
      <c r="P445" t="s">
        <v>148</v>
      </c>
      <c r="S445" t="b">
        <v>1</v>
      </c>
    </row>
    <row r="446" spans="1:19">
      <c r="A446" t="s">
        <v>47</v>
      </c>
      <c r="B446">
        <v>845424</v>
      </c>
      <c r="C446">
        <v>12</v>
      </c>
      <c r="D446">
        <v>0</v>
      </c>
      <c r="E446" t="s">
        <v>135</v>
      </c>
      <c r="F446">
        <v>2</v>
      </c>
      <c r="G446">
        <v>5</v>
      </c>
      <c r="H446">
        <v>4</v>
      </c>
      <c r="I446">
        <v>0</v>
      </c>
      <c r="J446">
        <v>1</v>
      </c>
      <c r="K446">
        <v>11</v>
      </c>
      <c r="L446">
        <v>0</v>
      </c>
      <c r="M446">
        <v>1</v>
      </c>
      <c r="N446" t="s">
        <v>163</v>
      </c>
      <c r="O446" t="s">
        <v>148</v>
      </c>
      <c r="P446" t="s">
        <v>494</v>
      </c>
      <c r="Q446">
        <v>591</v>
      </c>
      <c r="R446">
        <v>0.5</v>
      </c>
      <c r="S446" t="b">
        <v>0</v>
      </c>
    </row>
    <row r="447" spans="1:19">
      <c r="A447" t="s">
        <v>47</v>
      </c>
      <c r="B447">
        <v>845425</v>
      </c>
      <c r="C447">
        <v>1</v>
      </c>
      <c r="D447">
        <v>0</v>
      </c>
      <c r="E447" t="s">
        <v>135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1</v>
      </c>
      <c r="L447">
        <v>0</v>
      </c>
      <c r="M447">
        <v>0</v>
      </c>
      <c r="N447" t="s">
        <v>141</v>
      </c>
      <c r="O447" t="s">
        <v>148</v>
      </c>
      <c r="P447" t="s">
        <v>148</v>
      </c>
      <c r="S447" t="b">
        <v>1</v>
      </c>
    </row>
    <row r="448" spans="1:19">
      <c r="A448" t="s">
        <v>47</v>
      </c>
      <c r="B448">
        <v>845426</v>
      </c>
      <c r="C448">
        <v>4</v>
      </c>
      <c r="D448">
        <v>0</v>
      </c>
      <c r="E448" t="s">
        <v>135</v>
      </c>
      <c r="F448">
        <v>1</v>
      </c>
      <c r="G448">
        <v>1</v>
      </c>
      <c r="H448">
        <v>1</v>
      </c>
      <c r="I448">
        <v>1</v>
      </c>
      <c r="J448">
        <v>0</v>
      </c>
      <c r="K448">
        <v>3</v>
      </c>
      <c r="L448">
        <v>1</v>
      </c>
      <c r="M448">
        <v>0</v>
      </c>
      <c r="N448" t="s">
        <v>348</v>
      </c>
      <c r="O448" t="s">
        <v>357</v>
      </c>
      <c r="P448" t="s">
        <v>148</v>
      </c>
      <c r="S448" t="b">
        <v>0</v>
      </c>
    </row>
    <row r="449" spans="1:19">
      <c r="A449" t="s">
        <v>47</v>
      </c>
      <c r="B449">
        <v>845427</v>
      </c>
      <c r="C449">
        <v>1</v>
      </c>
      <c r="D449">
        <v>0</v>
      </c>
      <c r="E449" t="s">
        <v>135</v>
      </c>
      <c r="F449">
        <v>0</v>
      </c>
      <c r="G449">
        <v>0</v>
      </c>
      <c r="H449">
        <v>1</v>
      </c>
      <c r="I449">
        <v>0</v>
      </c>
      <c r="J449">
        <v>0</v>
      </c>
      <c r="K449">
        <v>1</v>
      </c>
      <c r="L449">
        <v>0</v>
      </c>
      <c r="M449">
        <v>0</v>
      </c>
      <c r="N449" t="s">
        <v>141</v>
      </c>
      <c r="O449" t="s">
        <v>148</v>
      </c>
      <c r="P449" t="s">
        <v>148</v>
      </c>
      <c r="S449" t="b">
        <v>1</v>
      </c>
    </row>
    <row r="450" spans="1:19">
      <c r="A450" t="s">
        <v>47</v>
      </c>
      <c r="B450">
        <v>845429</v>
      </c>
      <c r="C450">
        <v>2</v>
      </c>
      <c r="D450">
        <v>0</v>
      </c>
      <c r="E450" t="s">
        <v>135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2</v>
      </c>
      <c r="L450">
        <v>0</v>
      </c>
      <c r="M450">
        <v>0</v>
      </c>
      <c r="N450" t="s">
        <v>141</v>
      </c>
      <c r="O450" t="s">
        <v>148</v>
      </c>
      <c r="P450" t="s">
        <v>148</v>
      </c>
      <c r="S450" t="b">
        <v>0</v>
      </c>
    </row>
    <row r="451" spans="1:19">
      <c r="A451" t="s">
        <v>47</v>
      </c>
      <c r="B451">
        <v>845430</v>
      </c>
      <c r="C451">
        <v>2</v>
      </c>
      <c r="D451">
        <v>0</v>
      </c>
      <c r="E451" t="s">
        <v>135</v>
      </c>
      <c r="F451">
        <v>0</v>
      </c>
      <c r="G451">
        <v>0</v>
      </c>
      <c r="H451">
        <v>1</v>
      </c>
      <c r="I451">
        <v>1</v>
      </c>
      <c r="J451">
        <v>0</v>
      </c>
      <c r="K451">
        <v>1</v>
      </c>
      <c r="L451">
        <v>0</v>
      </c>
      <c r="M451">
        <v>1</v>
      </c>
      <c r="N451" t="s">
        <v>189</v>
      </c>
      <c r="O451" t="s">
        <v>148</v>
      </c>
      <c r="P451" t="s">
        <v>189</v>
      </c>
      <c r="Q451">
        <v>2565</v>
      </c>
      <c r="R451">
        <v>9.5</v>
      </c>
      <c r="S451" t="b">
        <v>0</v>
      </c>
    </row>
    <row r="452" spans="1:19">
      <c r="A452" t="s">
        <v>47</v>
      </c>
      <c r="B452">
        <v>845431</v>
      </c>
      <c r="C452">
        <v>1</v>
      </c>
      <c r="D452">
        <v>0</v>
      </c>
      <c r="E452" t="s">
        <v>135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1</v>
      </c>
      <c r="L452">
        <v>0</v>
      </c>
      <c r="M452">
        <v>0</v>
      </c>
      <c r="N452" t="s">
        <v>141</v>
      </c>
      <c r="O452" t="s">
        <v>148</v>
      </c>
      <c r="P452" t="s">
        <v>148</v>
      </c>
      <c r="S452" t="b">
        <v>1</v>
      </c>
    </row>
    <row r="453" spans="1:19">
      <c r="A453" t="s">
        <v>47</v>
      </c>
      <c r="B453">
        <v>845432</v>
      </c>
      <c r="C453">
        <v>1</v>
      </c>
      <c r="D453">
        <v>0</v>
      </c>
      <c r="E453" t="s">
        <v>135</v>
      </c>
      <c r="F453">
        <v>0</v>
      </c>
      <c r="G453">
        <v>0</v>
      </c>
      <c r="H453">
        <v>1</v>
      </c>
      <c r="I453">
        <v>0</v>
      </c>
      <c r="J453">
        <v>0</v>
      </c>
      <c r="K453">
        <v>1</v>
      </c>
      <c r="L453">
        <v>0</v>
      </c>
      <c r="M453">
        <v>0</v>
      </c>
      <c r="N453" t="s">
        <v>141</v>
      </c>
      <c r="O453" t="s">
        <v>148</v>
      </c>
      <c r="P453" t="s">
        <v>148</v>
      </c>
      <c r="S453" t="b">
        <v>1</v>
      </c>
    </row>
    <row r="454" spans="1:19">
      <c r="A454" t="s">
        <v>47</v>
      </c>
      <c r="B454">
        <v>845434</v>
      </c>
      <c r="C454">
        <v>2</v>
      </c>
      <c r="D454">
        <v>0</v>
      </c>
      <c r="E454" t="s">
        <v>135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2</v>
      </c>
      <c r="L454">
        <v>0</v>
      </c>
      <c r="M454">
        <v>0</v>
      </c>
      <c r="N454" t="s">
        <v>141</v>
      </c>
      <c r="O454" t="s">
        <v>148</v>
      </c>
      <c r="P454" t="s">
        <v>148</v>
      </c>
      <c r="S454" t="b">
        <v>0</v>
      </c>
    </row>
    <row r="455" spans="1:19">
      <c r="A455" t="s">
        <v>47</v>
      </c>
      <c r="B455">
        <v>845435</v>
      </c>
      <c r="C455">
        <v>3</v>
      </c>
      <c r="D455">
        <v>0</v>
      </c>
      <c r="E455" t="s">
        <v>135</v>
      </c>
      <c r="F455">
        <v>3</v>
      </c>
      <c r="G455">
        <v>0</v>
      </c>
      <c r="H455">
        <v>0</v>
      </c>
      <c r="I455">
        <v>0</v>
      </c>
      <c r="J455">
        <v>0</v>
      </c>
      <c r="K455">
        <v>3</v>
      </c>
      <c r="L455">
        <v>0</v>
      </c>
      <c r="M455">
        <v>0</v>
      </c>
      <c r="N455" t="s">
        <v>141</v>
      </c>
      <c r="O455" t="s">
        <v>148</v>
      </c>
      <c r="P455" t="s">
        <v>148</v>
      </c>
      <c r="S455" t="b">
        <v>0</v>
      </c>
    </row>
    <row r="456" spans="1:19">
      <c r="A456" t="s">
        <v>47</v>
      </c>
      <c r="B456">
        <v>845456</v>
      </c>
      <c r="C456">
        <v>10</v>
      </c>
      <c r="D456">
        <v>0</v>
      </c>
      <c r="E456" t="s">
        <v>135</v>
      </c>
      <c r="F456">
        <v>8</v>
      </c>
      <c r="G456">
        <v>0</v>
      </c>
      <c r="H456">
        <v>1</v>
      </c>
      <c r="I456">
        <v>1</v>
      </c>
      <c r="J456">
        <v>0</v>
      </c>
      <c r="K456">
        <v>9</v>
      </c>
      <c r="L456">
        <v>1</v>
      </c>
      <c r="M456">
        <v>0</v>
      </c>
      <c r="N456" t="s">
        <v>213</v>
      </c>
      <c r="O456" t="s">
        <v>330</v>
      </c>
      <c r="P456" t="s">
        <v>148</v>
      </c>
      <c r="S456" t="b">
        <v>0</v>
      </c>
    </row>
    <row r="457" spans="1:19">
      <c r="A457" t="s">
        <v>47</v>
      </c>
      <c r="B457">
        <v>845458</v>
      </c>
      <c r="C457">
        <v>2</v>
      </c>
      <c r="D457">
        <v>0</v>
      </c>
      <c r="E457" t="s">
        <v>135</v>
      </c>
      <c r="F457">
        <v>1</v>
      </c>
      <c r="G457">
        <v>0</v>
      </c>
      <c r="H457">
        <v>1</v>
      </c>
      <c r="I457">
        <v>0</v>
      </c>
      <c r="J457">
        <v>0</v>
      </c>
      <c r="K457">
        <v>2</v>
      </c>
      <c r="L457">
        <v>0</v>
      </c>
      <c r="M457">
        <v>0</v>
      </c>
      <c r="N457" t="s">
        <v>141</v>
      </c>
      <c r="O457" t="s">
        <v>148</v>
      </c>
      <c r="P457" t="s">
        <v>148</v>
      </c>
      <c r="S457" t="b">
        <v>0</v>
      </c>
    </row>
    <row r="458" spans="1:19">
      <c r="A458" t="s">
        <v>48</v>
      </c>
      <c r="B458">
        <v>831001</v>
      </c>
      <c r="C458">
        <v>79</v>
      </c>
      <c r="D458">
        <v>0</v>
      </c>
      <c r="E458" t="s">
        <v>134</v>
      </c>
      <c r="F458">
        <v>0</v>
      </c>
      <c r="G458">
        <v>20</v>
      </c>
      <c r="H458">
        <v>38</v>
      </c>
      <c r="I458">
        <v>19</v>
      </c>
      <c r="J458">
        <v>2</v>
      </c>
      <c r="K458">
        <v>58</v>
      </c>
      <c r="L458">
        <v>17</v>
      </c>
      <c r="M458">
        <v>4</v>
      </c>
      <c r="N458" t="s">
        <v>391</v>
      </c>
      <c r="O458" t="s">
        <v>486</v>
      </c>
      <c r="P458" t="s">
        <v>522</v>
      </c>
      <c r="Q458">
        <v>11693</v>
      </c>
      <c r="R458">
        <v>9.9</v>
      </c>
      <c r="S458" t="b">
        <v>0</v>
      </c>
    </row>
    <row r="459" spans="1:19">
      <c r="A459" t="s">
        <v>48</v>
      </c>
      <c r="B459">
        <v>831002</v>
      </c>
      <c r="C459">
        <v>13</v>
      </c>
      <c r="D459">
        <v>0</v>
      </c>
      <c r="E459" t="s">
        <v>134</v>
      </c>
      <c r="F459">
        <v>0</v>
      </c>
      <c r="G459">
        <v>1</v>
      </c>
      <c r="H459">
        <v>5</v>
      </c>
      <c r="I459">
        <v>5</v>
      </c>
      <c r="J459">
        <v>2</v>
      </c>
      <c r="K459">
        <v>6</v>
      </c>
      <c r="L459">
        <v>5</v>
      </c>
      <c r="M459">
        <v>2</v>
      </c>
      <c r="N459" t="s">
        <v>371</v>
      </c>
      <c r="O459" t="s">
        <v>487</v>
      </c>
      <c r="P459" t="s">
        <v>258</v>
      </c>
      <c r="Q459">
        <v>5075</v>
      </c>
      <c r="R459">
        <v>1.1</v>
      </c>
      <c r="S459" t="b">
        <v>0</v>
      </c>
    </row>
    <row r="460" spans="1:19">
      <c r="A460" t="s">
        <v>48</v>
      </c>
      <c r="B460">
        <v>831003</v>
      </c>
      <c r="C460">
        <v>7</v>
      </c>
      <c r="D460">
        <v>0</v>
      </c>
      <c r="E460" t="s">
        <v>134</v>
      </c>
      <c r="F460">
        <v>0</v>
      </c>
      <c r="G460">
        <v>0</v>
      </c>
      <c r="H460">
        <v>5</v>
      </c>
      <c r="I460">
        <v>2</v>
      </c>
      <c r="J460">
        <v>0</v>
      </c>
      <c r="K460">
        <v>5</v>
      </c>
      <c r="L460">
        <v>2</v>
      </c>
      <c r="M460">
        <v>0</v>
      </c>
      <c r="N460" t="s">
        <v>140</v>
      </c>
      <c r="O460" t="s">
        <v>230</v>
      </c>
      <c r="P460" t="s">
        <v>148</v>
      </c>
      <c r="S460" t="b">
        <v>0</v>
      </c>
    </row>
    <row r="461" spans="1:19">
      <c r="A461" t="s">
        <v>48</v>
      </c>
      <c r="B461">
        <v>831004</v>
      </c>
      <c r="C461">
        <v>28</v>
      </c>
      <c r="D461">
        <v>0</v>
      </c>
      <c r="E461" t="s">
        <v>134</v>
      </c>
      <c r="F461">
        <v>0</v>
      </c>
      <c r="G461">
        <v>10</v>
      </c>
      <c r="H461">
        <v>13</v>
      </c>
      <c r="I461">
        <v>4</v>
      </c>
      <c r="J461">
        <v>1</v>
      </c>
      <c r="K461">
        <v>23</v>
      </c>
      <c r="L461">
        <v>5</v>
      </c>
      <c r="M461">
        <v>0</v>
      </c>
      <c r="N461" t="s">
        <v>192</v>
      </c>
      <c r="O461" t="s">
        <v>488</v>
      </c>
      <c r="P461" t="s">
        <v>148</v>
      </c>
      <c r="S461" t="b">
        <v>0</v>
      </c>
    </row>
    <row r="462" spans="1:19">
      <c r="A462" t="s">
        <v>48</v>
      </c>
      <c r="B462">
        <v>831005</v>
      </c>
      <c r="C462">
        <v>44</v>
      </c>
      <c r="D462">
        <v>0</v>
      </c>
      <c r="E462" t="s">
        <v>134</v>
      </c>
      <c r="F462">
        <v>0</v>
      </c>
      <c r="G462">
        <v>8</v>
      </c>
      <c r="H462">
        <v>15</v>
      </c>
      <c r="I462">
        <v>18</v>
      </c>
      <c r="J462">
        <v>3</v>
      </c>
      <c r="K462">
        <v>23</v>
      </c>
      <c r="L462">
        <v>19</v>
      </c>
      <c r="M462">
        <v>2</v>
      </c>
      <c r="N462" t="s">
        <v>392</v>
      </c>
      <c r="O462" t="s">
        <v>489</v>
      </c>
      <c r="P462" t="s">
        <v>266</v>
      </c>
      <c r="Q462">
        <v>3075</v>
      </c>
      <c r="R462">
        <v>9.5</v>
      </c>
      <c r="S462" t="b">
        <v>0</v>
      </c>
    </row>
    <row r="463" spans="1:19">
      <c r="A463" t="s">
        <v>48</v>
      </c>
      <c r="B463">
        <v>831006</v>
      </c>
      <c r="C463">
        <v>18</v>
      </c>
      <c r="D463">
        <v>0</v>
      </c>
      <c r="E463" t="s">
        <v>134</v>
      </c>
      <c r="F463">
        <v>0</v>
      </c>
      <c r="G463">
        <v>5</v>
      </c>
      <c r="H463">
        <v>9</v>
      </c>
      <c r="I463">
        <v>4</v>
      </c>
      <c r="J463">
        <v>0</v>
      </c>
      <c r="K463">
        <v>14</v>
      </c>
      <c r="L463">
        <v>4</v>
      </c>
      <c r="M463">
        <v>0</v>
      </c>
      <c r="N463" t="s">
        <v>157</v>
      </c>
      <c r="O463" t="s">
        <v>374</v>
      </c>
      <c r="P463" t="s">
        <v>148</v>
      </c>
      <c r="S463" t="b">
        <v>0</v>
      </c>
    </row>
    <row r="464" spans="1:19">
      <c r="A464" t="s">
        <v>48</v>
      </c>
      <c r="B464">
        <v>831009</v>
      </c>
      <c r="C464">
        <v>4</v>
      </c>
      <c r="D464">
        <v>0</v>
      </c>
      <c r="E464" t="s">
        <v>134</v>
      </c>
      <c r="F464">
        <v>0</v>
      </c>
      <c r="G464">
        <v>0</v>
      </c>
      <c r="H464">
        <v>3</v>
      </c>
      <c r="I464">
        <v>1</v>
      </c>
      <c r="J464">
        <v>0</v>
      </c>
      <c r="K464">
        <v>3</v>
      </c>
      <c r="L464">
        <v>1</v>
      </c>
      <c r="M464">
        <v>0</v>
      </c>
      <c r="N464" t="s">
        <v>348</v>
      </c>
      <c r="O464" t="s">
        <v>357</v>
      </c>
      <c r="P464" t="s">
        <v>148</v>
      </c>
      <c r="S464" t="b">
        <v>0</v>
      </c>
    </row>
    <row r="465" spans="1:19">
      <c r="A465" t="s">
        <v>48</v>
      </c>
      <c r="B465">
        <v>831011</v>
      </c>
      <c r="C465">
        <v>36</v>
      </c>
      <c r="D465">
        <v>0</v>
      </c>
      <c r="E465" t="s">
        <v>134</v>
      </c>
      <c r="F465">
        <v>0</v>
      </c>
      <c r="G465">
        <v>10</v>
      </c>
      <c r="H465">
        <v>8</v>
      </c>
      <c r="I465">
        <v>16</v>
      </c>
      <c r="J465">
        <v>2</v>
      </c>
      <c r="K465">
        <v>18</v>
      </c>
      <c r="L465">
        <v>18</v>
      </c>
      <c r="M465">
        <v>0</v>
      </c>
      <c r="N465" t="s">
        <v>189</v>
      </c>
      <c r="O465" t="s">
        <v>189</v>
      </c>
      <c r="P465" t="s">
        <v>148</v>
      </c>
      <c r="S465" t="b">
        <v>0</v>
      </c>
    </row>
    <row r="466" spans="1:19">
      <c r="A466" t="s">
        <v>48</v>
      </c>
      <c r="B466">
        <v>831012</v>
      </c>
      <c r="C466">
        <v>20</v>
      </c>
      <c r="D466">
        <v>0</v>
      </c>
      <c r="E466" t="s">
        <v>134</v>
      </c>
      <c r="F466">
        <v>0</v>
      </c>
      <c r="G466">
        <v>6</v>
      </c>
      <c r="H466">
        <v>8</v>
      </c>
      <c r="I466">
        <v>5</v>
      </c>
      <c r="J466">
        <v>1</v>
      </c>
      <c r="K466">
        <v>14</v>
      </c>
      <c r="L466">
        <v>5</v>
      </c>
      <c r="M466">
        <v>1</v>
      </c>
      <c r="N466" t="s">
        <v>347</v>
      </c>
      <c r="O466" t="s">
        <v>357</v>
      </c>
      <c r="P466" t="s">
        <v>313</v>
      </c>
      <c r="Q466">
        <v>1311</v>
      </c>
      <c r="R466">
        <v>0.7</v>
      </c>
      <c r="S466" t="b">
        <v>0</v>
      </c>
    </row>
    <row r="467" spans="1:19">
      <c r="A467" t="s">
        <v>48</v>
      </c>
      <c r="B467">
        <v>831015</v>
      </c>
      <c r="C467">
        <v>7</v>
      </c>
      <c r="D467">
        <v>0</v>
      </c>
      <c r="E467" t="s">
        <v>134</v>
      </c>
      <c r="F467">
        <v>0</v>
      </c>
      <c r="G467">
        <v>0</v>
      </c>
      <c r="H467">
        <v>1</v>
      </c>
      <c r="I467">
        <v>6</v>
      </c>
      <c r="J467">
        <v>0</v>
      </c>
      <c r="K467">
        <v>1</v>
      </c>
      <c r="L467">
        <v>6</v>
      </c>
      <c r="M467">
        <v>0</v>
      </c>
      <c r="N467" t="s">
        <v>393</v>
      </c>
      <c r="O467" t="s">
        <v>343</v>
      </c>
      <c r="P467" t="s">
        <v>148</v>
      </c>
      <c r="S467" t="b">
        <v>0</v>
      </c>
    </row>
    <row r="468" spans="1:19">
      <c r="A468" t="s">
        <v>48</v>
      </c>
      <c r="B468">
        <v>831016</v>
      </c>
      <c r="C468">
        <v>3</v>
      </c>
      <c r="D468">
        <v>0</v>
      </c>
      <c r="E468" t="s">
        <v>134</v>
      </c>
      <c r="F468">
        <v>0</v>
      </c>
      <c r="G468">
        <v>0</v>
      </c>
      <c r="H468">
        <v>0</v>
      </c>
      <c r="I468">
        <v>2</v>
      </c>
      <c r="J468">
        <v>1</v>
      </c>
      <c r="K468">
        <v>0</v>
      </c>
      <c r="L468">
        <v>2</v>
      </c>
      <c r="M468">
        <v>1</v>
      </c>
      <c r="N468" t="s">
        <v>148</v>
      </c>
      <c r="O468" t="s">
        <v>193</v>
      </c>
      <c r="P468" t="s">
        <v>276</v>
      </c>
      <c r="Q468">
        <v>1698</v>
      </c>
      <c r="R468">
        <v>0.8</v>
      </c>
      <c r="S468" t="b">
        <v>0</v>
      </c>
    </row>
    <row r="469" spans="1:19">
      <c r="A469" t="s">
        <v>48</v>
      </c>
      <c r="B469">
        <v>831017</v>
      </c>
      <c r="C469">
        <v>4</v>
      </c>
      <c r="D469">
        <v>0</v>
      </c>
      <c r="E469" t="s">
        <v>134</v>
      </c>
      <c r="F469">
        <v>0</v>
      </c>
      <c r="G469">
        <v>0</v>
      </c>
      <c r="H469">
        <v>0</v>
      </c>
      <c r="I469">
        <v>4</v>
      </c>
      <c r="J469">
        <v>0</v>
      </c>
      <c r="K469">
        <v>0</v>
      </c>
      <c r="L469">
        <v>4</v>
      </c>
      <c r="M469">
        <v>0</v>
      </c>
      <c r="N469" t="s">
        <v>148</v>
      </c>
      <c r="O469" t="s">
        <v>141</v>
      </c>
      <c r="P469" t="s">
        <v>148</v>
      </c>
      <c r="S469" t="b">
        <v>0</v>
      </c>
    </row>
    <row r="470" spans="1:19">
      <c r="A470" t="s">
        <v>48</v>
      </c>
      <c r="B470">
        <v>831018</v>
      </c>
      <c r="C470">
        <v>7</v>
      </c>
      <c r="D470">
        <v>0</v>
      </c>
      <c r="E470" t="s">
        <v>134</v>
      </c>
      <c r="F470">
        <v>0</v>
      </c>
      <c r="G470">
        <v>0</v>
      </c>
      <c r="H470">
        <v>6</v>
      </c>
      <c r="I470">
        <v>1</v>
      </c>
      <c r="J470">
        <v>0</v>
      </c>
      <c r="K470">
        <v>6</v>
      </c>
      <c r="L470">
        <v>1</v>
      </c>
      <c r="M470">
        <v>0</v>
      </c>
      <c r="N470" t="s">
        <v>343</v>
      </c>
      <c r="O470" t="s">
        <v>393</v>
      </c>
      <c r="P470" t="s">
        <v>148</v>
      </c>
      <c r="S470" t="b">
        <v>0</v>
      </c>
    </row>
    <row r="471" spans="1:19">
      <c r="A471" t="s">
        <v>48</v>
      </c>
      <c r="B471">
        <v>831019</v>
      </c>
      <c r="C471">
        <v>3</v>
      </c>
      <c r="D471">
        <v>0</v>
      </c>
      <c r="E471" t="s">
        <v>134</v>
      </c>
      <c r="F471">
        <v>0</v>
      </c>
      <c r="G471">
        <v>1</v>
      </c>
      <c r="H471">
        <v>1</v>
      </c>
      <c r="I471">
        <v>0</v>
      </c>
      <c r="J471">
        <v>1</v>
      </c>
      <c r="K471">
        <v>2</v>
      </c>
      <c r="L471">
        <v>0</v>
      </c>
      <c r="M471">
        <v>1</v>
      </c>
      <c r="N471" t="s">
        <v>193</v>
      </c>
      <c r="O471" t="s">
        <v>148</v>
      </c>
      <c r="P471" t="s">
        <v>276</v>
      </c>
      <c r="Q471">
        <v>1610</v>
      </c>
      <c r="R471">
        <v>1.9</v>
      </c>
      <c r="S471" t="b">
        <v>0</v>
      </c>
    </row>
    <row r="472" spans="1:19">
      <c r="A472" t="s">
        <v>48</v>
      </c>
      <c r="B472">
        <v>832101</v>
      </c>
      <c r="C472">
        <v>18</v>
      </c>
      <c r="D472">
        <v>0</v>
      </c>
      <c r="E472" t="s">
        <v>134</v>
      </c>
      <c r="F472">
        <v>0</v>
      </c>
      <c r="G472">
        <v>0</v>
      </c>
      <c r="H472">
        <v>6</v>
      </c>
      <c r="I472">
        <v>8</v>
      </c>
      <c r="J472">
        <v>4</v>
      </c>
      <c r="K472">
        <v>6</v>
      </c>
      <c r="L472">
        <v>9</v>
      </c>
      <c r="M472">
        <v>3</v>
      </c>
      <c r="N472" t="s">
        <v>276</v>
      </c>
      <c r="O472" t="s">
        <v>189</v>
      </c>
      <c r="P472" t="s">
        <v>277</v>
      </c>
      <c r="Q472">
        <v>18552</v>
      </c>
      <c r="R472">
        <v>20.1</v>
      </c>
      <c r="S472" t="b">
        <v>0</v>
      </c>
    </row>
    <row r="473" spans="1:19">
      <c r="A473" t="s">
        <v>48</v>
      </c>
      <c r="B473">
        <v>832102</v>
      </c>
      <c r="C473">
        <v>4</v>
      </c>
      <c r="D473">
        <v>0</v>
      </c>
      <c r="E473" t="s">
        <v>134</v>
      </c>
      <c r="F473">
        <v>0</v>
      </c>
      <c r="G473">
        <v>0</v>
      </c>
      <c r="H473">
        <v>1</v>
      </c>
      <c r="I473">
        <v>2</v>
      </c>
      <c r="J473">
        <v>1</v>
      </c>
      <c r="K473">
        <v>1</v>
      </c>
      <c r="L473">
        <v>2</v>
      </c>
      <c r="M473">
        <v>1</v>
      </c>
      <c r="N473" t="s">
        <v>357</v>
      </c>
      <c r="O473" t="s">
        <v>189</v>
      </c>
      <c r="P473" t="s">
        <v>357</v>
      </c>
      <c r="Q473">
        <v>2616</v>
      </c>
      <c r="R473">
        <v>2.7</v>
      </c>
      <c r="S473" t="b">
        <v>0</v>
      </c>
    </row>
    <row r="474" spans="1:19">
      <c r="A474" t="s">
        <v>48</v>
      </c>
      <c r="B474">
        <v>832104</v>
      </c>
      <c r="C474">
        <v>1</v>
      </c>
      <c r="D474">
        <v>0</v>
      </c>
      <c r="E474" t="s">
        <v>134</v>
      </c>
      <c r="F474">
        <v>0</v>
      </c>
      <c r="G474">
        <v>0</v>
      </c>
      <c r="H474">
        <v>0</v>
      </c>
      <c r="I474">
        <v>1</v>
      </c>
      <c r="J474">
        <v>0</v>
      </c>
      <c r="K474">
        <v>0</v>
      </c>
      <c r="L474">
        <v>1</v>
      </c>
      <c r="M474">
        <v>0</v>
      </c>
      <c r="N474" t="s">
        <v>148</v>
      </c>
      <c r="O474" t="s">
        <v>141</v>
      </c>
      <c r="P474" t="s">
        <v>148</v>
      </c>
      <c r="S474" t="b">
        <v>1</v>
      </c>
    </row>
    <row r="475" spans="1:19">
      <c r="A475" t="s">
        <v>48</v>
      </c>
      <c r="B475">
        <v>832105</v>
      </c>
      <c r="C475">
        <v>1</v>
      </c>
      <c r="D475">
        <v>0</v>
      </c>
      <c r="E475" t="s">
        <v>134</v>
      </c>
      <c r="F475">
        <v>0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1</v>
      </c>
      <c r="M475">
        <v>0</v>
      </c>
      <c r="N475" t="s">
        <v>148</v>
      </c>
      <c r="O475" t="s">
        <v>141</v>
      </c>
      <c r="P475" t="s">
        <v>148</v>
      </c>
      <c r="S475" t="b">
        <v>1</v>
      </c>
    </row>
    <row r="476" spans="1:19">
      <c r="A476" t="s">
        <v>48</v>
      </c>
      <c r="B476">
        <v>832106</v>
      </c>
      <c r="C476">
        <v>1</v>
      </c>
      <c r="D476">
        <v>0</v>
      </c>
      <c r="E476" t="s">
        <v>134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1</v>
      </c>
      <c r="L476">
        <v>0</v>
      </c>
      <c r="M476">
        <v>0</v>
      </c>
      <c r="N476" t="s">
        <v>141</v>
      </c>
      <c r="O476" t="s">
        <v>148</v>
      </c>
      <c r="P476" t="s">
        <v>148</v>
      </c>
      <c r="S476" t="b">
        <v>1</v>
      </c>
    </row>
    <row r="477" spans="1:19">
      <c r="A477" t="s">
        <v>48</v>
      </c>
      <c r="B477">
        <v>832107</v>
      </c>
      <c r="C477">
        <v>2</v>
      </c>
      <c r="D477">
        <v>0</v>
      </c>
      <c r="E477" t="s">
        <v>134</v>
      </c>
      <c r="F477">
        <v>0</v>
      </c>
      <c r="G477">
        <v>0</v>
      </c>
      <c r="H477">
        <v>2</v>
      </c>
      <c r="I477">
        <v>0</v>
      </c>
      <c r="J477">
        <v>0</v>
      </c>
      <c r="K477">
        <v>2</v>
      </c>
      <c r="L477">
        <v>0</v>
      </c>
      <c r="M477">
        <v>0</v>
      </c>
      <c r="N477" t="s">
        <v>141</v>
      </c>
      <c r="O477" t="s">
        <v>148</v>
      </c>
      <c r="P477" t="s">
        <v>148</v>
      </c>
      <c r="S477" t="b">
        <v>0</v>
      </c>
    </row>
    <row r="478" spans="1:19">
      <c r="A478" t="s">
        <v>48</v>
      </c>
      <c r="B478">
        <v>832110</v>
      </c>
      <c r="C478">
        <v>1</v>
      </c>
      <c r="D478">
        <v>0</v>
      </c>
      <c r="E478" t="s">
        <v>134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0</v>
      </c>
      <c r="L478">
        <v>0</v>
      </c>
      <c r="M478">
        <v>1</v>
      </c>
      <c r="N478" t="s">
        <v>148</v>
      </c>
      <c r="O478" t="s">
        <v>148</v>
      </c>
      <c r="P478" t="s">
        <v>141</v>
      </c>
      <c r="Q478">
        <v>2442</v>
      </c>
      <c r="R478">
        <v>4.7</v>
      </c>
      <c r="S478" t="b">
        <v>1</v>
      </c>
    </row>
    <row r="479" spans="1:19">
      <c r="A479" t="s">
        <v>48</v>
      </c>
      <c r="B479">
        <v>832302</v>
      </c>
      <c r="C479">
        <v>11</v>
      </c>
      <c r="D479">
        <v>0</v>
      </c>
      <c r="E479" t="s">
        <v>134</v>
      </c>
      <c r="F479">
        <v>0</v>
      </c>
      <c r="G479">
        <v>2</v>
      </c>
      <c r="H479">
        <v>2</v>
      </c>
      <c r="I479">
        <v>4</v>
      </c>
      <c r="J479">
        <v>3</v>
      </c>
      <c r="K479">
        <v>4</v>
      </c>
      <c r="L479">
        <v>4</v>
      </c>
      <c r="M479">
        <v>3</v>
      </c>
      <c r="N479" t="s">
        <v>386</v>
      </c>
      <c r="O479" t="s">
        <v>386</v>
      </c>
      <c r="P479" t="s">
        <v>292</v>
      </c>
      <c r="Q479">
        <v>18165</v>
      </c>
      <c r="R479">
        <v>11.6</v>
      </c>
      <c r="S479" t="b">
        <v>0</v>
      </c>
    </row>
    <row r="480" spans="1:19">
      <c r="A480" t="s">
        <v>48</v>
      </c>
      <c r="B480">
        <v>832303</v>
      </c>
      <c r="C480">
        <v>16</v>
      </c>
      <c r="D480">
        <v>0</v>
      </c>
      <c r="E480" t="s">
        <v>134</v>
      </c>
      <c r="F480">
        <v>0</v>
      </c>
      <c r="G480">
        <v>1</v>
      </c>
      <c r="H480">
        <v>5</v>
      </c>
      <c r="I480">
        <v>3</v>
      </c>
      <c r="J480">
        <v>7</v>
      </c>
      <c r="K480">
        <v>6</v>
      </c>
      <c r="L480">
        <v>4</v>
      </c>
      <c r="M480">
        <v>6</v>
      </c>
      <c r="N480" t="s">
        <v>385</v>
      </c>
      <c r="O480" t="s">
        <v>357</v>
      </c>
      <c r="P480" t="s">
        <v>385</v>
      </c>
      <c r="Q480">
        <v>14212</v>
      </c>
      <c r="R480">
        <v>34.3</v>
      </c>
      <c r="S480" t="b">
        <v>0</v>
      </c>
    </row>
    <row r="481" spans="1:19">
      <c r="A481" t="s">
        <v>49</v>
      </c>
      <c r="B481">
        <v>761015</v>
      </c>
      <c r="C481">
        <v>9</v>
      </c>
      <c r="D481">
        <v>0</v>
      </c>
      <c r="E481" t="s">
        <v>136</v>
      </c>
      <c r="F481">
        <v>0</v>
      </c>
      <c r="G481">
        <v>5</v>
      </c>
      <c r="H481">
        <v>2</v>
      </c>
      <c r="I481">
        <v>2</v>
      </c>
      <c r="J481">
        <v>0</v>
      </c>
      <c r="K481">
        <v>7</v>
      </c>
      <c r="L481">
        <v>2</v>
      </c>
      <c r="M481">
        <v>0</v>
      </c>
      <c r="N481" t="s">
        <v>157</v>
      </c>
      <c r="O481" t="s">
        <v>374</v>
      </c>
      <c r="P481" t="s">
        <v>148</v>
      </c>
      <c r="S481" t="b">
        <v>0</v>
      </c>
    </row>
    <row r="482" spans="1:19">
      <c r="A482" t="s">
        <v>49</v>
      </c>
      <c r="B482">
        <v>761017</v>
      </c>
      <c r="C482">
        <v>4</v>
      </c>
      <c r="D482">
        <v>0</v>
      </c>
      <c r="E482" t="s">
        <v>136</v>
      </c>
      <c r="F482">
        <v>0</v>
      </c>
      <c r="G482">
        <v>1</v>
      </c>
      <c r="H482">
        <v>1</v>
      </c>
      <c r="I482">
        <v>1</v>
      </c>
      <c r="J482">
        <v>1</v>
      </c>
      <c r="K482">
        <v>2</v>
      </c>
      <c r="L482">
        <v>2</v>
      </c>
      <c r="M482">
        <v>0</v>
      </c>
      <c r="N482" t="s">
        <v>189</v>
      </c>
      <c r="O482" t="s">
        <v>189</v>
      </c>
      <c r="P482" t="s">
        <v>148</v>
      </c>
      <c r="S482" t="b">
        <v>0</v>
      </c>
    </row>
    <row r="483" spans="1:19">
      <c r="A483" t="s">
        <v>49</v>
      </c>
      <c r="B483">
        <v>761200</v>
      </c>
      <c r="C483">
        <v>23</v>
      </c>
      <c r="D483">
        <v>0</v>
      </c>
      <c r="E483" t="s">
        <v>136</v>
      </c>
      <c r="F483">
        <v>0</v>
      </c>
      <c r="G483">
        <v>5</v>
      </c>
      <c r="H483">
        <v>12</v>
      </c>
      <c r="I483">
        <v>3</v>
      </c>
      <c r="J483">
        <v>3</v>
      </c>
      <c r="K483">
        <v>17</v>
      </c>
      <c r="L483">
        <v>4</v>
      </c>
      <c r="M483">
        <v>2</v>
      </c>
      <c r="N483" t="s">
        <v>360</v>
      </c>
      <c r="O483" t="s">
        <v>241</v>
      </c>
      <c r="P483" t="s">
        <v>239</v>
      </c>
      <c r="Q483">
        <v>10047</v>
      </c>
      <c r="R483">
        <v>7.7</v>
      </c>
      <c r="S483" t="b">
        <v>0</v>
      </c>
    </row>
    <row r="484" spans="1:19">
      <c r="A484" t="s">
        <v>49</v>
      </c>
      <c r="B484">
        <v>761201</v>
      </c>
      <c r="C484">
        <v>1</v>
      </c>
      <c r="D484">
        <v>0</v>
      </c>
      <c r="E484" t="s">
        <v>136</v>
      </c>
      <c r="F484">
        <v>0</v>
      </c>
      <c r="G484">
        <v>0</v>
      </c>
      <c r="H484">
        <v>0</v>
      </c>
      <c r="I484">
        <v>0</v>
      </c>
      <c r="J484">
        <v>1</v>
      </c>
      <c r="K484">
        <v>0</v>
      </c>
      <c r="L484">
        <v>1</v>
      </c>
      <c r="M484">
        <v>0</v>
      </c>
      <c r="N484" t="s">
        <v>148</v>
      </c>
      <c r="O484" t="s">
        <v>141</v>
      </c>
      <c r="P484" t="s">
        <v>148</v>
      </c>
      <c r="S484" t="b">
        <v>1</v>
      </c>
    </row>
    <row r="485" spans="1:19">
      <c r="A485" t="s">
        <v>49</v>
      </c>
      <c r="B485">
        <v>761206</v>
      </c>
      <c r="C485">
        <v>8</v>
      </c>
      <c r="D485">
        <v>0</v>
      </c>
      <c r="E485" t="s">
        <v>136</v>
      </c>
      <c r="F485">
        <v>0</v>
      </c>
      <c r="G485">
        <v>2</v>
      </c>
      <c r="H485">
        <v>4</v>
      </c>
      <c r="I485">
        <v>1</v>
      </c>
      <c r="J485">
        <v>1</v>
      </c>
      <c r="K485">
        <v>6</v>
      </c>
      <c r="L485">
        <v>1</v>
      </c>
      <c r="M485">
        <v>1</v>
      </c>
      <c r="N485" t="s">
        <v>348</v>
      </c>
      <c r="O485" t="s">
        <v>453</v>
      </c>
      <c r="P485" t="s">
        <v>453</v>
      </c>
      <c r="Q485">
        <v>6559</v>
      </c>
      <c r="R485">
        <v>3.4</v>
      </c>
      <c r="S485" t="b">
        <v>0</v>
      </c>
    </row>
    <row r="486" spans="1:19">
      <c r="A486" t="s">
        <v>49</v>
      </c>
      <c r="B486">
        <v>761211</v>
      </c>
      <c r="C486">
        <v>1</v>
      </c>
      <c r="D486">
        <v>0</v>
      </c>
      <c r="E486" t="s">
        <v>136</v>
      </c>
      <c r="F486">
        <v>0</v>
      </c>
      <c r="G486">
        <v>0</v>
      </c>
      <c r="H486">
        <v>0</v>
      </c>
      <c r="I486">
        <v>0</v>
      </c>
      <c r="J486">
        <v>1</v>
      </c>
      <c r="K486">
        <v>0</v>
      </c>
      <c r="L486">
        <v>0</v>
      </c>
      <c r="M486">
        <v>1</v>
      </c>
      <c r="N486" t="s">
        <v>148</v>
      </c>
      <c r="O486" t="s">
        <v>148</v>
      </c>
      <c r="P486" t="s">
        <v>141</v>
      </c>
      <c r="Q486">
        <v>2536</v>
      </c>
      <c r="R486">
        <v>1.7</v>
      </c>
      <c r="S486" t="b">
        <v>1</v>
      </c>
    </row>
    <row r="487" spans="1:19">
      <c r="A487" t="s">
        <v>49</v>
      </c>
      <c r="B487">
        <v>761212</v>
      </c>
      <c r="C487">
        <v>3</v>
      </c>
      <c r="D487">
        <v>0</v>
      </c>
      <c r="E487" t="s">
        <v>136</v>
      </c>
      <c r="F487">
        <v>0</v>
      </c>
      <c r="G487">
        <v>1</v>
      </c>
      <c r="H487">
        <v>1</v>
      </c>
      <c r="I487">
        <v>1</v>
      </c>
      <c r="J487">
        <v>0</v>
      </c>
      <c r="K487">
        <v>2</v>
      </c>
      <c r="L487">
        <v>1</v>
      </c>
      <c r="M487">
        <v>0</v>
      </c>
      <c r="N487" t="s">
        <v>193</v>
      </c>
      <c r="O487" t="s">
        <v>276</v>
      </c>
      <c r="P487" t="s">
        <v>148</v>
      </c>
      <c r="S487" t="b">
        <v>0</v>
      </c>
    </row>
    <row r="488" spans="1:19">
      <c r="A488" t="s">
        <v>50</v>
      </c>
      <c r="B488">
        <v>760001</v>
      </c>
      <c r="C488">
        <v>21</v>
      </c>
      <c r="D488">
        <v>0</v>
      </c>
      <c r="E488" t="s">
        <v>126</v>
      </c>
      <c r="F488">
        <v>0</v>
      </c>
      <c r="G488">
        <v>15</v>
      </c>
      <c r="H488">
        <v>6</v>
      </c>
      <c r="I488">
        <v>0</v>
      </c>
      <c r="J488">
        <v>0</v>
      </c>
      <c r="K488">
        <v>21</v>
      </c>
      <c r="L488">
        <v>0</v>
      </c>
      <c r="M488">
        <v>0</v>
      </c>
      <c r="N488" t="s">
        <v>141</v>
      </c>
      <c r="O488" t="s">
        <v>148</v>
      </c>
      <c r="P488" t="s">
        <v>148</v>
      </c>
      <c r="S488" t="b">
        <v>0</v>
      </c>
    </row>
    <row r="489" spans="1:19">
      <c r="A489" t="s">
        <v>50</v>
      </c>
      <c r="B489">
        <v>760002</v>
      </c>
      <c r="C489">
        <v>3</v>
      </c>
      <c r="D489">
        <v>0</v>
      </c>
      <c r="E489" t="s">
        <v>126</v>
      </c>
      <c r="F489">
        <v>0</v>
      </c>
      <c r="G489">
        <v>0</v>
      </c>
      <c r="H489">
        <v>2</v>
      </c>
      <c r="I489">
        <v>1</v>
      </c>
      <c r="J489">
        <v>0</v>
      </c>
      <c r="K489">
        <v>2</v>
      </c>
      <c r="L489">
        <v>0</v>
      </c>
      <c r="M489">
        <v>1</v>
      </c>
      <c r="N489" t="s">
        <v>193</v>
      </c>
      <c r="O489" t="s">
        <v>148</v>
      </c>
      <c r="P489" t="s">
        <v>276</v>
      </c>
      <c r="Q489">
        <v>3058</v>
      </c>
      <c r="R489">
        <v>3.8</v>
      </c>
      <c r="S489" t="b">
        <v>0</v>
      </c>
    </row>
    <row r="490" spans="1:19">
      <c r="A490" t="s">
        <v>50</v>
      </c>
      <c r="B490">
        <v>760003</v>
      </c>
      <c r="C490">
        <v>4</v>
      </c>
      <c r="D490">
        <v>0</v>
      </c>
      <c r="E490" t="s">
        <v>126</v>
      </c>
      <c r="F490">
        <v>0</v>
      </c>
      <c r="G490">
        <v>0</v>
      </c>
      <c r="H490">
        <v>3</v>
      </c>
      <c r="I490">
        <v>0</v>
      </c>
      <c r="J490">
        <v>1</v>
      </c>
      <c r="K490">
        <v>3</v>
      </c>
      <c r="L490">
        <v>0</v>
      </c>
      <c r="M490">
        <v>1</v>
      </c>
      <c r="N490" t="s">
        <v>348</v>
      </c>
      <c r="O490" t="s">
        <v>148</v>
      </c>
      <c r="P490" t="s">
        <v>357</v>
      </c>
      <c r="Q490">
        <v>3035</v>
      </c>
      <c r="R490">
        <v>4</v>
      </c>
      <c r="S490" t="b">
        <v>0</v>
      </c>
    </row>
    <row r="491" spans="1:19">
      <c r="A491" t="s">
        <v>50</v>
      </c>
      <c r="B491">
        <v>760004</v>
      </c>
      <c r="C491">
        <v>1</v>
      </c>
      <c r="D491">
        <v>0</v>
      </c>
      <c r="E491" t="s">
        <v>126</v>
      </c>
      <c r="F491">
        <v>0</v>
      </c>
      <c r="G491">
        <v>0</v>
      </c>
      <c r="H491">
        <v>1</v>
      </c>
      <c r="I491">
        <v>0</v>
      </c>
      <c r="J491">
        <v>0</v>
      </c>
      <c r="K491">
        <v>1</v>
      </c>
      <c r="L491">
        <v>0</v>
      </c>
      <c r="M491">
        <v>0</v>
      </c>
      <c r="N491" t="s">
        <v>141</v>
      </c>
      <c r="O491" t="s">
        <v>148</v>
      </c>
      <c r="P491" t="s">
        <v>148</v>
      </c>
      <c r="S491" t="b">
        <v>1</v>
      </c>
    </row>
    <row r="492" spans="1:19">
      <c r="A492" t="s">
        <v>50</v>
      </c>
      <c r="B492">
        <v>760006</v>
      </c>
      <c r="C492">
        <v>2</v>
      </c>
      <c r="D492">
        <v>0</v>
      </c>
      <c r="E492" t="s">
        <v>126</v>
      </c>
      <c r="F492">
        <v>0</v>
      </c>
      <c r="G492">
        <v>0</v>
      </c>
      <c r="H492">
        <v>2</v>
      </c>
      <c r="I492">
        <v>0</v>
      </c>
      <c r="J492">
        <v>0</v>
      </c>
      <c r="K492">
        <v>2</v>
      </c>
      <c r="L492">
        <v>0</v>
      </c>
      <c r="M492">
        <v>0</v>
      </c>
      <c r="N492" t="s">
        <v>141</v>
      </c>
      <c r="O492" t="s">
        <v>148</v>
      </c>
      <c r="P492" t="s">
        <v>148</v>
      </c>
      <c r="S492" t="b">
        <v>0</v>
      </c>
    </row>
    <row r="493" spans="1:19">
      <c r="A493" t="s">
        <v>50</v>
      </c>
      <c r="B493">
        <v>760008</v>
      </c>
      <c r="C493">
        <v>1</v>
      </c>
      <c r="D493">
        <v>0</v>
      </c>
      <c r="E493" t="s">
        <v>126</v>
      </c>
      <c r="F493">
        <v>0</v>
      </c>
      <c r="G493">
        <v>0</v>
      </c>
      <c r="H493">
        <v>1</v>
      </c>
      <c r="I493">
        <v>0</v>
      </c>
      <c r="J493">
        <v>0</v>
      </c>
      <c r="K493">
        <v>1</v>
      </c>
      <c r="L493">
        <v>0</v>
      </c>
      <c r="M493">
        <v>0</v>
      </c>
      <c r="N493" t="s">
        <v>141</v>
      </c>
      <c r="O493" t="s">
        <v>148</v>
      </c>
      <c r="P493" t="s">
        <v>148</v>
      </c>
      <c r="S493" t="b">
        <v>1</v>
      </c>
    </row>
    <row r="494" spans="1:19">
      <c r="A494" t="s">
        <v>50</v>
      </c>
      <c r="B494">
        <v>760009</v>
      </c>
      <c r="C494">
        <v>1</v>
      </c>
      <c r="D494">
        <v>0</v>
      </c>
      <c r="E494" t="s">
        <v>126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1</v>
      </c>
      <c r="L494">
        <v>0</v>
      </c>
      <c r="M494">
        <v>0</v>
      </c>
      <c r="N494" t="s">
        <v>141</v>
      </c>
      <c r="O494" t="s">
        <v>148</v>
      </c>
      <c r="P494" t="s">
        <v>148</v>
      </c>
      <c r="S494" t="b">
        <v>1</v>
      </c>
    </row>
    <row r="495" spans="1:19">
      <c r="A495" t="s">
        <v>50</v>
      </c>
      <c r="B495">
        <v>760010</v>
      </c>
      <c r="C495">
        <v>6</v>
      </c>
      <c r="D495">
        <v>0</v>
      </c>
      <c r="E495" t="s">
        <v>126</v>
      </c>
      <c r="F495">
        <v>0</v>
      </c>
      <c r="G495">
        <v>4</v>
      </c>
      <c r="H495">
        <v>2</v>
      </c>
      <c r="I495">
        <v>0</v>
      </c>
      <c r="J495">
        <v>0</v>
      </c>
      <c r="K495">
        <v>6</v>
      </c>
      <c r="L495">
        <v>0</v>
      </c>
      <c r="M495">
        <v>0</v>
      </c>
      <c r="N495" t="s">
        <v>141</v>
      </c>
      <c r="O495" t="s">
        <v>148</v>
      </c>
      <c r="P495" t="s">
        <v>148</v>
      </c>
      <c r="S495" t="b">
        <v>0</v>
      </c>
    </row>
    <row r="496" spans="1:19">
      <c r="A496" t="s">
        <v>50</v>
      </c>
      <c r="B496">
        <v>761001</v>
      </c>
      <c r="C496">
        <v>1</v>
      </c>
      <c r="D496">
        <v>0</v>
      </c>
      <c r="E496" t="s">
        <v>126</v>
      </c>
      <c r="F496">
        <v>0</v>
      </c>
      <c r="G496">
        <v>0</v>
      </c>
      <c r="H496">
        <v>1</v>
      </c>
      <c r="I496">
        <v>0</v>
      </c>
      <c r="J496">
        <v>0</v>
      </c>
      <c r="K496">
        <v>1</v>
      </c>
      <c r="L496">
        <v>0</v>
      </c>
      <c r="M496">
        <v>0</v>
      </c>
      <c r="N496" t="s">
        <v>141</v>
      </c>
      <c r="O496" t="s">
        <v>148</v>
      </c>
      <c r="P496" t="s">
        <v>148</v>
      </c>
      <c r="S496" t="b">
        <v>1</v>
      </c>
    </row>
    <row r="497" spans="1:19">
      <c r="A497" t="s">
        <v>50</v>
      </c>
      <c r="B497">
        <v>761002</v>
      </c>
      <c r="C497">
        <v>1</v>
      </c>
      <c r="D497">
        <v>0</v>
      </c>
      <c r="E497" t="s">
        <v>126</v>
      </c>
      <c r="F497">
        <v>0</v>
      </c>
      <c r="G497">
        <v>0</v>
      </c>
      <c r="H497">
        <v>1</v>
      </c>
      <c r="I497">
        <v>0</v>
      </c>
      <c r="J497">
        <v>0</v>
      </c>
      <c r="K497">
        <v>1</v>
      </c>
      <c r="L497">
        <v>0</v>
      </c>
      <c r="M497">
        <v>0</v>
      </c>
      <c r="N497" t="s">
        <v>141</v>
      </c>
      <c r="O497" t="s">
        <v>148</v>
      </c>
      <c r="P497" t="s">
        <v>148</v>
      </c>
      <c r="S497" t="b">
        <v>1</v>
      </c>
    </row>
    <row r="498" spans="1:19">
      <c r="A498" t="s">
        <v>50</v>
      </c>
      <c r="B498">
        <v>761008</v>
      </c>
      <c r="C498">
        <v>2</v>
      </c>
      <c r="D498">
        <v>0</v>
      </c>
      <c r="E498" t="s">
        <v>126</v>
      </c>
      <c r="F498">
        <v>0</v>
      </c>
      <c r="G498">
        <v>0</v>
      </c>
      <c r="H498">
        <v>2</v>
      </c>
      <c r="I498">
        <v>0</v>
      </c>
      <c r="J498">
        <v>0</v>
      </c>
      <c r="K498">
        <v>2</v>
      </c>
      <c r="L498">
        <v>0</v>
      </c>
      <c r="M498">
        <v>0</v>
      </c>
      <c r="N498" t="s">
        <v>141</v>
      </c>
      <c r="O498" t="s">
        <v>148</v>
      </c>
      <c r="P498" t="s">
        <v>148</v>
      </c>
      <c r="S498" t="b">
        <v>0</v>
      </c>
    </row>
    <row r="499" spans="1:19">
      <c r="A499" t="s">
        <v>50</v>
      </c>
      <c r="B499">
        <v>761010</v>
      </c>
      <c r="C499">
        <v>2</v>
      </c>
      <c r="D499">
        <v>0</v>
      </c>
      <c r="E499" t="s">
        <v>126</v>
      </c>
      <c r="F499">
        <v>0</v>
      </c>
      <c r="G499">
        <v>0</v>
      </c>
      <c r="H499">
        <v>2</v>
      </c>
      <c r="I499">
        <v>0</v>
      </c>
      <c r="J499">
        <v>0</v>
      </c>
      <c r="K499">
        <v>2</v>
      </c>
      <c r="L499">
        <v>0</v>
      </c>
      <c r="M499">
        <v>0</v>
      </c>
      <c r="N499" t="s">
        <v>141</v>
      </c>
      <c r="O499" t="s">
        <v>148</v>
      </c>
      <c r="P499" t="s">
        <v>148</v>
      </c>
      <c r="S499" t="b">
        <v>0</v>
      </c>
    </row>
    <row r="500" spans="1:19">
      <c r="A500" t="s">
        <v>50</v>
      </c>
      <c r="B500">
        <v>761012</v>
      </c>
      <c r="C500">
        <v>5</v>
      </c>
      <c r="D500">
        <v>0</v>
      </c>
      <c r="E500" t="s">
        <v>126</v>
      </c>
      <c r="F500">
        <v>0</v>
      </c>
      <c r="G500">
        <v>0</v>
      </c>
      <c r="H500">
        <v>4</v>
      </c>
      <c r="I500">
        <v>0</v>
      </c>
      <c r="J500">
        <v>1</v>
      </c>
      <c r="K500">
        <v>4</v>
      </c>
      <c r="L500">
        <v>0</v>
      </c>
      <c r="M500">
        <v>1</v>
      </c>
      <c r="N500" t="s">
        <v>191</v>
      </c>
      <c r="O500" t="s">
        <v>148</v>
      </c>
      <c r="P500" t="s">
        <v>273</v>
      </c>
      <c r="Q500">
        <v>1774</v>
      </c>
      <c r="R500">
        <v>1.3</v>
      </c>
      <c r="S500" t="b">
        <v>0</v>
      </c>
    </row>
    <row r="501" spans="1:19">
      <c r="A501" t="s">
        <v>50</v>
      </c>
      <c r="B501">
        <v>761018</v>
      </c>
      <c r="C501">
        <v>2</v>
      </c>
      <c r="D501">
        <v>0</v>
      </c>
      <c r="E501" t="s">
        <v>126</v>
      </c>
      <c r="F501">
        <v>0</v>
      </c>
      <c r="G501">
        <v>0</v>
      </c>
      <c r="H501">
        <v>1</v>
      </c>
      <c r="I501">
        <v>1</v>
      </c>
      <c r="J501">
        <v>0</v>
      </c>
      <c r="K501">
        <v>1</v>
      </c>
      <c r="L501">
        <v>0</v>
      </c>
      <c r="M501">
        <v>1</v>
      </c>
      <c r="N501" t="s">
        <v>189</v>
      </c>
      <c r="O501" t="s">
        <v>148</v>
      </c>
      <c r="P501" t="s">
        <v>189</v>
      </c>
      <c r="Q501">
        <v>86</v>
      </c>
      <c r="R501">
        <v>5</v>
      </c>
      <c r="S501" t="b">
        <v>0</v>
      </c>
    </row>
    <row r="502" spans="1:19">
      <c r="A502" t="s">
        <v>50</v>
      </c>
      <c r="B502">
        <v>761020</v>
      </c>
      <c r="C502">
        <v>2</v>
      </c>
      <c r="D502">
        <v>0</v>
      </c>
      <c r="E502" t="s">
        <v>126</v>
      </c>
      <c r="F502">
        <v>0</v>
      </c>
      <c r="G502">
        <v>0</v>
      </c>
      <c r="H502">
        <v>0</v>
      </c>
      <c r="I502">
        <v>0</v>
      </c>
      <c r="J502">
        <v>2</v>
      </c>
      <c r="K502">
        <v>0</v>
      </c>
      <c r="L502">
        <v>0</v>
      </c>
      <c r="M502">
        <v>2</v>
      </c>
      <c r="N502" t="s">
        <v>148</v>
      </c>
      <c r="O502" t="s">
        <v>148</v>
      </c>
      <c r="P502" t="s">
        <v>141</v>
      </c>
      <c r="Q502">
        <v>5496</v>
      </c>
      <c r="R502">
        <v>2.4</v>
      </c>
      <c r="S502" t="b">
        <v>0</v>
      </c>
    </row>
    <row r="503" spans="1:19">
      <c r="A503" t="s">
        <v>50</v>
      </c>
      <c r="B503">
        <v>761027</v>
      </c>
      <c r="C503">
        <v>1</v>
      </c>
      <c r="D503">
        <v>0</v>
      </c>
      <c r="E503" t="s">
        <v>126</v>
      </c>
      <c r="F503">
        <v>0</v>
      </c>
      <c r="G503">
        <v>0</v>
      </c>
      <c r="H503">
        <v>0</v>
      </c>
      <c r="I503">
        <v>0</v>
      </c>
      <c r="J503">
        <v>1</v>
      </c>
      <c r="K503">
        <v>0</v>
      </c>
      <c r="L503">
        <v>0</v>
      </c>
      <c r="M503">
        <v>1</v>
      </c>
      <c r="N503" t="s">
        <v>148</v>
      </c>
      <c r="O503" t="s">
        <v>148</v>
      </c>
      <c r="P503" t="s">
        <v>141</v>
      </c>
      <c r="Q503">
        <v>3203</v>
      </c>
      <c r="R503">
        <v>0.4</v>
      </c>
      <c r="S503" t="b">
        <v>1</v>
      </c>
    </row>
    <row r="504" spans="1:19">
      <c r="A504" t="s">
        <v>50</v>
      </c>
      <c r="B504">
        <v>761029</v>
      </c>
      <c r="C504">
        <v>4</v>
      </c>
      <c r="D504">
        <v>0</v>
      </c>
      <c r="E504" t="s">
        <v>126</v>
      </c>
      <c r="F504">
        <v>1</v>
      </c>
      <c r="G504">
        <v>1</v>
      </c>
      <c r="H504">
        <v>2</v>
      </c>
      <c r="I504">
        <v>0</v>
      </c>
      <c r="J504">
        <v>0</v>
      </c>
      <c r="K504">
        <v>4</v>
      </c>
      <c r="L504">
        <v>0</v>
      </c>
      <c r="M504">
        <v>0</v>
      </c>
      <c r="N504" t="s">
        <v>141</v>
      </c>
      <c r="O504" t="s">
        <v>148</v>
      </c>
      <c r="P504" t="s">
        <v>148</v>
      </c>
      <c r="S504" t="b">
        <v>0</v>
      </c>
    </row>
    <row r="505" spans="1:19">
      <c r="A505" t="s">
        <v>50</v>
      </c>
      <c r="B505">
        <v>761032</v>
      </c>
      <c r="C505">
        <v>5</v>
      </c>
      <c r="D505">
        <v>0</v>
      </c>
      <c r="E505" t="s">
        <v>131</v>
      </c>
      <c r="F505">
        <v>0</v>
      </c>
      <c r="G505">
        <v>0</v>
      </c>
      <c r="H505">
        <v>2</v>
      </c>
      <c r="I505">
        <v>0</v>
      </c>
      <c r="J505">
        <v>3</v>
      </c>
      <c r="K505">
        <v>2</v>
      </c>
      <c r="L505">
        <v>3</v>
      </c>
      <c r="M505">
        <v>0</v>
      </c>
      <c r="N505" t="s">
        <v>175</v>
      </c>
      <c r="O505" t="s">
        <v>215</v>
      </c>
      <c r="P505" t="s">
        <v>148</v>
      </c>
      <c r="S505" t="b">
        <v>0</v>
      </c>
    </row>
    <row r="506" spans="1:19">
      <c r="A506" t="s">
        <v>50</v>
      </c>
      <c r="B506">
        <v>761037</v>
      </c>
      <c r="C506">
        <v>1</v>
      </c>
      <c r="D506">
        <v>0</v>
      </c>
      <c r="E506" t="s">
        <v>126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0</v>
      </c>
      <c r="N506" t="s">
        <v>141</v>
      </c>
      <c r="O506" t="s">
        <v>148</v>
      </c>
      <c r="P506" t="s">
        <v>148</v>
      </c>
      <c r="S506" t="b">
        <v>1</v>
      </c>
    </row>
    <row r="507" spans="1:19">
      <c r="A507" t="s">
        <v>50</v>
      </c>
      <c r="B507">
        <v>761045</v>
      </c>
      <c r="C507">
        <v>1</v>
      </c>
      <c r="D507">
        <v>0</v>
      </c>
      <c r="E507" t="s">
        <v>126</v>
      </c>
      <c r="F507">
        <v>0</v>
      </c>
      <c r="G507">
        <v>0</v>
      </c>
      <c r="H507">
        <v>0</v>
      </c>
      <c r="I507">
        <v>0</v>
      </c>
      <c r="J507">
        <v>1</v>
      </c>
      <c r="K507">
        <v>0</v>
      </c>
      <c r="L507">
        <v>0</v>
      </c>
      <c r="M507">
        <v>1</v>
      </c>
      <c r="N507" t="s">
        <v>148</v>
      </c>
      <c r="O507" t="s">
        <v>148</v>
      </c>
      <c r="P507" t="s">
        <v>141</v>
      </c>
      <c r="Q507">
        <v>2179</v>
      </c>
      <c r="R507">
        <v>2.2</v>
      </c>
      <c r="S507" t="b">
        <v>1</v>
      </c>
    </row>
    <row r="508" spans="1:19">
      <c r="A508" t="s">
        <v>50</v>
      </c>
      <c r="B508">
        <v>761101</v>
      </c>
      <c r="C508">
        <v>1</v>
      </c>
      <c r="D508">
        <v>0</v>
      </c>
      <c r="E508" t="s">
        <v>126</v>
      </c>
      <c r="F508">
        <v>0</v>
      </c>
      <c r="G508">
        <v>0</v>
      </c>
      <c r="H508">
        <v>0</v>
      </c>
      <c r="I508">
        <v>0</v>
      </c>
      <c r="J508">
        <v>1</v>
      </c>
      <c r="K508">
        <v>0</v>
      </c>
      <c r="L508">
        <v>0</v>
      </c>
      <c r="M508">
        <v>1</v>
      </c>
      <c r="N508" t="s">
        <v>148</v>
      </c>
      <c r="O508" t="s">
        <v>148</v>
      </c>
      <c r="P508" t="s">
        <v>141</v>
      </c>
      <c r="Q508">
        <v>3181</v>
      </c>
      <c r="R508">
        <v>6.9</v>
      </c>
      <c r="S508" t="b">
        <v>1</v>
      </c>
    </row>
    <row r="509" spans="1:19">
      <c r="A509" t="s">
        <v>50</v>
      </c>
      <c r="B509">
        <v>761103</v>
      </c>
      <c r="C509">
        <v>2</v>
      </c>
      <c r="D509">
        <v>0</v>
      </c>
      <c r="E509" t="s">
        <v>126</v>
      </c>
      <c r="F509">
        <v>0</v>
      </c>
      <c r="G509">
        <v>0</v>
      </c>
      <c r="H509">
        <v>2</v>
      </c>
      <c r="I509">
        <v>0</v>
      </c>
      <c r="J509">
        <v>0</v>
      </c>
      <c r="K509">
        <v>2</v>
      </c>
      <c r="L509">
        <v>0</v>
      </c>
      <c r="M509">
        <v>0</v>
      </c>
      <c r="N509" t="s">
        <v>141</v>
      </c>
      <c r="O509" t="s">
        <v>148</v>
      </c>
      <c r="P509" t="s">
        <v>148</v>
      </c>
      <c r="S509" t="b">
        <v>0</v>
      </c>
    </row>
    <row r="510" spans="1:19">
      <c r="A510" t="s">
        <v>50</v>
      </c>
      <c r="B510">
        <v>761104</v>
      </c>
      <c r="C510">
        <v>5</v>
      </c>
      <c r="D510">
        <v>0</v>
      </c>
      <c r="E510" t="s">
        <v>126</v>
      </c>
      <c r="F510">
        <v>0</v>
      </c>
      <c r="G510">
        <v>0</v>
      </c>
      <c r="H510">
        <v>3</v>
      </c>
      <c r="I510">
        <v>2</v>
      </c>
      <c r="J510">
        <v>0</v>
      </c>
      <c r="K510">
        <v>3</v>
      </c>
      <c r="L510">
        <v>0</v>
      </c>
      <c r="M510">
        <v>2</v>
      </c>
      <c r="N510" t="s">
        <v>215</v>
      </c>
      <c r="O510" t="s">
        <v>148</v>
      </c>
      <c r="P510" t="s">
        <v>175</v>
      </c>
      <c r="Q510">
        <v>10472</v>
      </c>
      <c r="R510">
        <v>4.7</v>
      </c>
      <c r="S510" t="b">
        <v>0</v>
      </c>
    </row>
    <row r="511" spans="1:19">
      <c r="A511" t="s">
        <v>50</v>
      </c>
      <c r="B511">
        <v>761105</v>
      </c>
      <c r="C511">
        <v>18</v>
      </c>
      <c r="D511">
        <v>0</v>
      </c>
      <c r="E511" t="s">
        <v>126</v>
      </c>
      <c r="F511">
        <v>0</v>
      </c>
      <c r="G511">
        <v>1</v>
      </c>
      <c r="H511">
        <v>13</v>
      </c>
      <c r="I511">
        <v>4</v>
      </c>
      <c r="J511">
        <v>0</v>
      </c>
      <c r="K511">
        <v>14</v>
      </c>
      <c r="L511">
        <v>0</v>
      </c>
      <c r="M511">
        <v>4</v>
      </c>
      <c r="N511" t="s">
        <v>157</v>
      </c>
      <c r="O511" t="s">
        <v>148</v>
      </c>
      <c r="P511" t="s">
        <v>374</v>
      </c>
      <c r="Q511">
        <v>60130</v>
      </c>
      <c r="R511">
        <v>24.9</v>
      </c>
      <c r="S511" t="b">
        <v>0</v>
      </c>
    </row>
    <row r="512" spans="1:19">
      <c r="A512" t="s">
        <v>50</v>
      </c>
      <c r="B512">
        <v>761106</v>
      </c>
      <c r="C512">
        <v>1</v>
      </c>
      <c r="D512">
        <v>0</v>
      </c>
      <c r="E512" t="s">
        <v>126</v>
      </c>
      <c r="F512">
        <v>0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0</v>
      </c>
      <c r="M512">
        <v>1</v>
      </c>
      <c r="N512" t="s">
        <v>148</v>
      </c>
      <c r="O512" t="s">
        <v>148</v>
      </c>
      <c r="P512" t="s">
        <v>141</v>
      </c>
      <c r="Q512">
        <v>3275</v>
      </c>
      <c r="R512">
        <v>5.6</v>
      </c>
      <c r="S512" t="b">
        <v>1</v>
      </c>
    </row>
    <row r="513" spans="1:19">
      <c r="A513" t="s">
        <v>50</v>
      </c>
      <c r="B513">
        <v>761108</v>
      </c>
      <c r="C513">
        <v>6</v>
      </c>
      <c r="D513">
        <v>0</v>
      </c>
      <c r="E513" t="s">
        <v>126</v>
      </c>
      <c r="F513">
        <v>0</v>
      </c>
      <c r="G513">
        <v>0</v>
      </c>
      <c r="H513">
        <v>4</v>
      </c>
      <c r="I513">
        <v>0</v>
      </c>
      <c r="J513">
        <v>2</v>
      </c>
      <c r="K513">
        <v>4</v>
      </c>
      <c r="L513">
        <v>0</v>
      </c>
      <c r="M513">
        <v>2</v>
      </c>
      <c r="N513" t="s">
        <v>193</v>
      </c>
      <c r="O513" t="s">
        <v>148</v>
      </c>
      <c r="P513" t="s">
        <v>276</v>
      </c>
      <c r="Q513">
        <v>7260</v>
      </c>
      <c r="R513">
        <v>7.3</v>
      </c>
      <c r="S513" t="b">
        <v>0</v>
      </c>
    </row>
    <row r="514" spans="1:19">
      <c r="A514" t="s">
        <v>50</v>
      </c>
      <c r="B514">
        <v>761110</v>
      </c>
      <c r="C514">
        <v>5</v>
      </c>
      <c r="D514">
        <v>0</v>
      </c>
      <c r="E514" t="s">
        <v>126</v>
      </c>
      <c r="F514">
        <v>0</v>
      </c>
      <c r="G514">
        <v>0</v>
      </c>
      <c r="H514">
        <v>4</v>
      </c>
      <c r="I514">
        <v>1</v>
      </c>
      <c r="J514">
        <v>0</v>
      </c>
      <c r="K514">
        <v>4</v>
      </c>
      <c r="L514">
        <v>0</v>
      </c>
      <c r="M514">
        <v>1</v>
      </c>
      <c r="N514" t="s">
        <v>191</v>
      </c>
      <c r="O514" t="s">
        <v>148</v>
      </c>
      <c r="P514" t="s">
        <v>273</v>
      </c>
      <c r="Q514">
        <v>13419</v>
      </c>
      <c r="R514">
        <v>26</v>
      </c>
      <c r="S514" t="b">
        <v>0</v>
      </c>
    </row>
    <row r="515" spans="1:19">
      <c r="A515" t="s">
        <v>50</v>
      </c>
      <c r="B515">
        <v>761114</v>
      </c>
      <c r="C515">
        <v>9</v>
      </c>
      <c r="D515">
        <v>0</v>
      </c>
      <c r="E515" t="s">
        <v>126</v>
      </c>
      <c r="F515">
        <v>0</v>
      </c>
      <c r="G515">
        <v>1</v>
      </c>
      <c r="H515">
        <v>8</v>
      </c>
      <c r="I515">
        <v>0</v>
      </c>
      <c r="J515">
        <v>0</v>
      </c>
      <c r="K515">
        <v>9</v>
      </c>
      <c r="L515">
        <v>0</v>
      </c>
      <c r="M515">
        <v>0</v>
      </c>
      <c r="N515" t="s">
        <v>141</v>
      </c>
      <c r="O515" t="s">
        <v>148</v>
      </c>
      <c r="P515" t="s">
        <v>148</v>
      </c>
      <c r="S515" t="b">
        <v>0</v>
      </c>
    </row>
    <row r="516" spans="1:19">
      <c r="A516" t="s">
        <v>50</v>
      </c>
      <c r="B516">
        <v>761115</v>
      </c>
      <c r="C516">
        <v>1</v>
      </c>
      <c r="D516">
        <v>0</v>
      </c>
      <c r="E516" t="s">
        <v>126</v>
      </c>
      <c r="F516">
        <v>0</v>
      </c>
      <c r="G516">
        <v>0</v>
      </c>
      <c r="H516">
        <v>1</v>
      </c>
      <c r="I516">
        <v>0</v>
      </c>
      <c r="J516">
        <v>0</v>
      </c>
      <c r="K516">
        <v>1</v>
      </c>
      <c r="L516">
        <v>0</v>
      </c>
      <c r="M516">
        <v>0</v>
      </c>
      <c r="N516" t="s">
        <v>141</v>
      </c>
      <c r="O516" t="s">
        <v>148</v>
      </c>
      <c r="P516" t="s">
        <v>148</v>
      </c>
      <c r="S516" t="b">
        <v>1</v>
      </c>
    </row>
    <row r="517" spans="1:19">
      <c r="A517" t="s">
        <v>50</v>
      </c>
      <c r="B517">
        <v>761117</v>
      </c>
      <c r="C517">
        <v>1</v>
      </c>
      <c r="D517">
        <v>0</v>
      </c>
      <c r="E517" t="s">
        <v>126</v>
      </c>
      <c r="F517">
        <v>0</v>
      </c>
      <c r="G517">
        <v>0</v>
      </c>
      <c r="H517">
        <v>1</v>
      </c>
      <c r="I517">
        <v>0</v>
      </c>
      <c r="J517">
        <v>0</v>
      </c>
      <c r="K517">
        <v>1</v>
      </c>
      <c r="L517">
        <v>0</v>
      </c>
      <c r="M517">
        <v>0</v>
      </c>
      <c r="N517" t="s">
        <v>141</v>
      </c>
      <c r="O517" t="s">
        <v>148</v>
      </c>
      <c r="P517" t="s">
        <v>148</v>
      </c>
      <c r="S517" t="b">
        <v>1</v>
      </c>
    </row>
    <row r="518" spans="1:19">
      <c r="A518" t="s">
        <v>50</v>
      </c>
      <c r="B518">
        <v>761118</v>
      </c>
      <c r="C518">
        <v>13</v>
      </c>
      <c r="D518">
        <v>0</v>
      </c>
      <c r="E518" t="s">
        <v>126</v>
      </c>
      <c r="F518">
        <v>0</v>
      </c>
      <c r="G518">
        <v>0</v>
      </c>
      <c r="H518">
        <v>9</v>
      </c>
      <c r="I518">
        <v>4</v>
      </c>
      <c r="J518">
        <v>0</v>
      </c>
      <c r="K518">
        <v>9</v>
      </c>
      <c r="L518">
        <v>0</v>
      </c>
      <c r="M518">
        <v>4</v>
      </c>
      <c r="N518" t="s">
        <v>394</v>
      </c>
      <c r="O518" t="s">
        <v>148</v>
      </c>
      <c r="P518" t="s">
        <v>462</v>
      </c>
      <c r="Q518">
        <v>12924</v>
      </c>
      <c r="R518">
        <v>28.1</v>
      </c>
      <c r="S518" t="b">
        <v>0</v>
      </c>
    </row>
    <row r="519" spans="1:19">
      <c r="A519" t="s">
        <v>50</v>
      </c>
      <c r="B519">
        <v>761119</v>
      </c>
      <c r="C519">
        <v>4</v>
      </c>
      <c r="D519">
        <v>0</v>
      </c>
      <c r="E519" t="s">
        <v>126</v>
      </c>
      <c r="F519">
        <v>0</v>
      </c>
      <c r="G519">
        <v>0</v>
      </c>
      <c r="H519">
        <v>3</v>
      </c>
      <c r="I519">
        <v>1</v>
      </c>
      <c r="J519">
        <v>0</v>
      </c>
      <c r="K519">
        <v>3</v>
      </c>
      <c r="L519">
        <v>0</v>
      </c>
      <c r="M519">
        <v>1</v>
      </c>
      <c r="N519" t="s">
        <v>348</v>
      </c>
      <c r="O519" t="s">
        <v>148</v>
      </c>
      <c r="P519" t="s">
        <v>357</v>
      </c>
      <c r="Q519">
        <v>9130</v>
      </c>
      <c r="R519">
        <v>14</v>
      </c>
      <c r="S519" t="b">
        <v>0</v>
      </c>
    </row>
    <row r="520" spans="1:19">
      <c r="A520" t="s">
        <v>50</v>
      </c>
      <c r="B520">
        <v>761120</v>
      </c>
      <c r="C520">
        <v>1</v>
      </c>
      <c r="D520">
        <v>0</v>
      </c>
      <c r="E520" t="s">
        <v>126</v>
      </c>
      <c r="F520">
        <v>0</v>
      </c>
      <c r="G520">
        <v>0</v>
      </c>
      <c r="H520">
        <v>0</v>
      </c>
      <c r="I520">
        <v>1</v>
      </c>
      <c r="J520">
        <v>0</v>
      </c>
      <c r="K520">
        <v>0</v>
      </c>
      <c r="L520">
        <v>0</v>
      </c>
      <c r="M520">
        <v>1</v>
      </c>
      <c r="N520" t="s">
        <v>148</v>
      </c>
      <c r="O520" t="s">
        <v>148</v>
      </c>
      <c r="P520" t="s">
        <v>141</v>
      </c>
      <c r="Q520">
        <v>2007</v>
      </c>
      <c r="R520">
        <v>1.7</v>
      </c>
      <c r="S520" t="b">
        <v>1</v>
      </c>
    </row>
    <row r="521" spans="1:19">
      <c r="A521" t="s">
        <v>50</v>
      </c>
      <c r="B521">
        <v>761121</v>
      </c>
      <c r="C521">
        <v>7</v>
      </c>
      <c r="D521">
        <v>0</v>
      </c>
      <c r="E521" t="s">
        <v>126</v>
      </c>
      <c r="F521">
        <v>0</v>
      </c>
      <c r="G521">
        <v>0</v>
      </c>
      <c r="H521">
        <v>7</v>
      </c>
      <c r="I521">
        <v>0</v>
      </c>
      <c r="J521">
        <v>0</v>
      </c>
      <c r="K521">
        <v>7</v>
      </c>
      <c r="L521">
        <v>0</v>
      </c>
      <c r="M521">
        <v>0</v>
      </c>
      <c r="N521" t="s">
        <v>141</v>
      </c>
      <c r="O521" t="s">
        <v>148</v>
      </c>
      <c r="P521" t="s">
        <v>148</v>
      </c>
      <c r="S521" t="b">
        <v>0</v>
      </c>
    </row>
    <row r="522" spans="1:19">
      <c r="A522" t="s">
        <v>50</v>
      </c>
      <c r="B522">
        <v>761122</v>
      </c>
      <c r="C522">
        <v>2</v>
      </c>
      <c r="D522">
        <v>0</v>
      </c>
      <c r="E522" t="s">
        <v>126</v>
      </c>
      <c r="F522">
        <v>0</v>
      </c>
      <c r="G522">
        <v>0</v>
      </c>
      <c r="H522">
        <v>1</v>
      </c>
      <c r="I522">
        <v>1</v>
      </c>
      <c r="J522">
        <v>0</v>
      </c>
      <c r="K522">
        <v>1</v>
      </c>
      <c r="L522">
        <v>0</v>
      </c>
      <c r="M522">
        <v>1</v>
      </c>
      <c r="N522" t="s">
        <v>189</v>
      </c>
      <c r="O522" t="s">
        <v>148</v>
      </c>
      <c r="P522" t="s">
        <v>189</v>
      </c>
      <c r="Q522">
        <v>1821</v>
      </c>
      <c r="R522">
        <v>2</v>
      </c>
      <c r="S522" t="b">
        <v>0</v>
      </c>
    </row>
    <row r="523" spans="1:19">
      <c r="A523" t="s">
        <v>50</v>
      </c>
      <c r="B523">
        <v>761123</v>
      </c>
      <c r="C523">
        <v>7</v>
      </c>
      <c r="D523">
        <v>0</v>
      </c>
      <c r="E523" t="s">
        <v>126</v>
      </c>
      <c r="F523">
        <v>0</v>
      </c>
      <c r="G523">
        <v>0</v>
      </c>
      <c r="H523">
        <v>6</v>
      </c>
      <c r="I523">
        <v>1</v>
      </c>
      <c r="J523">
        <v>0</v>
      </c>
      <c r="K523">
        <v>6</v>
      </c>
      <c r="L523">
        <v>0</v>
      </c>
      <c r="M523">
        <v>1</v>
      </c>
      <c r="N523" t="s">
        <v>343</v>
      </c>
      <c r="O523" t="s">
        <v>148</v>
      </c>
      <c r="P523" t="s">
        <v>393</v>
      </c>
      <c r="Q523">
        <v>3824</v>
      </c>
      <c r="R523">
        <v>4.6</v>
      </c>
      <c r="S523" t="b">
        <v>0</v>
      </c>
    </row>
    <row r="524" spans="1:19">
      <c r="A524" t="s">
        <v>50</v>
      </c>
      <c r="B524">
        <v>761124</v>
      </c>
      <c r="C524">
        <v>15</v>
      </c>
      <c r="D524">
        <v>0</v>
      </c>
      <c r="E524" t="s">
        <v>126</v>
      </c>
      <c r="F524">
        <v>0</v>
      </c>
      <c r="G524">
        <v>1</v>
      </c>
      <c r="H524">
        <v>12</v>
      </c>
      <c r="I524">
        <v>1</v>
      </c>
      <c r="J524">
        <v>1</v>
      </c>
      <c r="K524">
        <v>13</v>
      </c>
      <c r="L524">
        <v>0</v>
      </c>
      <c r="M524">
        <v>2</v>
      </c>
      <c r="N524" t="s">
        <v>368</v>
      </c>
      <c r="O524" t="s">
        <v>148</v>
      </c>
      <c r="P524" t="s">
        <v>463</v>
      </c>
      <c r="Q524">
        <v>21078</v>
      </c>
      <c r="R524">
        <v>24.6</v>
      </c>
      <c r="S524" t="b">
        <v>0</v>
      </c>
    </row>
    <row r="525" spans="1:19">
      <c r="A525" t="s">
        <v>50</v>
      </c>
      <c r="B525">
        <v>761125</v>
      </c>
      <c r="C525">
        <v>2</v>
      </c>
      <c r="D525">
        <v>0</v>
      </c>
      <c r="E525" t="s">
        <v>126</v>
      </c>
      <c r="F525">
        <v>0</v>
      </c>
      <c r="G525">
        <v>0</v>
      </c>
      <c r="H525">
        <v>1</v>
      </c>
      <c r="I525">
        <v>1</v>
      </c>
      <c r="J525">
        <v>0</v>
      </c>
      <c r="K525">
        <v>1</v>
      </c>
      <c r="L525">
        <v>0</v>
      </c>
      <c r="M525">
        <v>1</v>
      </c>
      <c r="N525" t="s">
        <v>189</v>
      </c>
      <c r="O525" t="s">
        <v>148</v>
      </c>
      <c r="P525" t="s">
        <v>189</v>
      </c>
      <c r="Q525">
        <v>2003</v>
      </c>
      <c r="R525">
        <v>1.5</v>
      </c>
      <c r="S525" t="b">
        <v>0</v>
      </c>
    </row>
    <row r="526" spans="1:19">
      <c r="A526" t="s">
        <v>50</v>
      </c>
      <c r="B526">
        <v>761126</v>
      </c>
      <c r="C526">
        <v>48</v>
      </c>
      <c r="D526">
        <v>0</v>
      </c>
      <c r="E526" t="s">
        <v>126</v>
      </c>
      <c r="F526">
        <v>0</v>
      </c>
      <c r="G526">
        <v>7</v>
      </c>
      <c r="H526">
        <v>41</v>
      </c>
      <c r="I526">
        <v>0</v>
      </c>
      <c r="J526">
        <v>0</v>
      </c>
      <c r="K526">
        <v>48</v>
      </c>
      <c r="L526">
        <v>0</v>
      </c>
      <c r="M526">
        <v>0</v>
      </c>
      <c r="N526" t="s">
        <v>141</v>
      </c>
      <c r="O526" t="s">
        <v>148</v>
      </c>
      <c r="P526" t="s">
        <v>148</v>
      </c>
      <c r="S526" t="b">
        <v>0</v>
      </c>
    </row>
    <row r="527" spans="1:19">
      <c r="A527" t="s">
        <v>50</v>
      </c>
      <c r="B527">
        <v>761133</v>
      </c>
      <c r="C527">
        <v>6</v>
      </c>
      <c r="D527">
        <v>0</v>
      </c>
      <c r="E527" t="s">
        <v>126</v>
      </c>
      <c r="F527">
        <v>0</v>
      </c>
      <c r="G527">
        <v>0</v>
      </c>
      <c r="H527">
        <v>6</v>
      </c>
      <c r="I527">
        <v>0</v>
      </c>
      <c r="J527">
        <v>0</v>
      </c>
      <c r="K527">
        <v>6</v>
      </c>
      <c r="L527">
        <v>0</v>
      </c>
      <c r="M527">
        <v>0</v>
      </c>
      <c r="N527" t="s">
        <v>141</v>
      </c>
      <c r="O527" t="s">
        <v>148</v>
      </c>
      <c r="P527" t="s">
        <v>148</v>
      </c>
      <c r="S527" t="b">
        <v>0</v>
      </c>
    </row>
    <row r="528" spans="1:19">
      <c r="A528" t="s">
        <v>50</v>
      </c>
      <c r="B528">
        <v>761140</v>
      </c>
      <c r="C528">
        <v>3</v>
      </c>
      <c r="D528">
        <v>0</v>
      </c>
      <c r="E528" t="s">
        <v>126</v>
      </c>
      <c r="F528">
        <v>0</v>
      </c>
      <c r="G528">
        <v>0</v>
      </c>
      <c r="H528">
        <v>3</v>
      </c>
      <c r="I528">
        <v>0</v>
      </c>
      <c r="J528">
        <v>0</v>
      </c>
      <c r="K528">
        <v>3</v>
      </c>
      <c r="L528">
        <v>0</v>
      </c>
      <c r="M528">
        <v>0</v>
      </c>
      <c r="N528" t="s">
        <v>141</v>
      </c>
      <c r="O528" t="s">
        <v>148</v>
      </c>
      <c r="P528" t="s">
        <v>148</v>
      </c>
      <c r="S528" t="b">
        <v>0</v>
      </c>
    </row>
    <row r="529" spans="1:19">
      <c r="A529" t="s">
        <v>50</v>
      </c>
      <c r="B529">
        <v>761141</v>
      </c>
      <c r="C529">
        <v>1</v>
      </c>
      <c r="D529">
        <v>0</v>
      </c>
      <c r="E529" t="s">
        <v>126</v>
      </c>
      <c r="F529">
        <v>0</v>
      </c>
      <c r="G529">
        <v>0</v>
      </c>
      <c r="H529">
        <v>1</v>
      </c>
      <c r="I529">
        <v>0</v>
      </c>
      <c r="J529">
        <v>0</v>
      </c>
      <c r="K529">
        <v>1</v>
      </c>
      <c r="L529">
        <v>0</v>
      </c>
      <c r="M529">
        <v>0</v>
      </c>
      <c r="N529" t="s">
        <v>141</v>
      </c>
      <c r="O529" t="s">
        <v>148</v>
      </c>
      <c r="P529" t="s">
        <v>148</v>
      </c>
      <c r="S529" t="b">
        <v>1</v>
      </c>
    </row>
    <row r="530" spans="1:19">
      <c r="A530" t="s">
        <v>50</v>
      </c>
      <c r="B530">
        <v>761146</v>
      </c>
      <c r="C530">
        <v>1</v>
      </c>
      <c r="D530">
        <v>0</v>
      </c>
      <c r="E530" t="s">
        <v>126</v>
      </c>
      <c r="F530">
        <v>0</v>
      </c>
      <c r="G530">
        <v>0</v>
      </c>
      <c r="H530">
        <v>1</v>
      </c>
      <c r="I530">
        <v>0</v>
      </c>
      <c r="J530">
        <v>0</v>
      </c>
      <c r="K530">
        <v>1</v>
      </c>
      <c r="L530">
        <v>0</v>
      </c>
      <c r="M530">
        <v>0</v>
      </c>
      <c r="N530" t="s">
        <v>141</v>
      </c>
      <c r="O530" t="s">
        <v>148</v>
      </c>
      <c r="P530" t="s">
        <v>148</v>
      </c>
      <c r="S530" t="b">
        <v>1</v>
      </c>
    </row>
    <row r="531" spans="1:19">
      <c r="A531" t="s">
        <v>50</v>
      </c>
      <c r="B531">
        <v>761151</v>
      </c>
      <c r="C531">
        <v>11</v>
      </c>
      <c r="D531">
        <v>0</v>
      </c>
      <c r="E531" t="s">
        <v>126</v>
      </c>
      <c r="F531">
        <v>1</v>
      </c>
      <c r="G531">
        <v>4</v>
      </c>
      <c r="H531">
        <v>6</v>
      </c>
      <c r="I531">
        <v>0</v>
      </c>
      <c r="J531">
        <v>0</v>
      </c>
      <c r="K531">
        <v>11</v>
      </c>
      <c r="L531">
        <v>0</v>
      </c>
      <c r="M531">
        <v>0</v>
      </c>
      <c r="N531" t="s">
        <v>141</v>
      </c>
      <c r="O531" t="s">
        <v>148</v>
      </c>
      <c r="P531" t="s">
        <v>148</v>
      </c>
      <c r="S531" t="b">
        <v>0</v>
      </c>
    </row>
    <row r="532" spans="1:19">
      <c r="A532" t="s">
        <v>50</v>
      </c>
      <c r="B532">
        <v>761209</v>
      </c>
      <c r="C532">
        <v>1</v>
      </c>
      <c r="D532">
        <v>0</v>
      </c>
      <c r="E532" t="s">
        <v>126</v>
      </c>
      <c r="F532">
        <v>0</v>
      </c>
      <c r="G532">
        <v>0</v>
      </c>
      <c r="H532">
        <v>1</v>
      </c>
      <c r="I532">
        <v>0</v>
      </c>
      <c r="J532">
        <v>0</v>
      </c>
      <c r="K532">
        <v>1</v>
      </c>
      <c r="L532">
        <v>0</v>
      </c>
      <c r="M532">
        <v>0</v>
      </c>
      <c r="N532" t="s">
        <v>141</v>
      </c>
      <c r="O532" t="s">
        <v>148</v>
      </c>
      <c r="P532" t="s">
        <v>148</v>
      </c>
      <c r="S532" t="b">
        <v>1</v>
      </c>
    </row>
    <row r="533" spans="1:19">
      <c r="A533" t="s">
        <v>51</v>
      </c>
      <c r="B533">
        <v>822114</v>
      </c>
      <c r="C533">
        <v>11</v>
      </c>
      <c r="D533">
        <v>0</v>
      </c>
      <c r="E533" t="s">
        <v>127</v>
      </c>
      <c r="F533">
        <v>0</v>
      </c>
      <c r="G533">
        <v>6</v>
      </c>
      <c r="H533">
        <v>0</v>
      </c>
      <c r="I533">
        <v>3</v>
      </c>
      <c r="J533">
        <v>2</v>
      </c>
      <c r="K533">
        <v>6</v>
      </c>
      <c r="L533">
        <v>5</v>
      </c>
      <c r="M533">
        <v>0</v>
      </c>
      <c r="N533" t="s">
        <v>382</v>
      </c>
      <c r="O533" t="s">
        <v>474</v>
      </c>
      <c r="P533" t="s">
        <v>148</v>
      </c>
      <c r="S533" t="b">
        <v>0</v>
      </c>
    </row>
    <row r="534" spans="1:19">
      <c r="A534" t="s">
        <v>51</v>
      </c>
      <c r="B534">
        <v>822124</v>
      </c>
      <c r="C534">
        <v>1</v>
      </c>
      <c r="D534">
        <v>0</v>
      </c>
      <c r="E534" t="s">
        <v>127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1</v>
      </c>
      <c r="L534">
        <v>0</v>
      </c>
      <c r="M534">
        <v>0</v>
      </c>
      <c r="N534" t="s">
        <v>141</v>
      </c>
      <c r="O534" t="s">
        <v>148</v>
      </c>
      <c r="P534" t="s">
        <v>148</v>
      </c>
      <c r="S534" t="b">
        <v>1</v>
      </c>
    </row>
    <row r="535" spans="1:19">
      <c r="A535" t="s">
        <v>52</v>
      </c>
      <c r="B535">
        <v>804403</v>
      </c>
      <c r="C535">
        <v>6</v>
      </c>
      <c r="D535">
        <v>0</v>
      </c>
      <c r="E535" t="s">
        <v>127</v>
      </c>
      <c r="F535">
        <v>4</v>
      </c>
      <c r="G535">
        <v>1</v>
      </c>
      <c r="H535">
        <v>1</v>
      </c>
      <c r="I535">
        <v>0</v>
      </c>
      <c r="J535">
        <v>0</v>
      </c>
      <c r="K535">
        <v>6</v>
      </c>
      <c r="L535">
        <v>0</v>
      </c>
      <c r="M535">
        <v>0</v>
      </c>
      <c r="N535" t="s">
        <v>141</v>
      </c>
      <c r="O535" t="s">
        <v>148</v>
      </c>
      <c r="P535" t="s">
        <v>148</v>
      </c>
      <c r="S535" t="b">
        <v>0</v>
      </c>
    </row>
    <row r="536" spans="1:19">
      <c r="A536" t="s">
        <v>52</v>
      </c>
      <c r="B536">
        <v>804418</v>
      </c>
      <c r="C536">
        <v>1</v>
      </c>
      <c r="D536">
        <v>0</v>
      </c>
      <c r="E536" t="s">
        <v>127</v>
      </c>
      <c r="F536">
        <v>0</v>
      </c>
      <c r="G536">
        <v>0</v>
      </c>
      <c r="H536">
        <v>1</v>
      </c>
      <c r="I536">
        <v>0</v>
      </c>
      <c r="J536">
        <v>0</v>
      </c>
      <c r="K536">
        <v>1</v>
      </c>
      <c r="L536">
        <v>0</v>
      </c>
      <c r="M536">
        <v>0</v>
      </c>
      <c r="N536" t="s">
        <v>141</v>
      </c>
      <c r="O536" t="s">
        <v>148</v>
      </c>
      <c r="P536" t="s">
        <v>148</v>
      </c>
      <c r="S536" t="b">
        <v>1</v>
      </c>
    </row>
    <row r="537" spans="1:19">
      <c r="A537" t="s">
        <v>52</v>
      </c>
      <c r="B537">
        <v>804421</v>
      </c>
      <c r="C537">
        <v>4</v>
      </c>
      <c r="D537">
        <v>0</v>
      </c>
      <c r="E537" t="s">
        <v>127</v>
      </c>
      <c r="F537">
        <v>0</v>
      </c>
      <c r="G537">
        <v>1</v>
      </c>
      <c r="H537">
        <v>1</v>
      </c>
      <c r="I537">
        <v>2</v>
      </c>
      <c r="J537">
        <v>0</v>
      </c>
      <c r="K537">
        <v>2</v>
      </c>
      <c r="L537">
        <v>2</v>
      </c>
      <c r="M537">
        <v>0</v>
      </c>
      <c r="N537" t="s">
        <v>189</v>
      </c>
      <c r="O537" t="s">
        <v>189</v>
      </c>
      <c r="P537" t="s">
        <v>148</v>
      </c>
      <c r="S537" t="b">
        <v>0</v>
      </c>
    </row>
    <row r="538" spans="1:19">
      <c r="A538" t="s">
        <v>52</v>
      </c>
      <c r="B538">
        <v>804422</v>
      </c>
      <c r="C538">
        <v>1</v>
      </c>
      <c r="D538">
        <v>0</v>
      </c>
      <c r="E538" t="s">
        <v>127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1</v>
      </c>
      <c r="L538">
        <v>0</v>
      </c>
      <c r="M538">
        <v>0</v>
      </c>
      <c r="N538" t="s">
        <v>141</v>
      </c>
      <c r="O538" t="s">
        <v>148</v>
      </c>
      <c r="P538" t="s">
        <v>148</v>
      </c>
      <c r="S538" t="b">
        <v>1</v>
      </c>
    </row>
    <row r="539" spans="1:19">
      <c r="A539" t="s">
        <v>52</v>
      </c>
      <c r="B539">
        <v>804423</v>
      </c>
      <c r="C539">
        <v>1</v>
      </c>
      <c r="D539">
        <v>0</v>
      </c>
      <c r="E539" t="s">
        <v>127</v>
      </c>
      <c r="F539">
        <v>0</v>
      </c>
      <c r="G539">
        <v>0</v>
      </c>
      <c r="H539">
        <v>0</v>
      </c>
      <c r="I539">
        <v>0</v>
      </c>
      <c r="J539">
        <v>1</v>
      </c>
      <c r="K539">
        <v>0</v>
      </c>
      <c r="L539">
        <v>1</v>
      </c>
      <c r="M539">
        <v>0</v>
      </c>
      <c r="N539" t="s">
        <v>148</v>
      </c>
      <c r="O539" t="s">
        <v>141</v>
      </c>
      <c r="P539" t="s">
        <v>148</v>
      </c>
      <c r="S539" t="b">
        <v>1</v>
      </c>
    </row>
    <row r="540" spans="1:19">
      <c r="A540" t="s">
        <v>52</v>
      </c>
      <c r="B540">
        <v>805131</v>
      </c>
      <c r="C540">
        <v>2</v>
      </c>
      <c r="D540">
        <v>0</v>
      </c>
      <c r="E540" t="s">
        <v>127</v>
      </c>
      <c r="F540">
        <v>0</v>
      </c>
      <c r="G540">
        <v>0</v>
      </c>
      <c r="H540">
        <v>1</v>
      </c>
      <c r="I540">
        <v>1</v>
      </c>
      <c r="J540">
        <v>0</v>
      </c>
      <c r="K540">
        <v>1</v>
      </c>
      <c r="L540">
        <v>1</v>
      </c>
      <c r="M540">
        <v>0</v>
      </c>
      <c r="N540" t="s">
        <v>189</v>
      </c>
      <c r="O540" t="s">
        <v>189</v>
      </c>
      <c r="P540" t="s">
        <v>148</v>
      </c>
      <c r="S540" t="b">
        <v>0</v>
      </c>
    </row>
    <row r="541" spans="1:19">
      <c r="A541" t="s">
        <v>52</v>
      </c>
      <c r="B541">
        <v>823001</v>
      </c>
      <c r="C541">
        <v>49</v>
      </c>
      <c r="D541">
        <v>0</v>
      </c>
      <c r="E541" t="s">
        <v>127</v>
      </c>
      <c r="F541">
        <v>26</v>
      </c>
      <c r="G541">
        <v>13</v>
      </c>
      <c r="H541">
        <v>3</v>
      </c>
      <c r="I541">
        <v>3</v>
      </c>
      <c r="J541">
        <v>4</v>
      </c>
      <c r="K541">
        <v>42</v>
      </c>
      <c r="L541">
        <v>7</v>
      </c>
      <c r="M541">
        <v>0</v>
      </c>
      <c r="N541" t="s">
        <v>343</v>
      </c>
      <c r="O541" t="s">
        <v>393</v>
      </c>
      <c r="P541" t="s">
        <v>148</v>
      </c>
      <c r="S541" t="b">
        <v>0</v>
      </c>
    </row>
    <row r="542" spans="1:19">
      <c r="A542" t="s">
        <v>52</v>
      </c>
      <c r="B542">
        <v>823002</v>
      </c>
      <c r="C542">
        <v>31</v>
      </c>
      <c r="D542">
        <v>0</v>
      </c>
      <c r="E542" t="s">
        <v>127</v>
      </c>
      <c r="F542">
        <v>21</v>
      </c>
      <c r="G542">
        <v>4</v>
      </c>
      <c r="H542">
        <v>3</v>
      </c>
      <c r="I542">
        <v>3</v>
      </c>
      <c r="J542">
        <v>0</v>
      </c>
      <c r="K542">
        <v>28</v>
      </c>
      <c r="L542">
        <v>3</v>
      </c>
      <c r="M542">
        <v>0</v>
      </c>
      <c r="N542" t="s">
        <v>395</v>
      </c>
      <c r="O542" t="s">
        <v>490</v>
      </c>
      <c r="P542" t="s">
        <v>148</v>
      </c>
      <c r="S542" t="b">
        <v>0</v>
      </c>
    </row>
    <row r="543" spans="1:19">
      <c r="A543" t="s">
        <v>52</v>
      </c>
      <c r="B543">
        <v>823003</v>
      </c>
      <c r="C543">
        <v>2</v>
      </c>
      <c r="D543">
        <v>0</v>
      </c>
      <c r="E543" t="s">
        <v>127</v>
      </c>
      <c r="F543">
        <v>1</v>
      </c>
      <c r="G543">
        <v>0</v>
      </c>
      <c r="H543">
        <v>0</v>
      </c>
      <c r="I543">
        <v>1</v>
      </c>
      <c r="J543">
        <v>0</v>
      </c>
      <c r="K543">
        <v>1</v>
      </c>
      <c r="L543">
        <v>1</v>
      </c>
      <c r="M543">
        <v>0</v>
      </c>
      <c r="N543" t="s">
        <v>189</v>
      </c>
      <c r="O543" t="s">
        <v>189</v>
      </c>
      <c r="P543" t="s">
        <v>148</v>
      </c>
      <c r="S543" t="b">
        <v>0</v>
      </c>
    </row>
    <row r="544" spans="1:19">
      <c r="A544" t="s">
        <v>52</v>
      </c>
      <c r="B544">
        <v>823004</v>
      </c>
      <c r="C544">
        <v>2</v>
      </c>
      <c r="D544">
        <v>0</v>
      </c>
      <c r="E544" t="s">
        <v>127</v>
      </c>
      <c r="F544">
        <v>0</v>
      </c>
      <c r="G544">
        <v>1</v>
      </c>
      <c r="H544">
        <v>0</v>
      </c>
      <c r="I544">
        <v>0</v>
      </c>
      <c r="J544">
        <v>1</v>
      </c>
      <c r="K544">
        <v>1</v>
      </c>
      <c r="L544">
        <v>1</v>
      </c>
      <c r="M544">
        <v>0</v>
      </c>
      <c r="N544" t="s">
        <v>189</v>
      </c>
      <c r="O544" t="s">
        <v>189</v>
      </c>
      <c r="P544" t="s">
        <v>148</v>
      </c>
      <c r="S544" t="b">
        <v>0</v>
      </c>
    </row>
    <row r="545" spans="1:19">
      <c r="A545" t="s">
        <v>52</v>
      </c>
      <c r="B545">
        <v>823311</v>
      </c>
      <c r="C545">
        <v>3</v>
      </c>
      <c r="D545">
        <v>0</v>
      </c>
      <c r="E545" t="s">
        <v>127</v>
      </c>
      <c r="F545">
        <v>0</v>
      </c>
      <c r="G545">
        <v>1</v>
      </c>
      <c r="H545">
        <v>0</v>
      </c>
      <c r="I545">
        <v>1</v>
      </c>
      <c r="J545">
        <v>1</v>
      </c>
      <c r="K545">
        <v>1</v>
      </c>
      <c r="L545">
        <v>2</v>
      </c>
      <c r="M545">
        <v>0</v>
      </c>
      <c r="N545" t="s">
        <v>276</v>
      </c>
      <c r="O545" t="s">
        <v>193</v>
      </c>
      <c r="P545" t="s">
        <v>148</v>
      </c>
      <c r="S545" t="b">
        <v>0</v>
      </c>
    </row>
    <row r="546" spans="1:19">
      <c r="A546" t="s">
        <v>52</v>
      </c>
      <c r="B546">
        <v>824118</v>
      </c>
      <c r="C546">
        <v>2</v>
      </c>
      <c r="D546">
        <v>0</v>
      </c>
      <c r="E546" t="s">
        <v>127</v>
      </c>
      <c r="F546">
        <v>0</v>
      </c>
      <c r="G546">
        <v>0</v>
      </c>
      <c r="H546">
        <v>1</v>
      </c>
      <c r="I546">
        <v>1</v>
      </c>
      <c r="J546">
        <v>0</v>
      </c>
      <c r="K546">
        <v>1</v>
      </c>
      <c r="L546">
        <v>1</v>
      </c>
      <c r="M546">
        <v>0</v>
      </c>
      <c r="N546" t="s">
        <v>189</v>
      </c>
      <c r="O546" t="s">
        <v>189</v>
      </c>
      <c r="P546" t="s">
        <v>148</v>
      </c>
      <c r="S546" t="b">
        <v>0</v>
      </c>
    </row>
    <row r="547" spans="1:19">
      <c r="A547" t="s">
        <v>52</v>
      </c>
      <c r="B547">
        <v>824201</v>
      </c>
      <c r="C547">
        <v>1</v>
      </c>
      <c r="D547">
        <v>0</v>
      </c>
      <c r="E547" t="s">
        <v>127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1</v>
      </c>
      <c r="L547">
        <v>0</v>
      </c>
      <c r="M547">
        <v>0</v>
      </c>
      <c r="N547" t="s">
        <v>141</v>
      </c>
      <c r="O547" t="s">
        <v>148</v>
      </c>
      <c r="P547" t="s">
        <v>148</v>
      </c>
      <c r="S547" t="b">
        <v>1</v>
      </c>
    </row>
    <row r="548" spans="1:19">
      <c r="A548" t="s">
        <v>52</v>
      </c>
      <c r="B548">
        <v>824205</v>
      </c>
      <c r="C548">
        <v>1</v>
      </c>
      <c r="D548">
        <v>0</v>
      </c>
      <c r="E548" t="s">
        <v>127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1</v>
      </c>
      <c r="L548">
        <v>0</v>
      </c>
      <c r="M548">
        <v>0</v>
      </c>
      <c r="N548" t="s">
        <v>141</v>
      </c>
      <c r="O548" t="s">
        <v>148</v>
      </c>
      <c r="P548" t="s">
        <v>148</v>
      </c>
      <c r="S548" t="b">
        <v>1</v>
      </c>
    </row>
    <row r="549" spans="1:19">
      <c r="A549" t="s">
        <v>52</v>
      </c>
      <c r="B549">
        <v>824206</v>
      </c>
      <c r="C549">
        <v>2</v>
      </c>
      <c r="D549">
        <v>0</v>
      </c>
      <c r="E549" t="s">
        <v>127</v>
      </c>
      <c r="F549">
        <v>0</v>
      </c>
      <c r="G549">
        <v>1</v>
      </c>
      <c r="H549">
        <v>0</v>
      </c>
      <c r="I549">
        <v>0</v>
      </c>
      <c r="J549">
        <v>1</v>
      </c>
      <c r="K549">
        <v>1</v>
      </c>
      <c r="L549">
        <v>1</v>
      </c>
      <c r="M549">
        <v>0</v>
      </c>
      <c r="N549" t="s">
        <v>189</v>
      </c>
      <c r="O549" t="s">
        <v>189</v>
      </c>
      <c r="P549" t="s">
        <v>148</v>
      </c>
      <c r="S549" t="b">
        <v>0</v>
      </c>
    </row>
    <row r="550" spans="1:19">
      <c r="A550" t="s">
        <v>52</v>
      </c>
      <c r="B550">
        <v>824210</v>
      </c>
      <c r="C550">
        <v>3</v>
      </c>
      <c r="D550">
        <v>0</v>
      </c>
      <c r="E550" t="s">
        <v>127</v>
      </c>
      <c r="F550">
        <v>0</v>
      </c>
      <c r="G550">
        <v>0</v>
      </c>
      <c r="H550">
        <v>0</v>
      </c>
      <c r="I550">
        <v>3</v>
      </c>
      <c r="J550">
        <v>0</v>
      </c>
      <c r="K550">
        <v>0</v>
      </c>
      <c r="L550">
        <v>3</v>
      </c>
      <c r="M550">
        <v>0</v>
      </c>
      <c r="N550" t="s">
        <v>148</v>
      </c>
      <c r="O550" t="s">
        <v>141</v>
      </c>
      <c r="P550" t="s">
        <v>148</v>
      </c>
      <c r="S550" t="b">
        <v>0</v>
      </c>
    </row>
    <row r="551" spans="1:19">
      <c r="A551" t="s">
        <v>52</v>
      </c>
      <c r="B551">
        <v>824211</v>
      </c>
      <c r="C551">
        <v>28</v>
      </c>
      <c r="D551">
        <v>0</v>
      </c>
      <c r="E551" t="s">
        <v>127</v>
      </c>
      <c r="F551">
        <v>9</v>
      </c>
      <c r="G551">
        <v>13</v>
      </c>
      <c r="H551">
        <v>4</v>
      </c>
      <c r="I551">
        <v>2</v>
      </c>
      <c r="J551">
        <v>0</v>
      </c>
      <c r="K551">
        <v>26</v>
      </c>
      <c r="L551">
        <v>2</v>
      </c>
      <c r="M551">
        <v>0</v>
      </c>
      <c r="N551" t="s">
        <v>185</v>
      </c>
      <c r="O551" t="s">
        <v>269</v>
      </c>
      <c r="P551" t="s">
        <v>148</v>
      </c>
      <c r="S551" t="b">
        <v>0</v>
      </c>
    </row>
    <row r="552" spans="1:19">
      <c r="A552" t="s">
        <v>52</v>
      </c>
      <c r="B552">
        <v>824231</v>
      </c>
      <c r="C552">
        <v>16</v>
      </c>
      <c r="D552">
        <v>0</v>
      </c>
      <c r="E552" t="s">
        <v>127</v>
      </c>
      <c r="F552">
        <v>7</v>
      </c>
      <c r="G552">
        <v>7</v>
      </c>
      <c r="H552">
        <v>1</v>
      </c>
      <c r="I552">
        <v>1</v>
      </c>
      <c r="J552">
        <v>0</v>
      </c>
      <c r="K552">
        <v>15</v>
      </c>
      <c r="L552">
        <v>1</v>
      </c>
      <c r="M552">
        <v>0</v>
      </c>
      <c r="N552" t="s">
        <v>362</v>
      </c>
      <c r="O552" t="s">
        <v>465</v>
      </c>
      <c r="P552" t="s">
        <v>148</v>
      </c>
      <c r="S552" t="b">
        <v>0</v>
      </c>
    </row>
    <row r="553" spans="1:19">
      <c r="A553" t="s">
        <v>52</v>
      </c>
      <c r="B553">
        <v>824232</v>
      </c>
      <c r="C553">
        <v>5</v>
      </c>
      <c r="D553">
        <v>0</v>
      </c>
      <c r="E553" t="s">
        <v>127</v>
      </c>
      <c r="F553">
        <v>0</v>
      </c>
      <c r="G553">
        <v>1</v>
      </c>
      <c r="H553">
        <v>4</v>
      </c>
      <c r="I553">
        <v>0</v>
      </c>
      <c r="J553">
        <v>0</v>
      </c>
      <c r="K553">
        <v>5</v>
      </c>
      <c r="L553">
        <v>0</v>
      </c>
      <c r="M553">
        <v>0</v>
      </c>
      <c r="N553" t="s">
        <v>141</v>
      </c>
      <c r="O553" t="s">
        <v>148</v>
      </c>
      <c r="P553" t="s">
        <v>148</v>
      </c>
      <c r="S553" t="b">
        <v>0</v>
      </c>
    </row>
    <row r="554" spans="1:19">
      <c r="A554" t="s">
        <v>52</v>
      </c>
      <c r="B554">
        <v>824233</v>
      </c>
      <c r="C554">
        <v>2</v>
      </c>
      <c r="D554">
        <v>0</v>
      </c>
      <c r="E554" t="s">
        <v>127</v>
      </c>
      <c r="F554">
        <v>0</v>
      </c>
      <c r="G554">
        <v>0</v>
      </c>
      <c r="H554">
        <v>0</v>
      </c>
      <c r="I554">
        <v>2</v>
      </c>
      <c r="J554">
        <v>0</v>
      </c>
      <c r="K554">
        <v>0</v>
      </c>
      <c r="L554">
        <v>2</v>
      </c>
      <c r="M554">
        <v>0</v>
      </c>
      <c r="N554" t="s">
        <v>148</v>
      </c>
      <c r="O554" t="s">
        <v>141</v>
      </c>
      <c r="P554" t="s">
        <v>148</v>
      </c>
      <c r="S554" t="b">
        <v>0</v>
      </c>
    </row>
    <row r="555" spans="1:19">
      <c r="A555" t="s">
        <v>52</v>
      </c>
      <c r="B555">
        <v>824236</v>
      </c>
      <c r="C555">
        <v>1</v>
      </c>
      <c r="D555">
        <v>0</v>
      </c>
      <c r="E555" t="s">
        <v>127</v>
      </c>
      <c r="F555">
        <v>0</v>
      </c>
      <c r="G555">
        <v>0</v>
      </c>
      <c r="H555">
        <v>0</v>
      </c>
      <c r="I555">
        <v>0</v>
      </c>
      <c r="J555">
        <v>1</v>
      </c>
      <c r="K555">
        <v>0</v>
      </c>
      <c r="L555">
        <v>1</v>
      </c>
      <c r="M555">
        <v>0</v>
      </c>
      <c r="N555" t="s">
        <v>148</v>
      </c>
      <c r="O555" t="s">
        <v>141</v>
      </c>
      <c r="P555" t="s">
        <v>148</v>
      </c>
      <c r="S555" t="b">
        <v>1</v>
      </c>
    </row>
    <row r="556" spans="1:19">
      <c r="A556" t="s">
        <v>53</v>
      </c>
      <c r="B556">
        <v>815301</v>
      </c>
      <c r="C556">
        <v>41</v>
      </c>
      <c r="D556">
        <v>0</v>
      </c>
      <c r="E556" t="s">
        <v>127</v>
      </c>
      <c r="F556">
        <v>25</v>
      </c>
      <c r="G556">
        <v>9</v>
      </c>
      <c r="H556">
        <v>6</v>
      </c>
      <c r="I556">
        <v>1</v>
      </c>
      <c r="J556">
        <v>0</v>
      </c>
      <c r="K556">
        <v>40</v>
      </c>
      <c r="L556">
        <v>1</v>
      </c>
      <c r="M556">
        <v>0</v>
      </c>
      <c r="N556" t="s">
        <v>198</v>
      </c>
      <c r="O556" t="s">
        <v>297</v>
      </c>
      <c r="P556" t="s">
        <v>148</v>
      </c>
      <c r="S556" t="b">
        <v>0</v>
      </c>
    </row>
    <row r="557" spans="1:19">
      <c r="A557" t="s">
        <v>53</v>
      </c>
      <c r="B557">
        <v>815302</v>
      </c>
      <c r="C557">
        <v>1</v>
      </c>
      <c r="D557">
        <v>0</v>
      </c>
      <c r="E557" t="s">
        <v>127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0</v>
      </c>
      <c r="N557" t="s">
        <v>141</v>
      </c>
      <c r="O557" t="s">
        <v>148</v>
      </c>
      <c r="P557" t="s">
        <v>148</v>
      </c>
      <c r="S557" t="b">
        <v>1</v>
      </c>
    </row>
    <row r="558" spans="1:19">
      <c r="A558" t="s">
        <v>53</v>
      </c>
      <c r="B558">
        <v>815312</v>
      </c>
      <c r="C558">
        <v>1</v>
      </c>
      <c r="D558">
        <v>0</v>
      </c>
      <c r="E558" t="s">
        <v>127</v>
      </c>
      <c r="F558">
        <v>0</v>
      </c>
      <c r="G558">
        <v>0</v>
      </c>
      <c r="H558">
        <v>0</v>
      </c>
      <c r="I558">
        <v>0</v>
      </c>
      <c r="J558">
        <v>1</v>
      </c>
      <c r="K558">
        <v>0</v>
      </c>
      <c r="L558">
        <v>1</v>
      </c>
      <c r="M558">
        <v>0</v>
      </c>
      <c r="N558" t="s">
        <v>148</v>
      </c>
      <c r="O558" t="s">
        <v>141</v>
      </c>
      <c r="P558" t="s">
        <v>148</v>
      </c>
      <c r="S558" t="b">
        <v>1</v>
      </c>
    </row>
    <row r="559" spans="1:19">
      <c r="A559" t="s">
        <v>53</v>
      </c>
      <c r="B559">
        <v>815314</v>
      </c>
      <c r="C559">
        <v>16</v>
      </c>
      <c r="D559">
        <v>0</v>
      </c>
      <c r="E559" t="s">
        <v>127</v>
      </c>
      <c r="F559">
        <v>1</v>
      </c>
      <c r="G559">
        <v>5</v>
      </c>
      <c r="H559">
        <v>5</v>
      </c>
      <c r="I559">
        <v>5</v>
      </c>
      <c r="J559">
        <v>0</v>
      </c>
      <c r="K559">
        <v>11</v>
      </c>
      <c r="L559">
        <v>5</v>
      </c>
      <c r="M559">
        <v>0</v>
      </c>
      <c r="N559" t="s">
        <v>396</v>
      </c>
      <c r="O559" t="s">
        <v>491</v>
      </c>
      <c r="P559" t="s">
        <v>148</v>
      </c>
      <c r="S559" t="b">
        <v>0</v>
      </c>
    </row>
    <row r="560" spans="1:19">
      <c r="A560" t="s">
        <v>53</v>
      </c>
      <c r="B560">
        <v>815315</v>
      </c>
      <c r="C560">
        <v>2</v>
      </c>
      <c r="D560">
        <v>0</v>
      </c>
      <c r="E560" t="s">
        <v>127</v>
      </c>
      <c r="F560">
        <v>0</v>
      </c>
      <c r="G560">
        <v>1</v>
      </c>
      <c r="H560">
        <v>0</v>
      </c>
      <c r="I560">
        <v>1</v>
      </c>
      <c r="J560">
        <v>0</v>
      </c>
      <c r="K560">
        <v>1</v>
      </c>
      <c r="L560">
        <v>1</v>
      </c>
      <c r="M560">
        <v>0</v>
      </c>
      <c r="N560" t="s">
        <v>189</v>
      </c>
      <c r="O560" t="s">
        <v>189</v>
      </c>
      <c r="P560" t="s">
        <v>148</v>
      </c>
      <c r="S560" t="b">
        <v>0</v>
      </c>
    </row>
    <row r="561" spans="1:19">
      <c r="A561" t="s">
        <v>53</v>
      </c>
      <c r="B561">
        <v>815316</v>
      </c>
      <c r="C561">
        <v>1</v>
      </c>
      <c r="D561">
        <v>0</v>
      </c>
      <c r="E561" t="s">
        <v>127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1</v>
      </c>
      <c r="L561">
        <v>0</v>
      </c>
      <c r="M561">
        <v>0</v>
      </c>
      <c r="N561" t="s">
        <v>141</v>
      </c>
      <c r="O561" t="s">
        <v>148</v>
      </c>
      <c r="P561" t="s">
        <v>148</v>
      </c>
      <c r="S561" t="b">
        <v>1</v>
      </c>
    </row>
    <row r="562" spans="1:19">
      <c r="A562" t="s">
        <v>53</v>
      </c>
      <c r="B562">
        <v>815318</v>
      </c>
      <c r="C562">
        <v>16</v>
      </c>
      <c r="D562">
        <v>0</v>
      </c>
      <c r="E562" t="s">
        <v>127</v>
      </c>
      <c r="F562">
        <v>1</v>
      </c>
      <c r="G562">
        <v>6</v>
      </c>
      <c r="H562">
        <v>4</v>
      </c>
      <c r="I562">
        <v>4</v>
      </c>
      <c r="J562">
        <v>1</v>
      </c>
      <c r="K562">
        <v>11</v>
      </c>
      <c r="L562">
        <v>5</v>
      </c>
      <c r="M562">
        <v>0</v>
      </c>
      <c r="N562" t="s">
        <v>396</v>
      </c>
      <c r="O562" t="s">
        <v>491</v>
      </c>
      <c r="P562" t="s">
        <v>148</v>
      </c>
      <c r="S562" t="b">
        <v>0</v>
      </c>
    </row>
    <row r="563" spans="1:19">
      <c r="A563" t="s">
        <v>53</v>
      </c>
      <c r="B563">
        <v>825167</v>
      </c>
      <c r="C563">
        <v>1</v>
      </c>
      <c r="D563">
        <v>0</v>
      </c>
      <c r="E563" t="s">
        <v>127</v>
      </c>
      <c r="F563">
        <v>0</v>
      </c>
      <c r="G563">
        <v>0</v>
      </c>
      <c r="H563">
        <v>0</v>
      </c>
      <c r="I563">
        <v>1</v>
      </c>
      <c r="J563">
        <v>0</v>
      </c>
      <c r="K563">
        <v>0</v>
      </c>
      <c r="L563">
        <v>1</v>
      </c>
      <c r="M563">
        <v>0</v>
      </c>
      <c r="N563" t="s">
        <v>148</v>
      </c>
      <c r="O563" t="s">
        <v>141</v>
      </c>
      <c r="P563" t="s">
        <v>148</v>
      </c>
      <c r="S563" t="b">
        <v>1</v>
      </c>
    </row>
    <row r="564" spans="1:19">
      <c r="A564" t="s">
        <v>53</v>
      </c>
      <c r="B564">
        <v>825320</v>
      </c>
      <c r="C564">
        <v>1</v>
      </c>
      <c r="D564">
        <v>0</v>
      </c>
      <c r="E564" t="s">
        <v>127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1</v>
      </c>
      <c r="L564">
        <v>0</v>
      </c>
      <c r="M564">
        <v>0</v>
      </c>
      <c r="N564" t="s">
        <v>141</v>
      </c>
      <c r="O564" t="s">
        <v>148</v>
      </c>
      <c r="P564" t="s">
        <v>148</v>
      </c>
      <c r="S564" t="b">
        <v>1</v>
      </c>
    </row>
    <row r="565" spans="1:19">
      <c r="A565" t="s">
        <v>53</v>
      </c>
      <c r="B565">
        <v>825322</v>
      </c>
      <c r="C565">
        <v>18</v>
      </c>
      <c r="D565">
        <v>0</v>
      </c>
      <c r="E565" t="s">
        <v>127</v>
      </c>
      <c r="F565">
        <v>16</v>
      </c>
      <c r="G565">
        <v>0</v>
      </c>
      <c r="H565">
        <v>2</v>
      </c>
      <c r="I565">
        <v>0</v>
      </c>
      <c r="J565">
        <v>0</v>
      </c>
      <c r="K565">
        <v>18</v>
      </c>
      <c r="L565">
        <v>0</v>
      </c>
      <c r="M565">
        <v>0</v>
      </c>
      <c r="N565" t="s">
        <v>141</v>
      </c>
      <c r="O565" t="s">
        <v>148</v>
      </c>
      <c r="P565" t="s">
        <v>148</v>
      </c>
      <c r="S565" t="b">
        <v>0</v>
      </c>
    </row>
    <row r="566" spans="1:19">
      <c r="A566" t="s">
        <v>53</v>
      </c>
      <c r="B566">
        <v>825412</v>
      </c>
      <c r="C566">
        <v>3</v>
      </c>
      <c r="D566">
        <v>0</v>
      </c>
      <c r="E566" t="s">
        <v>127</v>
      </c>
      <c r="F566">
        <v>0</v>
      </c>
      <c r="G566">
        <v>1</v>
      </c>
      <c r="H566">
        <v>1</v>
      </c>
      <c r="I566">
        <v>1</v>
      </c>
      <c r="J566">
        <v>0</v>
      </c>
      <c r="K566">
        <v>2</v>
      </c>
      <c r="L566">
        <v>1</v>
      </c>
      <c r="M566">
        <v>0</v>
      </c>
      <c r="N566" t="s">
        <v>193</v>
      </c>
      <c r="O566" t="s">
        <v>276</v>
      </c>
      <c r="P566" t="s">
        <v>148</v>
      </c>
      <c r="S566" t="b">
        <v>0</v>
      </c>
    </row>
    <row r="567" spans="1:19">
      <c r="A567" t="s">
        <v>53</v>
      </c>
      <c r="B567">
        <v>825418</v>
      </c>
      <c r="C567">
        <v>1</v>
      </c>
      <c r="D567">
        <v>0</v>
      </c>
      <c r="E567" t="s">
        <v>127</v>
      </c>
      <c r="F567">
        <v>0</v>
      </c>
      <c r="G567">
        <v>0</v>
      </c>
      <c r="H567">
        <v>0</v>
      </c>
      <c r="I567">
        <v>0</v>
      </c>
      <c r="J567">
        <v>1</v>
      </c>
      <c r="K567">
        <v>0</v>
      </c>
      <c r="L567">
        <v>1</v>
      </c>
      <c r="M567">
        <v>0</v>
      </c>
      <c r="N567" t="s">
        <v>148</v>
      </c>
      <c r="O567" t="s">
        <v>141</v>
      </c>
      <c r="P567" t="s">
        <v>148</v>
      </c>
      <c r="S567" t="b">
        <v>1</v>
      </c>
    </row>
    <row r="568" spans="1:19">
      <c r="A568" t="s">
        <v>54</v>
      </c>
      <c r="B568">
        <v>814133</v>
      </c>
      <c r="C568">
        <v>34</v>
      </c>
      <c r="D568">
        <v>0</v>
      </c>
      <c r="E568" t="s">
        <v>134</v>
      </c>
      <c r="F568">
        <v>0</v>
      </c>
      <c r="G568">
        <v>7</v>
      </c>
      <c r="H568">
        <v>11</v>
      </c>
      <c r="I568">
        <v>14</v>
      </c>
      <c r="J568">
        <v>2</v>
      </c>
      <c r="K568">
        <v>18</v>
      </c>
      <c r="L568">
        <v>15</v>
      </c>
      <c r="M568">
        <v>1</v>
      </c>
      <c r="N568" t="s">
        <v>397</v>
      </c>
      <c r="O568" t="s">
        <v>492</v>
      </c>
      <c r="P568" t="s">
        <v>505</v>
      </c>
      <c r="Q568">
        <v>2012</v>
      </c>
      <c r="R568">
        <v>2.5</v>
      </c>
      <c r="S568" t="b">
        <v>0</v>
      </c>
    </row>
    <row r="569" spans="1:19">
      <c r="A569" t="s">
        <v>54</v>
      </c>
      <c r="B569">
        <v>814147</v>
      </c>
      <c r="C569">
        <v>8</v>
      </c>
      <c r="D569">
        <v>0</v>
      </c>
      <c r="E569" t="s">
        <v>134</v>
      </c>
      <c r="F569">
        <v>0</v>
      </c>
      <c r="G569">
        <v>1</v>
      </c>
      <c r="H569">
        <v>3</v>
      </c>
      <c r="I569">
        <v>4</v>
      </c>
      <c r="J569">
        <v>0</v>
      </c>
      <c r="K569">
        <v>4</v>
      </c>
      <c r="L569">
        <v>4</v>
      </c>
      <c r="M569">
        <v>0</v>
      </c>
      <c r="N569" t="s">
        <v>189</v>
      </c>
      <c r="O569" t="s">
        <v>189</v>
      </c>
      <c r="P569" t="s">
        <v>148</v>
      </c>
      <c r="S569" t="b">
        <v>0</v>
      </c>
    </row>
    <row r="570" spans="1:19">
      <c r="A570" t="s">
        <v>54</v>
      </c>
      <c r="B570">
        <v>814154</v>
      </c>
      <c r="C570">
        <v>23</v>
      </c>
      <c r="D570">
        <v>0</v>
      </c>
      <c r="E570" t="s">
        <v>134</v>
      </c>
      <c r="F570">
        <v>0</v>
      </c>
      <c r="G570">
        <v>4</v>
      </c>
      <c r="H570">
        <v>6</v>
      </c>
      <c r="I570">
        <v>11</v>
      </c>
      <c r="J570">
        <v>2</v>
      </c>
      <c r="K570">
        <v>10</v>
      </c>
      <c r="L570">
        <v>10</v>
      </c>
      <c r="M570">
        <v>3</v>
      </c>
      <c r="N570" t="s">
        <v>256</v>
      </c>
      <c r="O570" t="s">
        <v>256</v>
      </c>
      <c r="P570" t="s">
        <v>290</v>
      </c>
      <c r="Q570">
        <v>12918</v>
      </c>
      <c r="R570">
        <v>22.3</v>
      </c>
      <c r="S570" t="b">
        <v>0</v>
      </c>
    </row>
    <row r="571" spans="1:19">
      <c r="A571" t="s">
        <v>54</v>
      </c>
      <c r="B571">
        <v>814155</v>
      </c>
      <c r="C571">
        <v>1</v>
      </c>
      <c r="D571">
        <v>0</v>
      </c>
      <c r="E571" t="s">
        <v>134</v>
      </c>
      <c r="F571">
        <v>0</v>
      </c>
      <c r="G571">
        <v>0</v>
      </c>
      <c r="H571">
        <v>0</v>
      </c>
      <c r="I571">
        <v>0</v>
      </c>
      <c r="J571">
        <v>1</v>
      </c>
      <c r="K571">
        <v>0</v>
      </c>
      <c r="L571">
        <v>0</v>
      </c>
      <c r="M571">
        <v>1</v>
      </c>
      <c r="N571" t="s">
        <v>148</v>
      </c>
      <c r="O571" t="s">
        <v>148</v>
      </c>
      <c r="P571" t="s">
        <v>141</v>
      </c>
      <c r="Q571">
        <v>2486</v>
      </c>
      <c r="R571">
        <v>0.9</v>
      </c>
      <c r="S571" t="b">
        <v>1</v>
      </c>
    </row>
    <row r="572" spans="1:19">
      <c r="A572" t="s">
        <v>54</v>
      </c>
      <c r="B572">
        <v>814160</v>
      </c>
      <c r="C572">
        <v>1</v>
      </c>
      <c r="D572">
        <v>0</v>
      </c>
      <c r="E572" t="s">
        <v>134</v>
      </c>
      <c r="F572">
        <v>0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1</v>
      </c>
      <c r="M572">
        <v>0</v>
      </c>
      <c r="N572" t="s">
        <v>148</v>
      </c>
      <c r="O572" t="s">
        <v>141</v>
      </c>
      <c r="P572" t="s">
        <v>148</v>
      </c>
      <c r="S572" t="b">
        <v>1</v>
      </c>
    </row>
    <row r="573" spans="1:19">
      <c r="A573" t="s">
        <v>54</v>
      </c>
      <c r="B573">
        <v>814165</v>
      </c>
      <c r="C573">
        <v>2</v>
      </c>
      <c r="D573">
        <v>0</v>
      </c>
      <c r="E573" t="s">
        <v>134</v>
      </c>
      <c r="F573">
        <v>0</v>
      </c>
      <c r="G573">
        <v>0</v>
      </c>
      <c r="H573">
        <v>1</v>
      </c>
      <c r="I573">
        <v>1</v>
      </c>
      <c r="J573">
        <v>0</v>
      </c>
      <c r="K573">
        <v>1</v>
      </c>
      <c r="L573">
        <v>0</v>
      </c>
      <c r="M573">
        <v>1</v>
      </c>
      <c r="N573" t="s">
        <v>189</v>
      </c>
      <c r="O573" t="s">
        <v>148</v>
      </c>
      <c r="P573" t="s">
        <v>189</v>
      </c>
      <c r="Q573">
        <v>2049</v>
      </c>
      <c r="R573">
        <v>3.8</v>
      </c>
      <c r="S573" t="b">
        <v>0</v>
      </c>
    </row>
    <row r="574" spans="1:19">
      <c r="A574" t="s">
        <v>55</v>
      </c>
      <c r="B574">
        <v>841405</v>
      </c>
      <c r="C574">
        <v>3</v>
      </c>
      <c r="D574">
        <v>0</v>
      </c>
      <c r="E574" t="s">
        <v>135</v>
      </c>
      <c r="F574">
        <v>0</v>
      </c>
      <c r="G574">
        <v>2</v>
      </c>
      <c r="H574">
        <v>1</v>
      </c>
      <c r="I574">
        <v>0</v>
      </c>
      <c r="J574">
        <v>0</v>
      </c>
      <c r="K574">
        <v>3</v>
      </c>
      <c r="L574">
        <v>0</v>
      </c>
      <c r="M574">
        <v>0</v>
      </c>
      <c r="N574" t="s">
        <v>141</v>
      </c>
      <c r="O574" t="s">
        <v>148</v>
      </c>
      <c r="P574" t="s">
        <v>148</v>
      </c>
      <c r="S574" t="b">
        <v>0</v>
      </c>
    </row>
    <row r="575" spans="1:19">
      <c r="A575" t="s">
        <v>55</v>
      </c>
      <c r="B575">
        <v>841409</v>
      </c>
      <c r="C575">
        <v>1</v>
      </c>
      <c r="D575">
        <v>0</v>
      </c>
      <c r="E575" t="s">
        <v>135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1</v>
      </c>
      <c r="M575">
        <v>0</v>
      </c>
      <c r="N575" t="s">
        <v>148</v>
      </c>
      <c r="O575" t="s">
        <v>141</v>
      </c>
      <c r="P575" t="s">
        <v>148</v>
      </c>
      <c r="S575" t="b">
        <v>1</v>
      </c>
    </row>
    <row r="576" spans="1:19">
      <c r="A576" t="s">
        <v>55</v>
      </c>
      <c r="B576">
        <v>841413</v>
      </c>
      <c r="C576">
        <v>4</v>
      </c>
      <c r="D576">
        <v>0</v>
      </c>
      <c r="E576" t="s">
        <v>135</v>
      </c>
      <c r="F576">
        <v>0</v>
      </c>
      <c r="G576">
        <v>3</v>
      </c>
      <c r="H576">
        <v>0</v>
      </c>
      <c r="I576">
        <v>1</v>
      </c>
      <c r="J576">
        <v>0</v>
      </c>
      <c r="K576">
        <v>3</v>
      </c>
      <c r="L576">
        <v>0</v>
      </c>
      <c r="M576">
        <v>1</v>
      </c>
      <c r="N576" t="s">
        <v>348</v>
      </c>
      <c r="O576" t="s">
        <v>148</v>
      </c>
      <c r="P576" t="s">
        <v>357</v>
      </c>
      <c r="Q576">
        <v>3010</v>
      </c>
      <c r="R576">
        <v>8</v>
      </c>
      <c r="S576" t="b">
        <v>0</v>
      </c>
    </row>
    <row r="577" spans="1:19">
      <c r="A577" t="s">
        <v>55</v>
      </c>
      <c r="B577">
        <v>841423</v>
      </c>
      <c r="C577">
        <v>2</v>
      </c>
      <c r="D577">
        <v>0</v>
      </c>
      <c r="E577" t="s">
        <v>135</v>
      </c>
      <c r="F577">
        <v>0</v>
      </c>
      <c r="G577">
        <v>2</v>
      </c>
      <c r="H577">
        <v>0</v>
      </c>
      <c r="I577">
        <v>0</v>
      </c>
      <c r="J577">
        <v>0</v>
      </c>
      <c r="K577">
        <v>2</v>
      </c>
      <c r="L577">
        <v>0</v>
      </c>
      <c r="M577">
        <v>0</v>
      </c>
      <c r="N577" t="s">
        <v>141</v>
      </c>
      <c r="O577" t="s">
        <v>148</v>
      </c>
      <c r="P577" t="s">
        <v>148</v>
      </c>
      <c r="S577" t="b">
        <v>0</v>
      </c>
    </row>
    <row r="578" spans="1:19">
      <c r="A578" t="s">
        <v>55</v>
      </c>
      <c r="B578">
        <v>841425</v>
      </c>
      <c r="C578">
        <v>1</v>
      </c>
      <c r="D578">
        <v>0</v>
      </c>
      <c r="E578" t="s">
        <v>135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1</v>
      </c>
      <c r="L578">
        <v>0</v>
      </c>
      <c r="M578">
        <v>0</v>
      </c>
      <c r="N578" t="s">
        <v>141</v>
      </c>
      <c r="O578" t="s">
        <v>148</v>
      </c>
      <c r="P578" t="s">
        <v>148</v>
      </c>
      <c r="S578" t="b">
        <v>1</v>
      </c>
    </row>
    <row r="579" spans="1:19">
      <c r="A579" t="s">
        <v>55</v>
      </c>
      <c r="B579">
        <v>841426</v>
      </c>
      <c r="C579">
        <v>4</v>
      </c>
      <c r="D579">
        <v>0</v>
      </c>
      <c r="E579" t="s">
        <v>135</v>
      </c>
      <c r="F579">
        <v>0</v>
      </c>
      <c r="G579">
        <v>2</v>
      </c>
      <c r="H579">
        <v>0</v>
      </c>
      <c r="I579">
        <v>1</v>
      </c>
      <c r="J579">
        <v>1</v>
      </c>
      <c r="K579">
        <v>2</v>
      </c>
      <c r="L579">
        <v>0</v>
      </c>
      <c r="M579">
        <v>2</v>
      </c>
      <c r="N579" t="s">
        <v>189</v>
      </c>
      <c r="O579" t="s">
        <v>148</v>
      </c>
      <c r="P579" t="s">
        <v>189</v>
      </c>
      <c r="Q579">
        <v>3172</v>
      </c>
      <c r="R579">
        <v>1.7</v>
      </c>
      <c r="S579" t="b">
        <v>0</v>
      </c>
    </row>
    <row r="580" spans="1:19">
      <c r="A580" t="s">
        <v>55</v>
      </c>
      <c r="B580">
        <v>841428</v>
      </c>
      <c r="C580">
        <v>26</v>
      </c>
      <c r="D580">
        <v>0</v>
      </c>
      <c r="E580" t="s">
        <v>135</v>
      </c>
      <c r="F580">
        <v>4</v>
      </c>
      <c r="G580">
        <v>14</v>
      </c>
      <c r="H580">
        <v>3</v>
      </c>
      <c r="I580">
        <v>5</v>
      </c>
      <c r="J580">
        <v>0</v>
      </c>
      <c r="K580">
        <v>21</v>
      </c>
      <c r="L580">
        <v>2</v>
      </c>
      <c r="M580">
        <v>3</v>
      </c>
      <c r="N580" t="s">
        <v>398</v>
      </c>
      <c r="O580" t="s">
        <v>483</v>
      </c>
      <c r="P580" t="s">
        <v>461</v>
      </c>
      <c r="Q580">
        <v>9366</v>
      </c>
      <c r="R580">
        <v>20.6</v>
      </c>
      <c r="S580" t="b">
        <v>0</v>
      </c>
    </row>
    <row r="581" spans="1:19">
      <c r="A581" t="s">
        <v>55</v>
      </c>
      <c r="B581">
        <v>841436</v>
      </c>
      <c r="C581">
        <v>7</v>
      </c>
      <c r="D581">
        <v>0</v>
      </c>
      <c r="E581" t="s">
        <v>135</v>
      </c>
      <c r="F581">
        <v>3</v>
      </c>
      <c r="G581">
        <v>1</v>
      </c>
      <c r="H581">
        <v>2</v>
      </c>
      <c r="I581">
        <v>1</v>
      </c>
      <c r="J581">
        <v>0</v>
      </c>
      <c r="K581">
        <v>6</v>
      </c>
      <c r="L581">
        <v>0</v>
      </c>
      <c r="M581">
        <v>1</v>
      </c>
      <c r="N581" t="s">
        <v>343</v>
      </c>
      <c r="O581" t="s">
        <v>148</v>
      </c>
      <c r="P581" t="s">
        <v>393</v>
      </c>
      <c r="Q581">
        <v>3005</v>
      </c>
      <c r="R581">
        <v>8.199999999999999</v>
      </c>
      <c r="S581" t="b">
        <v>0</v>
      </c>
    </row>
    <row r="582" spans="1:19">
      <c r="A582" t="s">
        <v>55</v>
      </c>
      <c r="B582">
        <v>841437</v>
      </c>
      <c r="C582">
        <v>4</v>
      </c>
      <c r="D582">
        <v>0</v>
      </c>
      <c r="E582" t="s">
        <v>135</v>
      </c>
      <c r="F582">
        <v>2</v>
      </c>
      <c r="G582">
        <v>1</v>
      </c>
      <c r="H582">
        <v>0</v>
      </c>
      <c r="I582">
        <v>1</v>
      </c>
      <c r="J582">
        <v>0</v>
      </c>
      <c r="K582">
        <v>3</v>
      </c>
      <c r="L582">
        <v>1</v>
      </c>
      <c r="M582">
        <v>0</v>
      </c>
      <c r="N582" t="s">
        <v>348</v>
      </c>
      <c r="O582" t="s">
        <v>357</v>
      </c>
      <c r="P582" t="s">
        <v>148</v>
      </c>
      <c r="S582" t="b">
        <v>0</v>
      </c>
    </row>
    <row r="583" spans="1:19">
      <c r="A583" t="s">
        <v>55</v>
      </c>
      <c r="B583">
        <v>841438</v>
      </c>
      <c r="C583">
        <v>2</v>
      </c>
      <c r="D583">
        <v>0</v>
      </c>
      <c r="E583" t="s">
        <v>135</v>
      </c>
      <c r="F583">
        <v>0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0</v>
      </c>
      <c r="M583">
        <v>2</v>
      </c>
      <c r="N583" t="s">
        <v>148</v>
      </c>
      <c r="O583" t="s">
        <v>148</v>
      </c>
      <c r="P583" t="s">
        <v>141</v>
      </c>
      <c r="Q583">
        <v>4684</v>
      </c>
      <c r="R583">
        <v>4.1</v>
      </c>
      <c r="S583" t="b">
        <v>0</v>
      </c>
    </row>
    <row r="584" spans="1:19">
      <c r="A584" t="s">
        <v>55</v>
      </c>
      <c r="B584">
        <v>841440</v>
      </c>
      <c r="C584">
        <v>1</v>
      </c>
      <c r="D584">
        <v>0</v>
      </c>
      <c r="E584" t="s">
        <v>135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1</v>
      </c>
      <c r="L584">
        <v>0</v>
      </c>
      <c r="M584">
        <v>0</v>
      </c>
      <c r="N584" t="s">
        <v>141</v>
      </c>
      <c r="O584" t="s">
        <v>148</v>
      </c>
      <c r="P584" t="s">
        <v>148</v>
      </c>
      <c r="S584" t="b">
        <v>1</v>
      </c>
    </row>
    <row r="585" spans="1:19">
      <c r="A585" t="s">
        <v>55</v>
      </c>
      <c r="B585">
        <v>841503</v>
      </c>
      <c r="C585">
        <v>3</v>
      </c>
      <c r="D585">
        <v>0</v>
      </c>
      <c r="E585" t="s">
        <v>135</v>
      </c>
      <c r="F585">
        <v>0</v>
      </c>
      <c r="G585">
        <v>2</v>
      </c>
      <c r="H585">
        <v>1</v>
      </c>
      <c r="I585">
        <v>0</v>
      </c>
      <c r="J585">
        <v>0</v>
      </c>
      <c r="K585">
        <v>3</v>
      </c>
      <c r="L585">
        <v>0</v>
      </c>
      <c r="M585">
        <v>0</v>
      </c>
      <c r="N585" t="s">
        <v>141</v>
      </c>
      <c r="O585" t="s">
        <v>148</v>
      </c>
      <c r="P585" t="s">
        <v>148</v>
      </c>
      <c r="S585" t="b">
        <v>0</v>
      </c>
    </row>
    <row r="586" spans="1:19">
      <c r="A586" t="s">
        <v>55</v>
      </c>
      <c r="B586">
        <v>841505</v>
      </c>
      <c r="C586">
        <v>1</v>
      </c>
      <c r="D586">
        <v>0</v>
      </c>
      <c r="E586" t="s">
        <v>135</v>
      </c>
      <c r="F586">
        <v>0</v>
      </c>
      <c r="G586">
        <v>0</v>
      </c>
      <c r="H586">
        <v>1</v>
      </c>
      <c r="I586">
        <v>0</v>
      </c>
      <c r="J586">
        <v>0</v>
      </c>
      <c r="K586">
        <v>1</v>
      </c>
      <c r="L586">
        <v>0</v>
      </c>
      <c r="M586">
        <v>0</v>
      </c>
      <c r="N586" t="s">
        <v>141</v>
      </c>
      <c r="O586" t="s">
        <v>148</v>
      </c>
      <c r="P586" t="s">
        <v>148</v>
      </c>
      <c r="S586" t="b">
        <v>1</v>
      </c>
    </row>
    <row r="587" spans="1:19">
      <c r="A587" t="s">
        <v>56</v>
      </c>
      <c r="B587">
        <v>835207</v>
      </c>
      <c r="C587">
        <v>23</v>
      </c>
      <c r="D587">
        <v>0</v>
      </c>
      <c r="E587" t="s">
        <v>127</v>
      </c>
      <c r="F587">
        <v>1</v>
      </c>
      <c r="G587">
        <v>15</v>
      </c>
      <c r="H587">
        <v>5</v>
      </c>
      <c r="I587">
        <v>2</v>
      </c>
      <c r="J587">
        <v>0</v>
      </c>
      <c r="K587">
        <v>21</v>
      </c>
      <c r="L587">
        <v>2</v>
      </c>
      <c r="M587">
        <v>0</v>
      </c>
      <c r="N587" t="s">
        <v>151</v>
      </c>
      <c r="O587" t="s">
        <v>239</v>
      </c>
      <c r="P587" t="s">
        <v>148</v>
      </c>
      <c r="S587" t="b">
        <v>0</v>
      </c>
    </row>
    <row r="588" spans="1:19">
      <c r="A588" t="s">
        <v>56</v>
      </c>
      <c r="B588">
        <v>835229</v>
      </c>
      <c r="C588">
        <v>1</v>
      </c>
      <c r="D588">
        <v>0</v>
      </c>
      <c r="E588" t="s">
        <v>127</v>
      </c>
      <c r="F588">
        <v>0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1</v>
      </c>
      <c r="M588">
        <v>0</v>
      </c>
      <c r="N588" t="s">
        <v>148</v>
      </c>
      <c r="O588" t="s">
        <v>141</v>
      </c>
      <c r="P588" t="s">
        <v>148</v>
      </c>
      <c r="S588" t="b">
        <v>1</v>
      </c>
    </row>
    <row r="589" spans="1:19">
      <c r="A589" t="s">
        <v>56</v>
      </c>
      <c r="B589">
        <v>835324</v>
      </c>
      <c r="C589">
        <v>2</v>
      </c>
      <c r="D589">
        <v>0</v>
      </c>
      <c r="E589" t="s">
        <v>127</v>
      </c>
      <c r="F589">
        <v>0</v>
      </c>
      <c r="G589">
        <v>0</v>
      </c>
      <c r="H589">
        <v>1</v>
      </c>
      <c r="I589">
        <v>1</v>
      </c>
      <c r="J589">
        <v>0</v>
      </c>
      <c r="K589">
        <v>1</v>
      </c>
      <c r="L589">
        <v>1</v>
      </c>
      <c r="M589">
        <v>0</v>
      </c>
      <c r="N589" t="s">
        <v>189</v>
      </c>
      <c r="O589" t="s">
        <v>189</v>
      </c>
      <c r="P589" t="s">
        <v>148</v>
      </c>
      <c r="S589" t="b">
        <v>0</v>
      </c>
    </row>
    <row r="590" spans="1:19">
      <c r="A590" t="s">
        <v>57</v>
      </c>
      <c r="B590">
        <v>825301</v>
      </c>
      <c r="C590">
        <v>50</v>
      </c>
      <c r="D590">
        <v>0</v>
      </c>
      <c r="E590" t="s">
        <v>127</v>
      </c>
      <c r="F590">
        <v>27</v>
      </c>
      <c r="G590">
        <v>14</v>
      </c>
      <c r="H590">
        <v>9</v>
      </c>
      <c r="I590">
        <v>0</v>
      </c>
      <c r="J590">
        <v>0</v>
      </c>
      <c r="K590">
        <v>50</v>
      </c>
      <c r="L590">
        <v>0</v>
      </c>
      <c r="M590">
        <v>0</v>
      </c>
      <c r="N590" t="s">
        <v>141</v>
      </c>
      <c r="O590" t="s">
        <v>148</v>
      </c>
      <c r="P590" t="s">
        <v>148</v>
      </c>
      <c r="S590" t="b">
        <v>0</v>
      </c>
    </row>
    <row r="591" spans="1:19">
      <c r="A591" t="s">
        <v>57</v>
      </c>
      <c r="B591">
        <v>825302</v>
      </c>
      <c r="C591">
        <v>1</v>
      </c>
      <c r="D591">
        <v>0</v>
      </c>
      <c r="E591" t="s">
        <v>127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1</v>
      </c>
      <c r="L591">
        <v>0</v>
      </c>
      <c r="M591">
        <v>0</v>
      </c>
      <c r="N591" t="s">
        <v>141</v>
      </c>
      <c r="O591" t="s">
        <v>148</v>
      </c>
      <c r="P591" t="s">
        <v>148</v>
      </c>
      <c r="S591" t="b">
        <v>1</v>
      </c>
    </row>
    <row r="592" spans="1:19">
      <c r="A592" t="s">
        <v>57</v>
      </c>
      <c r="B592">
        <v>825311</v>
      </c>
      <c r="C592">
        <v>30</v>
      </c>
      <c r="D592">
        <v>0</v>
      </c>
      <c r="E592" t="s">
        <v>127</v>
      </c>
      <c r="F592">
        <v>15</v>
      </c>
      <c r="G592">
        <v>13</v>
      </c>
      <c r="H592">
        <v>2</v>
      </c>
      <c r="I592">
        <v>0</v>
      </c>
      <c r="J592">
        <v>0</v>
      </c>
      <c r="K592">
        <v>30</v>
      </c>
      <c r="L592">
        <v>0</v>
      </c>
      <c r="M592">
        <v>0</v>
      </c>
      <c r="N592" t="s">
        <v>141</v>
      </c>
      <c r="O592" t="s">
        <v>148</v>
      </c>
      <c r="P592" t="s">
        <v>148</v>
      </c>
      <c r="S592" t="b">
        <v>0</v>
      </c>
    </row>
    <row r="593" spans="1:19">
      <c r="A593" t="s">
        <v>57</v>
      </c>
      <c r="B593">
        <v>825313</v>
      </c>
      <c r="C593">
        <v>1</v>
      </c>
      <c r="D593">
        <v>0</v>
      </c>
      <c r="E593" t="s">
        <v>127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1</v>
      </c>
      <c r="L593">
        <v>0</v>
      </c>
      <c r="M593">
        <v>0</v>
      </c>
      <c r="N593" t="s">
        <v>141</v>
      </c>
      <c r="O593" t="s">
        <v>148</v>
      </c>
      <c r="P593" t="s">
        <v>148</v>
      </c>
      <c r="S593" t="b">
        <v>1</v>
      </c>
    </row>
    <row r="594" spans="1:19">
      <c r="A594" t="s">
        <v>57</v>
      </c>
      <c r="B594">
        <v>825316</v>
      </c>
      <c r="C594">
        <v>3</v>
      </c>
      <c r="D594">
        <v>0</v>
      </c>
      <c r="E594" t="s">
        <v>127</v>
      </c>
      <c r="F594">
        <v>0</v>
      </c>
      <c r="G594">
        <v>1</v>
      </c>
      <c r="H594">
        <v>2</v>
      </c>
      <c r="I594">
        <v>0</v>
      </c>
      <c r="J594">
        <v>0</v>
      </c>
      <c r="K594">
        <v>3</v>
      </c>
      <c r="L594">
        <v>0</v>
      </c>
      <c r="M594">
        <v>0</v>
      </c>
      <c r="N594" t="s">
        <v>141</v>
      </c>
      <c r="O594" t="s">
        <v>148</v>
      </c>
      <c r="P594" t="s">
        <v>148</v>
      </c>
      <c r="S594" t="b">
        <v>0</v>
      </c>
    </row>
    <row r="595" spans="1:19">
      <c r="A595" t="s">
        <v>57</v>
      </c>
      <c r="B595">
        <v>825317</v>
      </c>
      <c r="C595">
        <v>1</v>
      </c>
      <c r="D595">
        <v>0</v>
      </c>
      <c r="E595" t="s">
        <v>127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1</v>
      </c>
      <c r="M595">
        <v>0</v>
      </c>
      <c r="N595" t="s">
        <v>148</v>
      </c>
      <c r="O595" t="s">
        <v>141</v>
      </c>
      <c r="P595" t="s">
        <v>148</v>
      </c>
      <c r="S595" t="b">
        <v>1</v>
      </c>
    </row>
    <row r="596" spans="1:19">
      <c r="A596" t="s">
        <v>57</v>
      </c>
      <c r="B596">
        <v>825319</v>
      </c>
      <c r="C596">
        <v>2</v>
      </c>
      <c r="D596">
        <v>0</v>
      </c>
      <c r="E596" t="s">
        <v>127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2</v>
      </c>
      <c r="L596">
        <v>0</v>
      </c>
      <c r="M596">
        <v>0</v>
      </c>
      <c r="N596" t="s">
        <v>141</v>
      </c>
      <c r="O596" t="s">
        <v>148</v>
      </c>
      <c r="P596" t="s">
        <v>148</v>
      </c>
      <c r="S596" t="b">
        <v>0</v>
      </c>
    </row>
    <row r="597" spans="1:19">
      <c r="A597" t="s">
        <v>57</v>
      </c>
      <c r="B597">
        <v>825330</v>
      </c>
      <c r="C597">
        <v>1</v>
      </c>
      <c r="D597">
        <v>0</v>
      </c>
      <c r="E597" t="s">
        <v>127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1</v>
      </c>
      <c r="L597">
        <v>0</v>
      </c>
      <c r="M597">
        <v>0</v>
      </c>
      <c r="N597" t="s">
        <v>141</v>
      </c>
      <c r="O597" t="s">
        <v>148</v>
      </c>
      <c r="P597" t="s">
        <v>148</v>
      </c>
      <c r="S597" t="b">
        <v>1</v>
      </c>
    </row>
    <row r="598" spans="1:19">
      <c r="A598" t="s">
        <v>57</v>
      </c>
      <c r="B598">
        <v>825336</v>
      </c>
      <c r="C598">
        <v>8</v>
      </c>
      <c r="D598">
        <v>0</v>
      </c>
      <c r="E598" t="s">
        <v>127</v>
      </c>
      <c r="F598">
        <v>2</v>
      </c>
      <c r="G598">
        <v>2</v>
      </c>
      <c r="H598">
        <v>3</v>
      </c>
      <c r="I598">
        <v>1</v>
      </c>
      <c r="J598">
        <v>0</v>
      </c>
      <c r="K598">
        <v>7</v>
      </c>
      <c r="L598">
        <v>1</v>
      </c>
      <c r="M598">
        <v>0</v>
      </c>
      <c r="N598" t="s">
        <v>350</v>
      </c>
      <c r="O598" t="s">
        <v>453</v>
      </c>
      <c r="P598" t="s">
        <v>148</v>
      </c>
      <c r="S598" t="b">
        <v>0</v>
      </c>
    </row>
    <row r="599" spans="1:19">
      <c r="A599" t="s">
        <v>57</v>
      </c>
      <c r="B599">
        <v>825405</v>
      </c>
      <c r="C599">
        <v>7</v>
      </c>
      <c r="D599">
        <v>0</v>
      </c>
      <c r="E599" t="s">
        <v>127</v>
      </c>
      <c r="F599">
        <v>6</v>
      </c>
      <c r="G599">
        <v>0</v>
      </c>
      <c r="H599">
        <v>0</v>
      </c>
      <c r="I599">
        <v>0</v>
      </c>
      <c r="J599">
        <v>1</v>
      </c>
      <c r="K599">
        <v>6</v>
      </c>
      <c r="L599">
        <v>1</v>
      </c>
      <c r="M599">
        <v>0</v>
      </c>
      <c r="N599" t="s">
        <v>343</v>
      </c>
      <c r="O599" t="s">
        <v>393</v>
      </c>
      <c r="P599" t="s">
        <v>148</v>
      </c>
      <c r="S599" t="b">
        <v>0</v>
      </c>
    </row>
    <row r="600" spans="1:19">
      <c r="A600" t="s">
        <v>57</v>
      </c>
      <c r="B600">
        <v>825406</v>
      </c>
      <c r="C600">
        <v>4</v>
      </c>
      <c r="D600">
        <v>0</v>
      </c>
      <c r="E600" t="s">
        <v>127</v>
      </c>
      <c r="F600">
        <v>0</v>
      </c>
      <c r="G600">
        <v>0</v>
      </c>
      <c r="H600">
        <v>0</v>
      </c>
      <c r="I600">
        <v>3</v>
      </c>
      <c r="J600">
        <v>1</v>
      </c>
      <c r="K600">
        <v>0</v>
      </c>
      <c r="L600">
        <v>4</v>
      </c>
      <c r="M600">
        <v>0</v>
      </c>
      <c r="N600" t="s">
        <v>148</v>
      </c>
      <c r="O600" t="s">
        <v>141</v>
      </c>
      <c r="P600" t="s">
        <v>148</v>
      </c>
      <c r="S600" t="b">
        <v>0</v>
      </c>
    </row>
    <row r="601" spans="1:19">
      <c r="A601" t="s">
        <v>57</v>
      </c>
      <c r="B601">
        <v>829105</v>
      </c>
      <c r="C601">
        <v>2</v>
      </c>
      <c r="D601">
        <v>0</v>
      </c>
      <c r="E601" t="s">
        <v>127</v>
      </c>
      <c r="F601">
        <v>0</v>
      </c>
      <c r="G601">
        <v>0</v>
      </c>
      <c r="H601">
        <v>0</v>
      </c>
      <c r="I601">
        <v>2</v>
      </c>
      <c r="J601">
        <v>0</v>
      </c>
      <c r="K601">
        <v>0</v>
      </c>
      <c r="L601">
        <v>2</v>
      </c>
      <c r="M601">
        <v>0</v>
      </c>
      <c r="N601" t="s">
        <v>148</v>
      </c>
      <c r="O601" t="s">
        <v>141</v>
      </c>
      <c r="P601" t="s">
        <v>148</v>
      </c>
      <c r="S601" t="b">
        <v>0</v>
      </c>
    </row>
    <row r="602" spans="1:19">
      <c r="A602" t="s">
        <v>57</v>
      </c>
      <c r="B602">
        <v>829106</v>
      </c>
      <c r="C602">
        <v>1</v>
      </c>
      <c r="D602">
        <v>0</v>
      </c>
      <c r="E602" t="s">
        <v>127</v>
      </c>
      <c r="F602">
        <v>0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1</v>
      </c>
      <c r="M602">
        <v>0</v>
      </c>
      <c r="N602" t="s">
        <v>148</v>
      </c>
      <c r="O602" t="s">
        <v>141</v>
      </c>
      <c r="P602" t="s">
        <v>148</v>
      </c>
      <c r="S602" t="b">
        <v>1</v>
      </c>
    </row>
    <row r="603" spans="1:19">
      <c r="A603" t="s">
        <v>58</v>
      </c>
      <c r="B603">
        <v>754104</v>
      </c>
      <c r="C603">
        <v>1</v>
      </c>
      <c r="D603">
        <v>0</v>
      </c>
      <c r="E603" t="s">
        <v>126</v>
      </c>
      <c r="F603">
        <v>0</v>
      </c>
      <c r="G603">
        <v>0</v>
      </c>
      <c r="H603">
        <v>1</v>
      </c>
      <c r="I603">
        <v>0</v>
      </c>
      <c r="J603">
        <v>0</v>
      </c>
      <c r="K603">
        <v>1</v>
      </c>
      <c r="L603">
        <v>0</v>
      </c>
      <c r="M603">
        <v>0</v>
      </c>
      <c r="N603" t="s">
        <v>141</v>
      </c>
      <c r="O603" t="s">
        <v>148</v>
      </c>
      <c r="P603" t="s">
        <v>148</v>
      </c>
      <c r="S603" t="b">
        <v>1</v>
      </c>
    </row>
    <row r="604" spans="1:19">
      <c r="A604" t="s">
        <v>58</v>
      </c>
      <c r="B604">
        <v>754106</v>
      </c>
      <c r="C604">
        <v>13</v>
      </c>
      <c r="D604">
        <v>0</v>
      </c>
      <c r="E604" t="s">
        <v>126</v>
      </c>
      <c r="F604">
        <v>4</v>
      </c>
      <c r="G604">
        <v>7</v>
      </c>
      <c r="H604">
        <v>2</v>
      </c>
      <c r="I604">
        <v>0</v>
      </c>
      <c r="J604">
        <v>0</v>
      </c>
      <c r="K604">
        <v>13</v>
      </c>
      <c r="L604">
        <v>0</v>
      </c>
      <c r="M604">
        <v>0</v>
      </c>
      <c r="N604" t="s">
        <v>141</v>
      </c>
      <c r="O604" t="s">
        <v>148</v>
      </c>
      <c r="P604" t="s">
        <v>148</v>
      </c>
      <c r="S604" t="b">
        <v>0</v>
      </c>
    </row>
    <row r="605" spans="1:19">
      <c r="A605" t="s">
        <v>58</v>
      </c>
      <c r="B605">
        <v>754107</v>
      </c>
      <c r="C605">
        <v>2</v>
      </c>
      <c r="D605">
        <v>0</v>
      </c>
      <c r="E605" t="s">
        <v>126</v>
      </c>
      <c r="F605">
        <v>0</v>
      </c>
      <c r="G605">
        <v>0</v>
      </c>
      <c r="H605">
        <v>2</v>
      </c>
      <c r="I605">
        <v>0</v>
      </c>
      <c r="J605">
        <v>0</v>
      </c>
      <c r="K605">
        <v>2</v>
      </c>
      <c r="L605">
        <v>0</v>
      </c>
      <c r="M605">
        <v>0</v>
      </c>
      <c r="N605" t="s">
        <v>141</v>
      </c>
      <c r="O605" t="s">
        <v>148</v>
      </c>
      <c r="P605" t="s">
        <v>148</v>
      </c>
      <c r="S605" t="b">
        <v>0</v>
      </c>
    </row>
    <row r="606" spans="1:19">
      <c r="A606" t="s">
        <v>58</v>
      </c>
      <c r="B606">
        <v>754110</v>
      </c>
      <c r="C606">
        <v>2</v>
      </c>
      <c r="D606">
        <v>0</v>
      </c>
      <c r="E606" t="s">
        <v>126</v>
      </c>
      <c r="F606">
        <v>0</v>
      </c>
      <c r="G606">
        <v>0</v>
      </c>
      <c r="H606">
        <v>1</v>
      </c>
      <c r="I606">
        <v>0</v>
      </c>
      <c r="J606">
        <v>1</v>
      </c>
      <c r="K606">
        <v>1</v>
      </c>
      <c r="L606">
        <v>0</v>
      </c>
      <c r="M606">
        <v>1</v>
      </c>
      <c r="N606" t="s">
        <v>189</v>
      </c>
      <c r="O606" t="s">
        <v>148</v>
      </c>
      <c r="P606" t="s">
        <v>189</v>
      </c>
      <c r="Q606">
        <v>3026</v>
      </c>
      <c r="R606">
        <v>8.9</v>
      </c>
      <c r="S606" t="b">
        <v>0</v>
      </c>
    </row>
    <row r="607" spans="1:19">
      <c r="A607" t="s">
        <v>58</v>
      </c>
      <c r="B607">
        <v>754113</v>
      </c>
      <c r="C607">
        <v>1</v>
      </c>
      <c r="D607">
        <v>0</v>
      </c>
      <c r="E607" t="s">
        <v>126</v>
      </c>
      <c r="F607">
        <v>0</v>
      </c>
      <c r="G607">
        <v>0</v>
      </c>
      <c r="H607">
        <v>0</v>
      </c>
      <c r="I607">
        <v>0</v>
      </c>
      <c r="J607">
        <v>1</v>
      </c>
      <c r="K607">
        <v>0</v>
      </c>
      <c r="L607">
        <v>0</v>
      </c>
      <c r="M607">
        <v>1</v>
      </c>
      <c r="N607" t="s">
        <v>148</v>
      </c>
      <c r="O607" t="s">
        <v>148</v>
      </c>
      <c r="P607" t="s">
        <v>141</v>
      </c>
      <c r="Q607">
        <v>271</v>
      </c>
      <c r="R607">
        <v>1</v>
      </c>
      <c r="S607" t="b">
        <v>1</v>
      </c>
    </row>
    <row r="608" spans="1:19">
      <c r="A608" t="s">
        <v>58</v>
      </c>
      <c r="B608">
        <v>754114</v>
      </c>
      <c r="C608">
        <v>1</v>
      </c>
      <c r="D608">
        <v>0</v>
      </c>
      <c r="E608" t="s">
        <v>126</v>
      </c>
      <c r="F608">
        <v>0</v>
      </c>
      <c r="G608">
        <v>0</v>
      </c>
      <c r="H608">
        <v>0</v>
      </c>
      <c r="I608">
        <v>1</v>
      </c>
      <c r="J608">
        <v>0</v>
      </c>
      <c r="K608">
        <v>0</v>
      </c>
      <c r="L608">
        <v>0</v>
      </c>
      <c r="M608">
        <v>1</v>
      </c>
      <c r="N608" t="s">
        <v>148</v>
      </c>
      <c r="O608" t="s">
        <v>148</v>
      </c>
      <c r="P608" t="s">
        <v>141</v>
      </c>
      <c r="Q608">
        <v>1058</v>
      </c>
      <c r="R608">
        <v>3.3</v>
      </c>
      <c r="S608" t="b">
        <v>1</v>
      </c>
    </row>
    <row r="609" spans="1:19">
      <c r="A609" t="s">
        <v>58</v>
      </c>
      <c r="B609">
        <v>754120</v>
      </c>
      <c r="C609">
        <v>21</v>
      </c>
      <c r="D609">
        <v>0</v>
      </c>
      <c r="E609" t="s">
        <v>126</v>
      </c>
      <c r="F609">
        <v>6</v>
      </c>
      <c r="G609">
        <v>11</v>
      </c>
      <c r="H609">
        <v>4</v>
      </c>
      <c r="I609">
        <v>0</v>
      </c>
      <c r="J609">
        <v>0</v>
      </c>
      <c r="K609">
        <v>21</v>
      </c>
      <c r="L609">
        <v>0</v>
      </c>
      <c r="M609">
        <v>0</v>
      </c>
      <c r="N609" t="s">
        <v>141</v>
      </c>
      <c r="O609" t="s">
        <v>148</v>
      </c>
      <c r="P609" t="s">
        <v>148</v>
      </c>
      <c r="S609" t="b">
        <v>0</v>
      </c>
    </row>
    <row r="610" spans="1:19">
      <c r="A610" t="s">
        <v>58</v>
      </c>
      <c r="B610">
        <v>754132</v>
      </c>
      <c r="C610">
        <v>1</v>
      </c>
      <c r="D610">
        <v>0</v>
      </c>
      <c r="E610" t="s">
        <v>126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1</v>
      </c>
      <c r="L610">
        <v>0</v>
      </c>
      <c r="M610">
        <v>0</v>
      </c>
      <c r="N610" t="s">
        <v>141</v>
      </c>
      <c r="O610" t="s">
        <v>148</v>
      </c>
      <c r="P610" t="s">
        <v>148</v>
      </c>
      <c r="S610" t="b">
        <v>1</v>
      </c>
    </row>
    <row r="611" spans="1:19">
      <c r="A611" t="s">
        <v>58</v>
      </c>
      <c r="B611">
        <v>754136</v>
      </c>
      <c r="C611">
        <v>19</v>
      </c>
      <c r="D611">
        <v>0</v>
      </c>
      <c r="E611" t="s">
        <v>126</v>
      </c>
      <c r="F611">
        <v>3</v>
      </c>
      <c r="G611">
        <v>10</v>
      </c>
      <c r="H611">
        <v>6</v>
      </c>
      <c r="I611">
        <v>0</v>
      </c>
      <c r="J611">
        <v>0</v>
      </c>
      <c r="K611">
        <v>19</v>
      </c>
      <c r="L611">
        <v>0</v>
      </c>
      <c r="M611">
        <v>0</v>
      </c>
      <c r="N611" t="s">
        <v>141</v>
      </c>
      <c r="O611" t="s">
        <v>148</v>
      </c>
      <c r="P611" t="s">
        <v>148</v>
      </c>
      <c r="S611" t="b">
        <v>0</v>
      </c>
    </row>
    <row r="612" spans="1:19">
      <c r="A612" t="s">
        <v>58</v>
      </c>
      <c r="B612">
        <v>754137</v>
      </c>
      <c r="C612">
        <v>28</v>
      </c>
      <c r="D612">
        <v>0</v>
      </c>
      <c r="E612" t="s">
        <v>126</v>
      </c>
      <c r="F612">
        <v>6</v>
      </c>
      <c r="G612">
        <v>16</v>
      </c>
      <c r="H612">
        <v>6</v>
      </c>
      <c r="I612">
        <v>0</v>
      </c>
      <c r="J612">
        <v>0</v>
      </c>
      <c r="K612">
        <v>28</v>
      </c>
      <c r="L612">
        <v>0</v>
      </c>
      <c r="M612">
        <v>0</v>
      </c>
      <c r="N612" t="s">
        <v>141</v>
      </c>
      <c r="O612" t="s">
        <v>148</v>
      </c>
      <c r="P612" t="s">
        <v>148</v>
      </c>
      <c r="S612" t="b">
        <v>0</v>
      </c>
    </row>
    <row r="613" spans="1:19">
      <c r="A613" t="s">
        <v>58</v>
      </c>
      <c r="B613">
        <v>754138</v>
      </c>
      <c r="C613">
        <v>5</v>
      </c>
      <c r="D613">
        <v>0</v>
      </c>
      <c r="E613" t="s">
        <v>126</v>
      </c>
      <c r="F613">
        <v>0</v>
      </c>
      <c r="G613">
        <v>5</v>
      </c>
      <c r="H613">
        <v>0</v>
      </c>
      <c r="I613">
        <v>0</v>
      </c>
      <c r="J613">
        <v>0</v>
      </c>
      <c r="K613">
        <v>5</v>
      </c>
      <c r="L613">
        <v>0</v>
      </c>
      <c r="M613">
        <v>0</v>
      </c>
      <c r="N613" t="s">
        <v>141</v>
      </c>
      <c r="O613" t="s">
        <v>148</v>
      </c>
      <c r="P613" t="s">
        <v>148</v>
      </c>
      <c r="S613" t="b">
        <v>0</v>
      </c>
    </row>
    <row r="614" spans="1:19">
      <c r="A614" t="s">
        <v>58</v>
      </c>
      <c r="B614">
        <v>754139</v>
      </c>
      <c r="C614">
        <v>3</v>
      </c>
      <c r="D614">
        <v>0</v>
      </c>
      <c r="E614" t="s">
        <v>126</v>
      </c>
      <c r="F614">
        <v>0</v>
      </c>
      <c r="G614">
        <v>0</v>
      </c>
      <c r="H614">
        <v>3</v>
      </c>
      <c r="I614">
        <v>0</v>
      </c>
      <c r="J614">
        <v>0</v>
      </c>
      <c r="K614">
        <v>3</v>
      </c>
      <c r="L614">
        <v>0</v>
      </c>
      <c r="M614">
        <v>0</v>
      </c>
      <c r="N614" t="s">
        <v>141</v>
      </c>
      <c r="O614" t="s">
        <v>148</v>
      </c>
      <c r="P614" t="s">
        <v>148</v>
      </c>
      <c r="S614" t="b">
        <v>0</v>
      </c>
    </row>
    <row r="615" spans="1:19">
      <c r="A615" t="s">
        <v>58</v>
      </c>
      <c r="B615">
        <v>754140</v>
      </c>
      <c r="C615">
        <v>34</v>
      </c>
      <c r="D615">
        <v>0</v>
      </c>
      <c r="E615" t="s">
        <v>126</v>
      </c>
      <c r="F615">
        <v>9</v>
      </c>
      <c r="G615">
        <v>16</v>
      </c>
      <c r="H615">
        <v>9</v>
      </c>
      <c r="I615">
        <v>0</v>
      </c>
      <c r="J615">
        <v>0</v>
      </c>
      <c r="K615">
        <v>34</v>
      </c>
      <c r="L615">
        <v>0</v>
      </c>
      <c r="M615">
        <v>0</v>
      </c>
      <c r="N615" t="s">
        <v>141</v>
      </c>
      <c r="O615" t="s">
        <v>148</v>
      </c>
      <c r="P615" t="s">
        <v>148</v>
      </c>
      <c r="S615" t="b">
        <v>0</v>
      </c>
    </row>
    <row r="616" spans="1:19">
      <c r="A616" t="s">
        <v>58</v>
      </c>
      <c r="B616">
        <v>754141</v>
      </c>
      <c r="C616">
        <v>4</v>
      </c>
      <c r="D616">
        <v>0</v>
      </c>
      <c r="E616" t="s">
        <v>126</v>
      </c>
      <c r="F616">
        <v>0</v>
      </c>
      <c r="G616">
        <v>2</v>
      </c>
      <c r="H616">
        <v>1</v>
      </c>
      <c r="I616">
        <v>1</v>
      </c>
      <c r="J616">
        <v>0</v>
      </c>
      <c r="K616">
        <v>3</v>
      </c>
      <c r="L616">
        <v>0</v>
      </c>
      <c r="M616">
        <v>1</v>
      </c>
      <c r="N616" t="s">
        <v>348</v>
      </c>
      <c r="O616" t="s">
        <v>148</v>
      </c>
      <c r="P616" t="s">
        <v>357</v>
      </c>
      <c r="Q616">
        <v>3438</v>
      </c>
      <c r="R616">
        <v>17.8</v>
      </c>
      <c r="S616" t="b">
        <v>0</v>
      </c>
    </row>
    <row r="617" spans="1:19">
      <c r="A617" t="s">
        <v>58</v>
      </c>
      <c r="B617">
        <v>754142</v>
      </c>
      <c r="C617">
        <v>40</v>
      </c>
      <c r="D617">
        <v>0</v>
      </c>
      <c r="E617" t="s">
        <v>126</v>
      </c>
      <c r="F617">
        <v>9</v>
      </c>
      <c r="G617">
        <v>19</v>
      </c>
      <c r="H617">
        <v>12</v>
      </c>
      <c r="I617">
        <v>0</v>
      </c>
      <c r="J617">
        <v>0</v>
      </c>
      <c r="K617">
        <v>40</v>
      </c>
      <c r="L617">
        <v>0</v>
      </c>
      <c r="M617">
        <v>0</v>
      </c>
      <c r="N617" t="s">
        <v>141</v>
      </c>
      <c r="O617" t="s">
        <v>148</v>
      </c>
      <c r="P617" t="s">
        <v>148</v>
      </c>
      <c r="S617" t="b">
        <v>0</v>
      </c>
    </row>
    <row r="618" spans="1:19">
      <c r="A618" t="s">
        <v>58</v>
      </c>
      <c r="B618">
        <v>754145</v>
      </c>
      <c r="C618">
        <v>1</v>
      </c>
      <c r="D618">
        <v>0</v>
      </c>
      <c r="E618" t="s">
        <v>126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1</v>
      </c>
      <c r="L618">
        <v>0</v>
      </c>
      <c r="M618">
        <v>0</v>
      </c>
      <c r="N618" t="s">
        <v>141</v>
      </c>
      <c r="O618" t="s">
        <v>148</v>
      </c>
      <c r="P618" t="s">
        <v>148</v>
      </c>
      <c r="S618" t="b">
        <v>1</v>
      </c>
    </row>
    <row r="619" spans="1:19">
      <c r="A619" t="s">
        <v>58</v>
      </c>
      <c r="B619">
        <v>754160</v>
      </c>
      <c r="C619">
        <v>1</v>
      </c>
      <c r="D619">
        <v>0</v>
      </c>
      <c r="E619" t="s">
        <v>126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1</v>
      </c>
      <c r="N619" t="s">
        <v>148</v>
      </c>
      <c r="O619" t="s">
        <v>148</v>
      </c>
      <c r="P619" t="s">
        <v>141</v>
      </c>
      <c r="Q619">
        <v>2698</v>
      </c>
      <c r="R619">
        <v>9.5</v>
      </c>
      <c r="S619" t="b">
        <v>1</v>
      </c>
    </row>
    <row r="620" spans="1:19">
      <c r="A620" t="s">
        <v>59</v>
      </c>
      <c r="B620">
        <v>764055</v>
      </c>
      <c r="C620">
        <v>5</v>
      </c>
      <c r="D620">
        <v>0</v>
      </c>
      <c r="E620" t="s">
        <v>136</v>
      </c>
      <c r="F620">
        <v>0</v>
      </c>
      <c r="G620">
        <v>0</v>
      </c>
      <c r="H620">
        <v>2</v>
      </c>
      <c r="I620">
        <v>1</v>
      </c>
      <c r="J620">
        <v>2</v>
      </c>
      <c r="K620">
        <v>2</v>
      </c>
      <c r="L620">
        <v>0</v>
      </c>
      <c r="M620">
        <v>3</v>
      </c>
      <c r="N620" t="s">
        <v>175</v>
      </c>
      <c r="O620" t="s">
        <v>148</v>
      </c>
      <c r="P620" t="s">
        <v>215</v>
      </c>
      <c r="Q620">
        <v>7784</v>
      </c>
      <c r="R620">
        <v>8.199999999999999</v>
      </c>
      <c r="S620" t="b">
        <v>0</v>
      </c>
    </row>
    <row r="621" spans="1:19">
      <c r="A621" t="s">
        <v>60</v>
      </c>
      <c r="B621">
        <v>754132</v>
      </c>
      <c r="C621">
        <v>21</v>
      </c>
      <c r="D621">
        <v>0</v>
      </c>
      <c r="E621" t="s">
        <v>126</v>
      </c>
      <c r="F621">
        <v>7</v>
      </c>
      <c r="G621">
        <v>10</v>
      </c>
      <c r="H621">
        <v>4</v>
      </c>
      <c r="I621">
        <v>0</v>
      </c>
      <c r="J621">
        <v>0</v>
      </c>
      <c r="K621">
        <v>21</v>
      </c>
      <c r="L621">
        <v>0</v>
      </c>
      <c r="M621">
        <v>0</v>
      </c>
      <c r="N621" t="s">
        <v>141</v>
      </c>
      <c r="O621" t="s">
        <v>148</v>
      </c>
      <c r="P621" t="s">
        <v>148</v>
      </c>
      <c r="S621" t="b">
        <v>0</v>
      </c>
    </row>
    <row r="622" spans="1:19">
      <c r="A622" t="s">
        <v>60</v>
      </c>
      <c r="B622">
        <v>754138</v>
      </c>
      <c r="C622">
        <v>2</v>
      </c>
      <c r="D622">
        <v>0</v>
      </c>
      <c r="E622" t="s">
        <v>126</v>
      </c>
      <c r="F622">
        <v>0</v>
      </c>
      <c r="G622">
        <v>1</v>
      </c>
      <c r="H622">
        <v>1</v>
      </c>
      <c r="I622">
        <v>0</v>
      </c>
      <c r="J622">
        <v>0</v>
      </c>
      <c r="K622">
        <v>2</v>
      </c>
      <c r="L622">
        <v>0</v>
      </c>
      <c r="M622">
        <v>0</v>
      </c>
      <c r="N622" t="s">
        <v>141</v>
      </c>
      <c r="O622" t="s">
        <v>148</v>
      </c>
      <c r="P622" t="s">
        <v>148</v>
      </c>
      <c r="S622" t="b">
        <v>0</v>
      </c>
    </row>
    <row r="623" spans="1:19">
      <c r="A623" t="s">
        <v>60</v>
      </c>
      <c r="B623">
        <v>754141</v>
      </c>
      <c r="C623">
        <v>1</v>
      </c>
      <c r="D623">
        <v>0</v>
      </c>
      <c r="E623" t="s">
        <v>126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1</v>
      </c>
      <c r="L623">
        <v>0</v>
      </c>
      <c r="M623">
        <v>0</v>
      </c>
      <c r="N623" t="s">
        <v>141</v>
      </c>
      <c r="O623" t="s">
        <v>148</v>
      </c>
      <c r="P623" t="s">
        <v>148</v>
      </c>
      <c r="S623" t="b">
        <v>1</v>
      </c>
    </row>
    <row r="624" spans="1:19">
      <c r="A624" t="s">
        <v>60</v>
      </c>
      <c r="B624">
        <v>754160</v>
      </c>
      <c r="C624">
        <v>18</v>
      </c>
      <c r="D624">
        <v>0</v>
      </c>
      <c r="E624" t="s">
        <v>126</v>
      </c>
      <c r="F624">
        <v>5</v>
      </c>
      <c r="G624">
        <v>9</v>
      </c>
      <c r="H624">
        <v>4</v>
      </c>
      <c r="I624">
        <v>0</v>
      </c>
      <c r="J624">
        <v>0</v>
      </c>
      <c r="K624">
        <v>18</v>
      </c>
      <c r="L624">
        <v>0</v>
      </c>
      <c r="M624">
        <v>0</v>
      </c>
      <c r="N624" t="s">
        <v>141</v>
      </c>
      <c r="O624" t="s">
        <v>148</v>
      </c>
      <c r="P624" t="s">
        <v>148</v>
      </c>
      <c r="S624" t="b">
        <v>0</v>
      </c>
    </row>
    <row r="625" spans="1:19">
      <c r="A625" t="s">
        <v>61</v>
      </c>
      <c r="B625">
        <v>754205</v>
      </c>
      <c r="C625">
        <v>9</v>
      </c>
      <c r="D625">
        <v>0</v>
      </c>
      <c r="E625" t="s">
        <v>136</v>
      </c>
      <c r="F625">
        <v>3</v>
      </c>
      <c r="G625">
        <v>2</v>
      </c>
      <c r="H625">
        <v>3</v>
      </c>
      <c r="I625">
        <v>1</v>
      </c>
      <c r="J625">
        <v>0</v>
      </c>
      <c r="K625">
        <v>8</v>
      </c>
      <c r="L625">
        <v>0</v>
      </c>
      <c r="M625">
        <v>1</v>
      </c>
      <c r="N625" t="s">
        <v>223</v>
      </c>
      <c r="O625" t="s">
        <v>148</v>
      </c>
      <c r="P625" t="s">
        <v>244</v>
      </c>
      <c r="Q625">
        <v>4222</v>
      </c>
      <c r="R625">
        <v>4.3</v>
      </c>
      <c r="S625" t="b">
        <v>0</v>
      </c>
    </row>
    <row r="626" spans="1:19">
      <c r="A626" t="s">
        <v>61</v>
      </c>
      <c r="B626">
        <v>755001</v>
      </c>
      <c r="C626">
        <v>19</v>
      </c>
      <c r="D626">
        <v>0</v>
      </c>
      <c r="E626" t="s">
        <v>136</v>
      </c>
      <c r="F626">
        <v>5</v>
      </c>
      <c r="G626">
        <v>9</v>
      </c>
      <c r="H626">
        <v>2</v>
      </c>
      <c r="I626">
        <v>3</v>
      </c>
      <c r="J626">
        <v>0</v>
      </c>
      <c r="K626">
        <v>16</v>
      </c>
      <c r="L626">
        <v>3</v>
      </c>
      <c r="M626">
        <v>0</v>
      </c>
      <c r="N626" t="s">
        <v>205</v>
      </c>
      <c r="O626" t="s">
        <v>482</v>
      </c>
      <c r="P626" t="s">
        <v>148</v>
      </c>
      <c r="S626" t="b">
        <v>0</v>
      </c>
    </row>
    <row r="627" spans="1:19">
      <c r="A627" t="s">
        <v>61</v>
      </c>
      <c r="B627">
        <v>755007</v>
      </c>
      <c r="C627">
        <v>6</v>
      </c>
      <c r="D627">
        <v>0</v>
      </c>
      <c r="E627" t="s">
        <v>128</v>
      </c>
      <c r="F627">
        <v>0</v>
      </c>
      <c r="G627">
        <v>3</v>
      </c>
      <c r="H627">
        <v>2</v>
      </c>
      <c r="I627">
        <v>1</v>
      </c>
      <c r="J627">
        <v>0</v>
      </c>
      <c r="K627">
        <v>5</v>
      </c>
      <c r="L627">
        <v>1</v>
      </c>
      <c r="M627">
        <v>0</v>
      </c>
      <c r="N627" t="s">
        <v>194</v>
      </c>
      <c r="O627" t="s">
        <v>277</v>
      </c>
      <c r="P627" t="s">
        <v>148</v>
      </c>
      <c r="S627" t="b">
        <v>0</v>
      </c>
    </row>
    <row r="628" spans="1:19">
      <c r="A628" t="s">
        <v>61</v>
      </c>
      <c r="B628">
        <v>755008</v>
      </c>
      <c r="C628">
        <v>5</v>
      </c>
      <c r="D628">
        <v>0</v>
      </c>
      <c r="E628" t="s">
        <v>339</v>
      </c>
      <c r="F628">
        <v>0</v>
      </c>
      <c r="G628">
        <v>2</v>
      </c>
      <c r="H628">
        <v>3</v>
      </c>
      <c r="I628">
        <v>0</v>
      </c>
      <c r="J628">
        <v>0</v>
      </c>
      <c r="K628">
        <v>5</v>
      </c>
      <c r="L628">
        <v>0</v>
      </c>
      <c r="M628">
        <v>0</v>
      </c>
      <c r="N628" t="s">
        <v>141</v>
      </c>
      <c r="O628" t="s">
        <v>148</v>
      </c>
      <c r="P628" t="s">
        <v>148</v>
      </c>
      <c r="S628" t="b">
        <v>0</v>
      </c>
    </row>
    <row r="629" spans="1:19">
      <c r="A629" t="s">
        <v>61</v>
      </c>
      <c r="B629">
        <v>755009</v>
      </c>
      <c r="C629">
        <v>36</v>
      </c>
      <c r="D629">
        <v>0</v>
      </c>
      <c r="E629" t="s">
        <v>136</v>
      </c>
      <c r="F629">
        <v>10</v>
      </c>
      <c r="G629">
        <v>9</v>
      </c>
      <c r="H629">
        <v>15</v>
      </c>
      <c r="I629">
        <v>2</v>
      </c>
      <c r="J629">
        <v>0</v>
      </c>
      <c r="K629">
        <v>34</v>
      </c>
      <c r="L629">
        <v>1</v>
      </c>
      <c r="M629">
        <v>1</v>
      </c>
      <c r="N629" t="s">
        <v>353</v>
      </c>
      <c r="O629" t="s">
        <v>317</v>
      </c>
      <c r="P629" t="s">
        <v>317</v>
      </c>
      <c r="Q629">
        <v>4335</v>
      </c>
      <c r="R629">
        <v>14.2</v>
      </c>
      <c r="S629" t="b">
        <v>0</v>
      </c>
    </row>
    <row r="630" spans="1:19">
      <c r="A630" t="s">
        <v>61</v>
      </c>
      <c r="B630">
        <v>755010</v>
      </c>
      <c r="C630">
        <v>1</v>
      </c>
      <c r="D630">
        <v>0</v>
      </c>
      <c r="E630" t="s">
        <v>339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1</v>
      </c>
      <c r="L630">
        <v>0</v>
      </c>
      <c r="M630">
        <v>0</v>
      </c>
      <c r="N630" t="s">
        <v>141</v>
      </c>
      <c r="O630" t="s">
        <v>148</v>
      </c>
      <c r="P630" t="s">
        <v>148</v>
      </c>
      <c r="S630" t="b">
        <v>1</v>
      </c>
    </row>
    <row r="631" spans="1:19">
      <c r="A631" t="s">
        <v>61</v>
      </c>
      <c r="B631">
        <v>755011</v>
      </c>
      <c r="C631">
        <v>23</v>
      </c>
      <c r="D631">
        <v>0</v>
      </c>
      <c r="E631" t="s">
        <v>136</v>
      </c>
      <c r="F631">
        <v>7</v>
      </c>
      <c r="G631">
        <v>9</v>
      </c>
      <c r="H631">
        <v>4</v>
      </c>
      <c r="I631">
        <v>3</v>
      </c>
      <c r="J631">
        <v>0</v>
      </c>
      <c r="K631">
        <v>20</v>
      </c>
      <c r="L631">
        <v>3</v>
      </c>
      <c r="M631">
        <v>0</v>
      </c>
      <c r="N631" t="s">
        <v>399</v>
      </c>
      <c r="O631" t="s">
        <v>290</v>
      </c>
      <c r="P631" t="s">
        <v>148</v>
      </c>
      <c r="S631" t="b">
        <v>0</v>
      </c>
    </row>
    <row r="632" spans="1:19">
      <c r="A632" t="s">
        <v>61</v>
      </c>
      <c r="B632">
        <v>755012</v>
      </c>
      <c r="C632">
        <v>3</v>
      </c>
      <c r="D632">
        <v>0</v>
      </c>
      <c r="E632" t="s">
        <v>128</v>
      </c>
      <c r="F632">
        <v>0</v>
      </c>
      <c r="G632">
        <v>2</v>
      </c>
      <c r="H632">
        <v>1</v>
      </c>
      <c r="I632">
        <v>0</v>
      </c>
      <c r="J632">
        <v>0</v>
      </c>
      <c r="K632">
        <v>3</v>
      </c>
      <c r="L632">
        <v>0</v>
      </c>
      <c r="M632">
        <v>0</v>
      </c>
      <c r="N632" t="s">
        <v>141</v>
      </c>
      <c r="O632" t="s">
        <v>148</v>
      </c>
      <c r="P632" t="s">
        <v>148</v>
      </c>
      <c r="S632" t="b">
        <v>0</v>
      </c>
    </row>
    <row r="633" spans="1:19">
      <c r="A633" t="s">
        <v>61</v>
      </c>
      <c r="B633">
        <v>755014</v>
      </c>
      <c r="C633">
        <v>18</v>
      </c>
      <c r="D633">
        <v>0</v>
      </c>
      <c r="E633" t="s">
        <v>136</v>
      </c>
      <c r="F633">
        <v>7</v>
      </c>
      <c r="G633">
        <v>3</v>
      </c>
      <c r="H633">
        <v>6</v>
      </c>
      <c r="I633">
        <v>2</v>
      </c>
      <c r="J633">
        <v>0</v>
      </c>
      <c r="K633">
        <v>16</v>
      </c>
      <c r="L633">
        <v>2</v>
      </c>
      <c r="M633">
        <v>0</v>
      </c>
      <c r="N633" t="s">
        <v>223</v>
      </c>
      <c r="O633" t="s">
        <v>244</v>
      </c>
      <c r="P633" t="s">
        <v>148</v>
      </c>
      <c r="S633" t="b">
        <v>0</v>
      </c>
    </row>
    <row r="634" spans="1:19">
      <c r="A634" t="s">
        <v>61</v>
      </c>
      <c r="B634">
        <v>755015</v>
      </c>
      <c r="C634">
        <v>6</v>
      </c>
      <c r="D634">
        <v>0</v>
      </c>
      <c r="E634" t="s">
        <v>128</v>
      </c>
      <c r="F634">
        <v>1</v>
      </c>
      <c r="G634">
        <v>1</v>
      </c>
      <c r="H634">
        <v>3</v>
      </c>
      <c r="I634">
        <v>0</v>
      </c>
      <c r="J634">
        <v>1</v>
      </c>
      <c r="K634">
        <v>5</v>
      </c>
      <c r="L634">
        <v>1</v>
      </c>
      <c r="M634">
        <v>0</v>
      </c>
      <c r="N634" t="s">
        <v>194</v>
      </c>
      <c r="O634" t="s">
        <v>277</v>
      </c>
      <c r="P634" t="s">
        <v>148</v>
      </c>
      <c r="S634" t="b">
        <v>0</v>
      </c>
    </row>
    <row r="635" spans="1:19">
      <c r="A635" t="s">
        <v>61</v>
      </c>
      <c r="B635">
        <v>755017</v>
      </c>
      <c r="C635">
        <v>2</v>
      </c>
      <c r="D635">
        <v>0</v>
      </c>
      <c r="E635" t="s">
        <v>128</v>
      </c>
      <c r="F635">
        <v>0</v>
      </c>
      <c r="G635">
        <v>1</v>
      </c>
      <c r="H635">
        <v>0</v>
      </c>
      <c r="I635">
        <v>0</v>
      </c>
      <c r="J635">
        <v>1</v>
      </c>
      <c r="K635">
        <v>1</v>
      </c>
      <c r="L635">
        <v>1</v>
      </c>
      <c r="M635">
        <v>0</v>
      </c>
      <c r="N635" t="s">
        <v>189</v>
      </c>
      <c r="O635" t="s">
        <v>189</v>
      </c>
      <c r="P635" t="s">
        <v>148</v>
      </c>
      <c r="S635" t="b">
        <v>0</v>
      </c>
    </row>
    <row r="636" spans="1:19">
      <c r="A636" t="s">
        <v>61</v>
      </c>
      <c r="B636">
        <v>755018</v>
      </c>
      <c r="C636">
        <v>2</v>
      </c>
      <c r="D636">
        <v>0</v>
      </c>
      <c r="E636" t="s">
        <v>136</v>
      </c>
      <c r="F636">
        <v>0</v>
      </c>
      <c r="G636">
        <v>1</v>
      </c>
      <c r="H636">
        <v>1</v>
      </c>
      <c r="I636">
        <v>0</v>
      </c>
      <c r="J636">
        <v>0</v>
      </c>
      <c r="K636">
        <v>2</v>
      </c>
      <c r="L636">
        <v>0</v>
      </c>
      <c r="M636">
        <v>0</v>
      </c>
      <c r="N636" t="s">
        <v>141</v>
      </c>
      <c r="O636" t="s">
        <v>148</v>
      </c>
      <c r="P636" t="s">
        <v>148</v>
      </c>
      <c r="S636" t="b">
        <v>0</v>
      </c>
    </row>
    <row r="637" spans="1:19">
      <c r="A637" t="s">
        <v>61</v>
      </c>
      <c r="B637">
        <v>755019</v>
      </c>
      <c r="C637">
        <v>19</v>
      </c>
      <c r="D637">
        <v>0</v>
      </c>
      <c r="E637" t="s">
        <v>136</v>
      </c>
      <c r="F637">
        <v>5</v>
      </c>
      <c r="G637">
        <v>7</v>
      </c>
      <c r="H637">
        <v>5</v>
      </c>
      <c r="I637">
        <v>2</v>
      </c>
      <c r="J637">
        <v>0</v>
      </c>
      <c r="K637">
        <v>17</v>
      </c>
      <c r="L637">
        <v>2</v>
      </c>
      <c r="M637">
        <v>0</v>
      </c>
      <c r="N637" t="s">
        <v>400</v>
      </c>
      <c r="O637" t="s">
        <v>245</v>
      </c>
      <c r="P637" t="s">
        <v>148</v>
      </c>
      <c r="S637" t="b">
        <v>0</v>
      </c>
    </row>
    <row r="638" spans="1:19">
      <c r="A638" t="s">
        <v>61</v>
      </c>
      <c r="B638">
        <v>755020</v>
      </c>
      <c r="C638">
        <v>17</v>
      </c>
      <c r="D638">
        <v>0</v>
      </c>
      <c r="E638" t="s">
        <v>136</v>
      </c>
      <c r="F638">
        <v>5</v>
      </c>
      <c r="G638">
        <v>4</v>
      </c>
      <c r="H638">
        <v>4</v>
      </c>
      <c r="I638">
        <v>2</v>
      </c>
      <c r="J638">
        <v>2</v>
      </c>
      <c r="K638">
        <v>13</v>
      </c>
      <c r="L638">
        <v>4</v>
      </c>
      <c r="M638">
        <v>0</v>
      </c>
      <c r="N638" t="s">
        <v>363</v>
      </c>
      <c r="O638" t="s">
        <v>493</v>
      </c>
      <c r="P638" t="s">
        <v>148</v>
      </c>
      <c r="S638" t="b">
        <v>0</v>
      </c>
    </row>
    <row r="639" spans="1:19">
      <c r="A639" t="s">
        <v>61</v>
      </c>
      <c r="B639">
        <v>755022</v>
      </c>
      <c r="C639">
        <v>18</v>
      </c>
      <c r="D639">
        <v>0</v>
      </c>
      <c r="E639" t="s">
        <v>136</v>
      </c>
      <c r="F639">
        <v>6</v>
      </c>
      <c r="G639">
        <v>4</v>
      </c>
      <c r="H639">
        <v>6</v>
      </c>
      <c r="I639">
        <v>2</v>
      </c>
      <c r="J639">
        <v>0</v>
      </c>
      <c r="K639">
        <v>16</v>
      </c>
      <c r="L639">
        <v>1</v>
      </c>
      <c r="M639">
        <v>1</v>
      </c>
      <c r="N639" t="s">
        <v>223</v>
      </c>
      <c r="O639" t="s">
        <v>323</v>
      </c>
      <c r="P639" t="s">
        <v>323</v>
      </c>
      <c r="Q639">
        <v>3003</v>
      </c>
      <c r="R639">
        <v>6.8</v>
      </c>
      <c r="S639" t="b">
        <v>0</v>
      </c>
    </row>
    <row r="640" spans="1:19">
      <c r="A640" t="s">
        <v>61</v>
      </c>
      <c r="B640">
        <v>755023</v>
      </c>
      <c r="C640">
        <v>3</v>
      </c>
      <c r="D640">
        <v>0</v>
      </c>
      <c r="E640" t="s">
        <v>128</v>
      </c>
      <c r="F640">
        <v>0</v>
      </c>
      <c r="G640">
        <v>0</v>
      </c>
      <c r="H640">
        <v>2</v>
      </c>
      <c r="I640">
        <v>0</v>
      </c>
      <c r="J640">
        <v>1</v>
      </c>
      <c r="K640">
        <v>2</v>
      </c>
      <c r="L640">
        <v>1</v>
      </c>
      <c r="M640">
        <v>0</v>
      </c>
      <c r="N640" t="s">
        <v>193</v>
      </c>
      <c r="O640" t="s">
        <v>276</v>
      </c>
      <c r="P640" t="s">
        <v>148</v>
      </c>
      <c r="S640" t="b">
        <v>0</v>
      </c>
    </row>
    <row r="641" spans="1:19">
      <c r="A641" t="s">
        <v>61</v>
      </c>
      <c r="B641">
        <v>755026</v>
      </c>
      <c r="C641">
        <v>19</v>
      </c>
      <c r="D641">
        <v>0</v>
      </c>
      <c r="E641" t="s">
        <v>128</v>
      </c>
      <c r="F641">
        <v>2</v>
      </c>
      <c r="G641">
        <v>4</v>
      </c>
      <c r="H641">
        <v>6</v>
      </c>
      <c r="I641">
        <v>5</v>
      </c>
      <c r="J641">
        <v>2</v>
      </c>
      <c r="K641">
        <v>12</v>
      </c>
      <c r="L641">
        <v>6</v>
      </c>
      <c r="M641">
        <v>1</v>
      </c>
      <c r="N641" t="s">
        <v>401</v>
      </c>
      <c r="O641" t="s">
        <v>450</v>
      </c>
      <c r="P641" t="s">
        <v>326</v>
      </c>
      <c r="Q641">
        <v>9942</v>
      </c>
      <c r="R641">
        <v>6.5</v>
      </c>
      <c r="S641" t="b">
        <v>0</v>
      </c>
    </row>
    <row r="642" spans="1:19">
      <c r="A642" t="s">
        <v>61</v>
      </c>
      <c r="B642">
        <v>755027</v>
      </c>
      <c r="C642">
        <v>20</v>
      </c>
      <c r="D642">
        <v>0</v>
      </c>
      <c r="E642" t="s">
        <v>128</v>
      </c>
      <c r="F642">
        <v>1</v>
      </c>
      <c r="G642">
        <v>9</v>
      </c>
      <c r="H642">
        <v>8</v>
      </c>
      <c r="I642">
        <v>2</v>
      </c>
      <c r="J642">
        <v>0</v>
      </c>
      <c r="K642">
        <v>18</v>
      </c>
      <c r="L642">
        <v>2</v>
      </c>
      <c r="M642">
        <v>0</v>
      </c>
      <c r="N642" t="s">
        <v>213</v>
      </c>
      <c r="O642" t="s">
        <v>330</v>
      </c>
      <c r="P642" t="s">
        <v>148</v>
      </c>
      <c r="S642" t="b">
        <v>0</v>
      </c>
    </row>
    <row r="643" spans="1:19">
      <c r="A643" t="s">
        <v>61</v>
      </c>
      <c r="B643">
        <v>755028</v>
      </c>
      <c r="C643">
        <v>3</v>
      </c>
      <c r="D643">
        <v>0</v>
      </c>
      <c r="E643" t="s">
        <v>128</v>
      </c>
      <c r="F643">
        <v>0</v>
      </c>
      <c r="G643">
        <v>0</v>
      </c>
      <c r="H643">
        <v>0</v>
      </c>
      <c r="I643">
        <v>0</v>
      </c>
      <c r="J643">
        <v>3</v>
      </c>
      <c r="K643">
        <v>0</v>
      </c>
      <c r="L643">
        <v>1</v>
      </c>
      <c r="M643">
        <v>2</v>
      </c>
      <c r="N643" t="s">
        <v>148</v>
      </c>
      <c r="O643" t="s">
        <v>276</v>
      </c>
      <c r="P643" t="s">
        <v>193</v>
      </c>
      <c r="Q643">
        <v>5747</v>
      </c>
      <c r="R643">
        <v>2.2</v>
      </c>
      <c r="S643" t="b">
        <v>0</v>
      </c>
    </row>
    <row r="644" spans="1:19">
      <c r="A644" t="s">
        <v>61</v>
      </c>
      <c r="B644">
        <v>755043</v>
      </c>
      <c r="C644">
        <v>12</v>
      </c>
      <c r="D644">
        <v>0</v>
      </c>
      <c r="E644" t="s">
        <v>136</v>
      </c>
      <c r="F644">
        <v>4</v>
      </c>
      <c r="G644">
        <v>3</v>
      </c>
      <c r="H644">
        <v>4</v>
      </c>
      <c r="I644">
        <v>1</v>
      </c>
      <c r="J644">
        <v>0</v>
      </c>
      <c r="K644">
        <v>11</v>
      </c>
      <c r="L644">
        <v>1</v>
      </c>
      <c r="M644">
        <v>0</v>
      </c>
      <c r="N644" t="s">
        <v>163</v>
      </c>
      <c r="O644" t="s">
        <v>494</v>
      </c>
      <c r="P644" t="s">
        <v>148</v>
      </c>
      <c r="S644" t="b">
        <v>0</v>
      </c>
    </row>
    <row r="645" spans="1:19">
      <c r="A645" t="s">
        <v>61</v>
      </c>
      <c r="B645">
        <v>755044</v>
      </c>
      <c r="C645">
        <v>1</v>
      </c>
      <c r="D645">
        <v>0</v>
      </c>
      <c r="E645" t="s">
        <v>136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1</v>
      </c>
      <c r="L645">
        <v>0</v>
      </c>
      <c r="M645">
        <v>0</v>
      </c>
      <c r="N645" t="s">
        <v>141</v>
      </c>
      <c r="O645" t="s">
        <v>148</v>
      </c>
      <c r="P645" t="s">
        <v>148</v>
      </c>
      <c r="S645" t="b">
        <v>1</v>
      </c>
    </row>
    <row r="646" spans="1:19">
      <c r="A646" t="s">
        <v>61</v>
      </c>
      <c r="B646">
        <v>755050</v>
      </c>
      <c r="C646">
        <v>1</v>
      </c>
      <c r="D646">
        <v>0</v>
      </c>
      <c r="E646" t="s">
        <v>339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1</v>
      </c>
      <c r="L646">
        <v>0</v>
      </c>
      <c r="M646">
        <v>0</v>
      </c>
      <c r="N646" t="s">
        <v>141</v>
      </c>
      <c r="O646" t="s">
        <v>148</v>
      </c>
      <c r="P646" t="s">
        <v>148</v>
      </c>
      <c r="S646" t="b">
        <v>1</v>
      </c>
    </row>
    <row r="647" spans="1:19">
      <c r="A647" t="s">
        <v>61</v>
      </c>
      <c r="B647">
        <v>755062</v>
      </c>
      <c r="C647">
        <v>4</v>
      </c>
      <c r="D647">
        <v>0</v>
      </c>
      <c r="E647" t="s">
        <v>128</v>
      </c>
      <c r="F647">
        <v>0</v>
      </c>
      <c r="G647">
        <v>4</v>
      </c>
      <c r="H647">
        <v>0</v>
      </c>
      <c r="I647">
        <v>0</v>
      </c>
      <c r="J647">
        <v>0</v>
      </c>
      <c r="K647">
        <v>4</v>
      </c>
      <c r="L647">
        <v>0</v>
      </c>
      <c r="M647">
        <v>0</v>
      </c>
      <c r="N647" t="s">
        <v>141</v>
      </c>
      <c r="O647" t="s">
        <v>148</v>
      </c>
      <c r="P647" t="s">
        <v>148</v>
      </c>
      <c r="S647" t="b">
        <v>0</v>
      </c>
    </row>
    <row r="648" spans="1:19">
      <c r="A648" t="s">
        <v>62</v>
      </c>
      <c r="B648">
        <v>815351</v>
      </c>
      <c r="C648">
        <v>31</v>
      </c>
      <c r="D648">
        <v>0</v>
      </c>
      <c r="E648" t="s">
        <v>127</v>
      </c>
      <c r="F648">
        <v>0</v>
      </c>
      <c r="G648">
        <v>26</v>
      </c>
      <c r="H648">
        <v>3</v>
      </c>
      <c r="I648">
        <v>0</v>
      </c>
      <c r="J648">
        <v>2</v>
      </c>
      <c r="K648">
        <v>29</v>
      </c>
      <c r="L648">
        <v>2</v>
      </c>
      <c r="M648">
        <v>0</v>
      </c>
      <c r="N648" t="s">
        <v>390</v>
      </c>
      <c r="O648" t="s">
        <v>303</v>
      </c>
      <c r="P648" t="s">
        <v>148</v>
      </c>
      <c r="S648" t="b">
        <v>0</v>
      </c>
    </row>
    <row r="649" spans="1:19">
      <c r="A649" t="s">
        <v>62</v>
      </c>
      <c r="B649">
        <v>815352</v>
      </c>
      <c r="C649">
        <v>2</v>
      </c>
      <c r="D649">
        <v>0</v>
      </c>
      <c r="E649" t="s">
        <v>127</v>
      </c>
      <c r="F649">
        <v>0</v>
      </c>
      <c r="G649">
        <v>0</v>
      </c>
      <c r="H649">
        <v>1</v>
      </c>
      <c r="I649">
        <v>0</v>
      </c>
      <c r="J649">
        <v>1</v>
      </c>
      <c r="K649">
        <v>1</v>
      </c>
      <c r="L649">
        <v>1</v>
      </c>
      <c r="M649">
        <v>0</v>
      </c>
      <c r="N649" t="s">
        <v>189</v>
      </c>
      <c r="O649" t="s">
        <v>189</v>
      </c>
      <c r="P649" t="s">
        <v>148</v>
      </c>
      <c r="S649" t="b">
        <v>0</v>
      </c>
    </row>
    <row r="650" spans="1:19">
      <c r="A650" t="s">
        <v>62</v>
      </c>
      <c r="B650">
        <v>815354</v>
      </c>
      <c r="C650">
        <v>9</v>
      </c>
      <c r="D650">
        <v>0</v>
      </c>
      <c r="E650" t="s">
        <v>127</v>
      </c>
      <c r="F650">
        <v>0</v>
      </c>
      <c r="G650">
        <v>0</v>
      </c>
      <c r="H650">
        <v>8</v>
      </c>
      <c r="I650">
        <v>0</v>
      </c>
      <c r="J650">
        <v>1</v>
      </c>
      <c r="K650">
        <v>8</v>
      </c>
      <c r="L650">
        <v>1</v>
      </c>
      <c r="M650">
        <v>0</v>
      </c>
      <c r="N650" t="s">
        <v>223</v>
      </c>
      <c r="O650" t="s">
        <v>244</v>
      </c>
      <c r="P650" t="s">
        <v>148</v>
      </c>
      <c r="S650" t="b">
        <v>0</v>
      </c>
    </row>
    <row r="651" spans="1:19">
      <c r="A651" t="s">
        <v>62</v>
      </c>
      <c r="B651">
        <v>815355</v>
      </c>
      <c r="C651">
        <v>13</v>
      </c>
      <c r="D651">
        <v>0</v>
      </c>
      <c r="E651" t="s">
        <v>127</v>
      </c>
      <c r="F651">
        <v>0</v>
      </c>
      <c r="G651">
        <v>6</v>
      </c>
      <c r="H651">
        <v>5</v>
      </c>
      <c r="I651">
        <v>0</v>
      </c>
      <c r="J651">
        <v>2</v>
      </c>
      <c r="K651">
        <v>11</v>
      </c>
      <c r="L651">
        <v>2</v>
      </c>
      <c r="M651">
        <v>0</v>
      </c>
      <c r="N651" t="s">
        <v>172</v>
      </c>
      <c r="O651" t="s">
        <v>258</v>
      </c>
      <c r="P651" t="s">
        <v>148</v>
      </c>
      <c r="S651" t="b">
        <v>0</v>
      </c>
    </row>
    <row r="652" spans="1:19">
      <c r="A652" t="s">
        <v>62</v>
      </c>
      <c r="B652">
        <v>815359</v>
      </c>
      <c r="C652">
        <v>2</v>
      </c>
      <c r="D652">
        <v>0</v>
      </c>
      <c r="E652" t="s">
        <v>127</v>
      </c>
      <c r="F652">
        <v>0</v>
      </c>
      <c r="G652">
        <v>1</v>
      </c>
      <c r="H652">
        <v>0</v>
      </c>
      <c r="I652">
        <v>0</v>
      </c>
      <c r="J652">
        <v>1</v>
      </c>
      <c r="K652">
        <v>1</v>
      </c>
      <c r="L652">
        <v>1</v>
      </c>
      <c r="M652">
        <v>0</v>
      </c>
      <c r="N652" t="s">
        <v>189</v>
      </c>
      <c r="O652" t="s">
        <v>189</v>
      </c>
      <c r="P652" t="s">
        <v>148</v>
      </c>
      <c r="S652" t="b">
        <v>0</v>
      </c>
    </row>
    <row r="653" spans="1:19">
      <c r="A653" t="s">
        <v>63</v>
      </c>
      <c r="B653">
        <v>811301</v>
      </c>
      <c r="C653">
        <v>12</v>
      </c>
      <c r="D653">
        <v>0</v>
      </c>
      <c r="E653" t="s">
        <v>135</v>
      </c>
      <c r="F653">
        <v>2</v>
      </c>
      <c r="G653">
        <v>3</v>
      </c>
      <c r="H653">
        <v>2</v>
      </c>
      <c r="I653">
        <v>4</v>
      </c>
      <c r="J653">
        <v>1</v>
      </c>
      <c r="K653">
        <v>7</v>
      </c>
      <c r="L653">
        <v>3</v>
      </c>
      <c r="M653">
        <v>2</v>
      </c>
      <c r="N653" t="s">
        <v>167</v>
      </c>
      <c r="O653" t="s">
        <v>357</v>
      </c>
      <c r="P653" t="s">
        <v>277</v>
      </c>
      <c r="Q653">
        <v>5834</v>
      </c>
      <c r="R653">
        <v>6.2</v>
      </c>
      <c r="S653" t="b">
        <v>0</v>
      </c>
    </row>
    <row r="654" spans="1:19">
      <c r="A654" t="s">
        <v>63</v>
      </c>
      <c r="B654">
        <v>811303</v>
      </c>
      <c r="C654">
        <v>4</v>
      </c>
      <c r="D654">
        <v>0</v>
      </c>
      <c r="E654" t="s">
        <v>135</v>
      </c>
      <c r="F654">
        <v>0</v>
      </c>
      <c r="G654">
        <v>0</v>
      </c>
      <c r="H654">
        <v>2</v>
      </c>
      <c r="I654">
        <v>1</v>
      </c>
      <c r="J654">
        <v>1</v>
      </c>
      <c r="K654">
        <v>2</v>
      </c>
      <c r="L654">
        <v>0</v>
      </c>
      <c r="M654">
        <v>2</v>
      </c>
      <c r="N654" t="s">
        <v>189</v>
      </c>
      <c r="O654" t="s">
        <v>148</v>
      </c>
      <c r="P654" t="s">
        <v>189</v>
      </c>
      <c r="Q654">
        <v>5107</v>
      </c>
      <c r="R654">
        <v>5.1</v>
      </c>
      <c r="S654" t="b">
        <v>0</v>
      </c>
    </row>
    <row r="655" spans="1:19">
      <c r="A655" t="s">
        <v>63</v>
      </c>
      <c r="B655">
        <v>811305</v>
      </c>
      <c r="C655">
        <v>1</v>
      </c>
      <c r="D655">
        <v>0</v>
      </c>
      <c r="E655" t="s">
        <v>135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0</v>
      </c>
      <c r="L655">
        <v>0</v>
      </c>
      <c r="M655">
        <v>1</v>
      </c>
      <c r="N655" t="s">
        <v>148</v>
      </c>
      <c r="O655" t="s">
        <v>148</v>
      </c>
      <c r="P655" t="s">
        <v>141</v>
      </c>
      <c r="Q655">
        <v>2107</v>
      </c>
      <c r="R655">
        <v>1.2</v>
      </c>
      <c r="S655" t="b">
        <v>1</v>
      </c>
    </row>
    <row r="656" spans="1:19">
      <c r="A656" t="s">
        <v>63</v>
      </c>
      <c r="B656">
        <v>811307</v>
      </c>
      <c r="C656">
        <v>16</v>
      </c>
      <c r="D656">
        <v>0</v>
      </c>
      <c r="E656" t="s">
        <v>135</v>
      </c>
      <c r="F656">
        <v>7</v>
      </c>
      <c r="G656">
        <v>9</v>
      </c>
      <c r="H656">
        <v>0</v>
      </c>
      <c r="I656">
        <v>0</v>
      </c>
      <c r="J656">
        <v>0</v>
      </c>
      <c r="K656">
        <v>16</v>
      </c>
      <c r="L656">
        <v>0</v>
      </c>
      <c r="M656">
        <v>0</v>
      </c>
      <c r="N656" t="s">
        <v>141</v>
      </c>
      <c r="O656" t="s">
        <v>148</v>
      </c>
      <c r="P656" t="s">
        <v>148</v>
      </c>
      <c r="S656" t="b">
        <v>0</v>
      </c>
    </row>
    <row r="657" spans="1:19">
      <c r="A657" t="s">
        <v>63</v>
      </c>
      <c r="B657">
        <v>811308</v>
      </c>
      <c r="C657">
        <v>7</v>
      </c>
      <c r="D657">
        <v>0</v>
      </c>
      <c r="E657" t="s">
        <v>135</v>
      </c>
      <c r="F657">
        <v>2</v>
      </c>
      <c r="G657">
        <v>3</v>
      </c>
      <c r="H657">
        <v>1</v>
      </c>
      <c r="I657">
        <v>1</v>
      </c>
      <c r="J657">
        <v>0</v>
      </c>
      <c r="K657">
        <v>6</v>
      </c>
      <c r="L657">
        <v>0</v>
      </c>
      <c r="M657">
        <v>1</v>
      </c>
      <c r="N657" t="s">
        <v>343</v>
      </c>
      <c r="O657" t="s">
        <v>148</v>
      </c>
      <c r="P657" t="s">
        <v>393</v>
      </c>
      <c r="Q657">
        <v>2111</v>
      </c>
      <c r="R657">
        <v>2.5</v>
      </c>
      <c r="S657" t="b">
        <v>0</v>
      </c>
    </row>
    <row r="658" spans="1:19">
      <c r="A658" t="s">
        <v>63</v>
      </c>
      <c r="B658">
        <v>811312</v>
      </c>
      <c r="C658">
        <v>2</v>
      </c>
      <c r="D658">
        <v>0</v>
      </c>
      <c r="E658" t="s">
        <v>135</v>
      </c>
      <c r="F658">
        <v>0</v>
      </c>
      <c r="G658">
        <v>0</v>
      </c>
      <c r="H658">
        <v>0</v>
      </c>
      <c r="I658">
        <v>0</v>
      </c>
      <c r="J658">
        <v>2</v>
      </c>
      <c r="K658">
        <v>0</v>
      </c>
      <c r="L658">
        <v>0</v>
      </c>
      <c r="M658">
        <v>2</v>
      </c>
      <c r="N658" t="s">
        <v>148</v>
      </c>
      <c r="O658" t="s">
        <v>148</v>
      </c>
      <c r="P658" t="s">
        <v>141</v>
      </c>
      <c r="Q658">
        <v>6212</v>
      </c>
      <c r="R658">
        <v>15.8</v>
      </c>
      <c r="S658" t="b">
        <v>0</v>
      </c>
    </row>
    <row r="659" spans="1:19">
      <c r="A659" t="s">
        <v>63</v>
      </c>
      <c r="B659">
        <v>811313</v>
      </c>
      <c r="C659">
        <v>2</v>
      </c>
      <c r="D659">
        <v>0</v>
      </c>
      <c r="E659" t="s">
        <v>135</v>
      </c>
      <c r="F659">
        <v>0</v>
      </c>
      <c r="G659">
        <v>0</v>
      </c>
      <c r="H659">
        <v>0</v>
      </c>
      <c r="I659">
        <v>1</v>
      </c>
      <c r="J659">
        <v>1</v>
      </c>
      <c r="K659">
        <v>0</v>
      </c>
      <c r="L659">
        <v>1</v>
      </c>
      <c r="M659">
        <v>1</v>
      </c>
      <c r="N659" t="s">
        <v>148</v>
      </c>
      <c r="O659" t="s">
        <v>189</v>
      </c>
      <c r="P659" t="s">
        <v>189</v>
      </c>
      <c r="Q659">
        <v>1319</v>
      </c>
      <c r="R659">
        <v>1.9</v>
      </c>
      <c r="S659" t="b">
        <v>0</v>
      </c>
    </row>
    <row r="660" spans="1:19">
      <c r="A660" t="s">
        <v>63</v>
      </c>
      <c r="B660">
        <v>811314</v>
      </c>
      <c r="C660">
        <v>3</v>
      </c>
      <c r="D660">
        <v>0</v>
      </c>
      <c r="E660" t="s">
        <v>135</v>
      </c>
      <c r="F660">
        <v>1</v>
      </c>
      <c r="G660">
        <v>0</v>
      </c>
      <c r="H660">
        <v>0</v>
      </c>
      <c r="I660">
        <v>1</v>
      </c>
      <c r="J660">
        <v>1</v>
      </c>
      <c r="K660">
        <v>1</v>
      </c>
      <c r="L660">
        <v>1</v>
      </c>
      <c r="M660">
        <v>1</v>
      </c>
      <c r="N660" t="s">
        <v>276</v>
      </c>
      <c r="O660" t="s">
        <v>276</v>
      </c>
      <c r="P660" t="s">
        <v>276</v>
      </c>
      <c r="Q660">
        <v>2646</v>
      </c>
      <c r="R660">
        <v>5.6</v>
      </c>
      <c r="S660" t="b">
        <v>0</v>
      </c>
    </row>
    <row r="661" spans="1:19">
      <c r="A661" t="s">
        <v>63</v>
      </c>
      <c r="B661">
        <v>811315</v>
      </c>
      <c r="C661">
        <v>4</v>
      </c>
      <c r="D661">
        <v>0</v>
      </c>
      <c r="E661" t="s">
        <v>135</v>
      </c>
      <c r="F661">
        <v>1</v>
      </c>
      <c r="G661">
        <v>1</v>
      </c>
      <c r="H661">
        <v>0</v>
      </c>
      <c r="I661">
        <v>0</v>
      </c>
      <c r="J661">
        <v>2</v>
      </c>
      <c r="K661">
        <v>2</v>
      </c>
      <c r="L661">
        <v>0</v>
      </c>
      <c r="M661">
        <v>2</v>
      </c>
      <c r="N661" t="s">
        <v>189</v>
      </c>
      <c r="O661" t="s">
        <v>148</v>
      </c>
      <c r="P661" t="s">
        <v>189</v>
      </c>
      <c r="Q661">
        <v>6788</v>
      </c>
      <c r="R661">
        <v>1</v>
      </c>
      <c r="S661" t="b">
        <v>0</v>
      </c>
    </row>
    <row r="662" spans="1:19">
      <c r="A662" t="s">
        <v>63</v>
      </c>
      <c r="B662">
        <v>811317</v>
      </c>
      <c r="C662">
        <v>12</v>
      </c>
      <c r="D662">
        <v>0</v>
      </c>
      <c r="E662" t="s">
        <v>135</v>
      </c>
      <c r="F662">
        <v>7</v>
      </c>
      <c r="G662">
        <v>4</v>
      </c>
      <c r="H662">
        <v>1</v>
      </c>
      <c r="I662">
        <v>0</v>
      </c>
      <c r="J662">
        <v>0</v>
      </c>
      <c r="K662">
        <v>12</v>
      </c>
      <c r="L662">
        <v>0</v>
      </c>
      <c r="M662">
        <v>0</v>
      </c>
      <c r="N662" t="s">
        <v>141</v>
      </c>
      <c r="O662" t="s">
        <v>148</v>
      </c>
      <c r="P662" t="s">
        <v>148</v>
      </c>
      <c r="S662" t="b">
        <v>0</v>
      </c>
    </row>
    <row r="663" spans="1:19">
      <c r="A663" t="s">
        <v>64</v>
      </c>
      <c r="B663">
        <v>804407</v>
      </c>
      <c r="C663">
        <v>1</v>
      </c>
      <c r="D663">
        <v>0</v>
      </c>
      <c r="E663" t="s">
        <v>127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0</v>
      </c>
      <c r="L663">
        <v>1</v>
      </c>
      <c r="M663">
        <v>0</v>
      </c>
      <c r="N663" t="s">
        <v>148</v>
      </c>
      <c r="O663" t="s">
        <v>141</v>
      </c>
      <c r="P663" t="s">
        <v>148</v>
      </c>
      <c r="S663" t="b">
        <v>1</v>
      </c>
    </row>
    <row r="664" spans="1:19">
      <c r="A664" t="s">
        <v>64</v>
      </c>
      <c r="B664">
        <v>804408</v>
      </c>
      <c r="C664">
        <v>18</v>
      </c>
      <c r="D664">
        <v>0</v>
      </c>
      <c r="E664" t="s">
        <v>127</v>
      </c>
      <c r="F664">
        <v>15</v>
      </c>
      <c r="G664">
        <v>3</v>
      </c>
      <c r="H664">
        <v>0</v>
      </c>
      <c r="I664">
        <v>0</v>
      </c>
      <c r="J664">
        <v>0</v>
      </c>
      <c r="K664">
        <v>18</v>
      </c>
      <c r="L664">
        <v>0</v>
      </c>
      <c r="M664">
        <v>0</v>
      </c>
      <c r="N664" t="s">
        <v>141</v>
      </c>
      <c r="O664" t="s">
        <v>148</v>
      </c>
      <c r="P664" t="s">
        <v>148</v>
      </c>
      <c r="S664" t="b">
        <v>0</v>
      </c>
    </row>
    <row r="665" spans="1:19">
      <c r="A665" t="s">
        <v>64</v>
      </c>
      <c r="B665">
        <v>804417</v>
      </c>
      <c r="C665">
        <v>4</v>
      </c>
      <c r="D665">
        <v>0</v>
      </c>
      <c r="E665" t="s">
        <v>127</v>
      </c>
      <c r="F665">
        <v>4</v>
      </c>
      <c r="G665">
        <v>0</v>
      </c>
      <c r="H665">
        <v>0</v>
      </c>
      <c r="I665">
        <v>0</v>
      </c>
      <c r="J665">
        <v>0</v>
      </c>
      <c r="K665">
        <v>4</v>
      </c>
      <c r="L665">
        <v>0</v>
      </c>
      <c r="M665">
        <v>0</v>
      </c>
      <c r="N665" t="s">
        <v>141</v>
      </c>
      <c r="O665" t="s">
        <v>148</v>
      </c>
      <c r="P665" t="s">
        <v>148</v>
      </c>
      <c r="S665" t="b">
        <v>0</v>
      </c>
    </row>
    <row r="666" spans="1:19">
      <c r="A666" t="s">
        <v>64</v>
      </c>
      <c r="B666">
        <v>804428</v>
      </c>
      <c r="C666">
        <v>2</v>
      </c>
      <c r="D666">
        <v>0</v>
      </c>
      <c r="E666" t="s">
        <v>127</v>
      </c>
      <c r="F666">
        <v>0</v>
      </c>
      <c r="G666">
        <v>0</v>
      </c>
      <c r="H666">
        <v>1</v>
      </c>
      <c r="I666">
        <v>1</v>
      </c>
      <c r="J666">
        <v>0</v>
      </c>
      <c r="K666">
        <v>1</v>
      </c>
      <c r="L666">
        <v>1</v>
      </c>
      <c r="M666">
        <v>0</v>
      </c>
      <c r="N666" t="s">
        <v>189</v>
      </c>
      <c r="O666" t="s">
        <v>189</v>
      </c>
      <c r="P666" t="s">
        <v>148</v>
      </c>
      <c r="S666" t="b">
        <v>0</v>
      </c>
    </row>
    <row r="667" spans="1:19">
      <c r="A667" t="s">
        <v>65</v>
      </c>
      <c r="B667">
        <v>768225</v>
      </c>
      <c r="C667">
        <v>1</v>
      </c>
      <c r="D667">
        <v>0</v>
      </c>
      <c r="E667" t="s">
        <v>126</v>
      </c>
      <c r="F667">
        <v>0</v>
      </c>
      <c r="G667">
        <v>0</v>
      </c>
      <c r="H667">
        <v>1</v>
      </c>
      <c r="I667">
        <v>0</v>
      </c>
      <c r="J667">
        <v>0</v>
      </c>
      <c r="K667">
        <v>1</v>
      </c>
      <c r="L667">
        <v>0</v>
      </c>
      <c r="M667">
        <v>0</v>
      </c>
      <c r="N667" t="s">
        <v>141</v>
      </c>
      <c r="O667" t="s">
        <v>148</v>
      </c>
      <c r="P667" t="s">
        <v>148</v>
      </c>
      <c r="S667" t="b">
        <v>1</v>
      </c>
    </row>
    <row r="668" spans="1:19">
      <c r="A668" t="s">
        <v>66</v>
      </c>
      <c r="B668">
        <v>768201</v>
      </c>
      <c r="C668">
        <v>22</v>
      </c>
      <c r="D668">
        <v>0</v>
      </c>
      <c r="E668" t="s">
        <v>126</v>
      </c>
      <c r="F668">
        <v>0</v>
      </c>
      <c r="G668">
        <v>11</v>
      </c>
      <c r="H668">
        <v>7</v>
      </c>
      <c r="I668">
        <v>1</v>
      </c>
      <c r="J668">
        <v>3</v>
      </c>
      <c r="K668">
        <v>18</v>
      </c>
      <c r="L668">
        <v>0</v>
      </c>
      <c r="M668">
        <v>4</v>
      </c>
      <c r="N668" t="s">
        <v>197</v>
      </c>
      <c r="O668" t="s">
        <v>148</v>
      </c>
      <c r="P668" t="s">
        <v>459</v>
      </c>
      <c r="Q668">
        <v>12339</v>
      </c>
      <c r="R668">
        <v>11.6</v>
      </c>
      <c r="S668" t="b">
        <v>0</v>
      </c>
    </row>
    <row r="669" spans="1:19">
      <c r="A669" t="s">
        <v>66</v>
      </c>
      <c r="B669">
        <v>768202</v>
      </c>
      <c r="C669">
        <v>18</v>
      </c>
      <c r="D669">
        <v>0</v>
      </c>
      <c r="E669" t="s">
        <v>126</v>
      </c>
      <c r="F669">
        <v>0</v>
      </c>
      <c r="G669">
        <v>10</v>
      </c>
      <c r="H669">
        <v>6</v>
      </c>
      <c r="I669">
        <v>1</v>
      </c>
      <c r="J669">
        <v>1</v>
      </c>
      <c r="K669">
        <v>16</v>
      </c>
      <c r="L669">
        <v>0</v>
      </c>
      <c r="M669">
        <v>2</v>
      </c>
      <c r="N669" t="s">
        <v>223</v>
      </c>
      <c r="O669" t="s">
        <v>148</v>
      </c>
      <c r="P669" t="s">
        <v>244</v>
      </c>
      <c r="Q669">
        <v>3955</v>
      </c>
      <c r="R669">
        <v>3.8</v>
      </c>
      <c r="S669" t="b">
        <v>0</v>
      </c>
    </row>
    <row r="670" spans="1:19">
      <c r="A670" t="s">
        <v>66</v>
      </c>
      <c r="B670">
        <v>768203</v>
      </c>
      <c r="C670">
        <v>31</v>
      </c>
      <c r="D670">
        <v>0</v>
      </c>
      <c r="E670" t="s">
        <v>126</v>
      </c>
      <c r="F670">
        <v>0</v>
      </c>
      <c r="G670">
        <v>17</v>
      </c>
      <c r="H670">
        <v>13</v>
      </c>
      <c r="I670">
        <v>1</v>
      </c>
      <c r="J670">
        <v>0</v>
      </c>
      <c r="K670">
        <v>30</v>
      </c>
      <c r="L670">
        <v>0</v>
      </c>
      <c r="M670">
        <v>1</v>
      </c>
      <c r="N670" t="s">
        <v>402</v>
      </c>
      <c r="O670" t="s">
        <v>148</v>
      </c>
      <c r="P670" t="s">
        <v>324</v>
      </c>
      <c r="Q670">
        <v>2139</v>
      </c>
      <c r="R670">
        <v>8</v>
      </c>
      <c r="S670" t="b">
        <v>0</v>
      </c>
    </row>
    <row r="671" spans="1:19">
      <c r="A671" t="s">
        <v>66</v>
      </c>
      <c r="B671">
        <v>768211</v>
      </c>
      <c r="C671">
        <v>4</v>
      </c>
      <c r="D671">
        <v>0</v>
      </c>
      <c r="E671" t="s">
        <v>126</v>
      </c>
      <c r="F671">
        <v>0</v>
      </c>
      <c r="G671">
        <v>0</v>
      </c>
      <c r="H671">
        <v>3</v>
      </c>
      <c r="I671">
        <v>1</v>
      </c>
      <c r="J671">
        <v>0</v>
      </c>
      <c r="K671">
        <v>3</v>
      </c>
      <c r="L671">
        <v>0</v>
      </c>
      <c r="M671">
        <v>1</v>
      </c>
      <c r="N671" t="s">
        <v>348</v>
      </c>
      <c r="O671" t="s">
        <v>148</v>
      </c>
      <c r="P671" t="s">
        <v>357</v>
      </c>
      <c r="Q671">
        <v>134</v>
      </c>
      <c r="R671">
        <v>1.1</v>
      </c>
      <c r="S671" t="b">
        <v>0</v>
      </c>
    </row>
    <row r="672" spans="1:19">
      <c r="A672" t="s">
        <v>66</v>
      </c>
      <c r="B672">
        <v>768213</v>
      </c>
      <c r="C672">
        <v>2</v>
      </c>
      <c r="D672">
        <v>0</v>
      </c>
      <c r="E672" t="s">
        <v>126</v>
      </c>
      <c r="F672">
        <v>0</v>
      </c>
      <c r="G672">
        <v>0</v>
      </c>
      <c r="H672">
        <v>0</v>
      </c>
      <c r="I672">
        <v>1</v>
      </c>
      <c r="J672">
        <v>1</v>
      </c>
      <c r="K672">
        <v>0</v>
      </c>
      <c r="L672">
        <v>0</v>
      </c>
      <c r="M672">
        <v>2</v>
      </c>
      <c r="N672" t="s">
        <v>148</v>
      </c>
      <c r="O672" t="s">
        <v>148</v>
      </c>
      <c r="P672" t="s">
        <v>141</v>
      </c>
      <c r="Q672">
        <v>2341</v>
      </c>
      <c r="R672">
        <v>3.3</v>
      </c>
      <c r="S672" t="b">
        <v>0</v>
      </c>
    </row>
    <row r="673" spans="1:19">
      <c r="A673" t="s">
        <v>66</v>
      </c>
      <c r="B673">
        <v>768216</v>
      </c>
      <c r="C673">
        <v>22</v>
      </c>
      <c r="D673">
        <v>0</v>
      </c>
      <c r="E673" t="s">
        <v>126</v>
      </c>
      <c r="F673">
        <v>0</v>
      </c>
      <c r="G673">
        <v>2</v>
      </c>
      <c r="H673">
        <v>16</v>
      </c>
      <c r="I673">
        <v>3</v>
      </c>
      <c r="J673">
        <v>1</v>
      </c>
      <c r="K673">
        <v>18</v>
      </c>
      <c r="L673">
        <v>0</v>
      </c>
      <c r="M673">
        <v>4</v>
      </c>
      <c r="N673" t="s">
        <v>197</v>
      </c>
      <c r="O673" t="s">
        <v>148</v>
      </c>
      <c r="P673" t="s">
        <v>459</v>
      </c>
      <c r="Q673">
        <v>12305</v>
      </c>
      <c r="R673">
        <v>16.5</v>
      </c>
      <c r="S673" t="b">
        <v>0</v>
      </c>
    </row>
    <row r="674" spans="1:19">
      <c r="A674" t="s">
        <v>66</v>
      </c>
      <c r="B674">
        <v>768217</v>
      </c>
      <c r="C674">
        <v>7</v>
      </c>
      <c r="D674">
        <v>0</v>
      </c>
      <c r="E674" t="s">
        <v>126</v>
      </c>
      <c r="F674">
        <v>0</v>
      </c>
      <c r="G674">
        <v>0</v>
      </c>
      <c r="H674">
        <v>7</v>
      </c>
      <c r="I674">
        <v>0</v>
      </c>
      <c r="J674">
        <v>0</v>
      </c>
      <c r="K674">
        <v>7</v>
      </c>
      <c r="L674">
        <v>0</v>
      </c>
      <c r="M674">
        <v>0</v>
      </c>
      <c r="N674" t="s">
        <v>141</v>
      </c>
      <c r="O674" t="s">
        <v>148</v>
      </c>
      <c r="P674" t="s">
        <v>148</v>
      </c>
      <c r="S674" t="b">
        <v>0</v>
      </c>
    </row>
    <row r="675" spans="1:19">
      <c r="A675" t="s">
        <v>66</v>
      </c>
      <c r="B675">
        <v>768218</v>
      </c>
      <c r="C675">
        <v>2</v>
      </c>
      <c r="D675">
        <v>0</v>
      </c>
      <c r="E675" t="s">
        <v>126</v>
      </c>
      <c r="F675">
        <v>0</v>
      </c>
      <c r="G675">
        <v>0</v>
      </c>
      <c r="H675">
        <v>0</v>
      </c>
      <c r="I675">
        <v>1</v>
      </c>
      <c r="J675">
        <v>1</v>
      </c>
      <c r="K675">
        <v>0</v>
      </c>
      <c r="L675">
        <v>0</v>
      </c>
      <c r="M675">
        <v>2</v>
      </c>
      <c r="N675" t="s">
        <v>148</v>
      </c>
      <c r="O675" t="s">
        <v>148</v>
      </c>
      <c r="P675" t="s">
        <v>141</v>
      </c>
      <c r="Q675">
        <v>3203</v>
      </c>
      <c r="R675">
        <v>3.8</v>
      </c>
      <c r="S675" t="b">
        <v>0</v>
      </c>
    </row>
    <row r="676" spans="1:19">
      <c r="A676" t="s">
        <v>66</v>
      </c>
      <c r="B676">
        <v>768225</v>
      </c>
      <c r="C676">
        <v>1</v>
      </c>
      <c r="D676">
        <v>0</v>
      </c>
      <c r="E676" t="s">
        <v>126</v>
      </c>
      <c r="F676">
        <v>0</v>
      </c>
      <c r="G676">
        <v>0</v>
      </c>
      <c r="H676">
        <v>1</v>
      </c>
      <c r="I676">
        <v>0</v>
      </c>
      <c r="J676">
        <v>0</v>
      </c>
      <c r="K676">
        <v>1</v>
      </c>
      <c r="L676">
        <v>0</v>
      </c>
      <c r="M676">
        <v>0</v>
      </c>
      <c r="N676" t="s">
        <v>141</v>
      </c>
      <c r="O676" t="s">
        <v>148</v>
      </c>
      <c r="P676" t="s">
        <v>148</v>
      </c>
      <c r="S676" t="b">
        <v>1</v>
      </c>
    </row>
    <row r="677" spans="1:19">
      <c r="A677" t="s">
        <v>66</v>
      </c>
      <c r="B677">
        <v>768234</v>
      </c>
      <c r="C677">
        <v>2</v>
      </c>
      <c r="D677">
        <v>0</v>
      </c>
      <c r="E677" t="s">
        <v>126</v>
      </c>
      <c r="F677">
        <v>0</v>
      </c>
      <c r="G677">
        <v>0</v>
      </c>
      <c r="H677">
        <v>2</v>
      </c>
      <c r="I677">
        <v>0</v>
      </c>
      <c r="J677">
        <v>0</v>
      </c>
      <c r="K677">
        <v>2</v>
      </c>
      <c r="L677">
        <v>0</v>
      </c>
      <c r="M677">
        <v>0</v>
      </c>
      <c r="N677" t="s">
        <v>141</v>
      </c>
      <c r="O677" t="s">
        <v>148</v>
      </c>
      <c r="P677" t="s">
        <v>148</v>
      </c>
      <c r="S677" t="b">
        <v>0</v>
      </c>
    </row>
    <row r="678" spans="1:19">
      <c r="A678" t="s">
        <v>67</v>
      </c>
      <c r="B678">
        <v>821110</v>
      </c>
      <c r="C678">
        <v>1</v>
      </c>
      <c r="D678">
        <v>0</v>
      </c>
      <c r="E678" t="s">
        <v>127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1</v>
      </c>
      <c r="L678">
        <v>0</v>
      </c>
      <c r="M678">
        <v>0</v>
      </c>
      <c r="N678" t="s">
        <v>141</v>
      </c>
      <c r="O678" t="s">
        <v>148</v>
      </c>
      <c r="P678" t="s">
        <v>148</v>
      </c>
      <c r="S678" t="b">
        <v>1</v>
      </c>
    </row>
    <row r="679" spans="1:19">
      <c r="A679" t="s">
        <v>68</v>
      </c>
      <c r="B679">
        <v>758001</v>
      </c>
      <c r="C679">
        <v>2</v>
      </c>
      <c r="D679">
        <v>0</v>
      </c>
      <c r="E679" t="s">
        <v>126</v>
      </c>
      <c r="F679">
        <v>0</v>
      </c>
      <c r="G679">
        <v>0</v>
      </c>
      <c r="H679">
        <v>2</v>
      </c>
      <c r="I679">
        <v>0</v>
      </c>
      <c r="J679">
        <v>0</v>
      </c>
      <c r="K679">
        <v>2</v>
      </c>
      <c r="L679">
        <v>0</v>
      </c>
      <c r="M679">
        <v>0</v>
      </c>
      <c r="N679" t="s">
        <v>141</v>
      </c>
      <c r="O679" t="s">
        <v>148</v>
      </c>
      <c r="P679" t="s">
        <v>148</v>
      </c>
      <c r="S679" t="b">
        <v>0</v>
      </c>
    </row>
    <row r="680" spans="1:19">
      <c r="A680" t="s">
        <v>68</v>
      </c>
      <c r="B680">
        <v>758002</v>
      </c>
      <c r="C680">
        <v>57</v>
      </c>
      <c r="D680">
        <v>0</v>
      </c>
      <c r="E680" t="s">
        <v>126</v>
      </c>
      <c r="F680">
        <v>0</v>
      </c>
      <c r="G680">
        <v>50</v>
      </c>
      <c r="H680">
        <v>7</v>
      </c>
      <c r="I680">
        <v>0</v>
      </c>
      <c r="J680">
        <v>0</v>
      </c>
      <c r="K680">
        <v>57</v>
      </c>
      <c r="L680">
        <v>0</v>
      </c>
      <c r="M680">
        <v>0</v>
      </c>
      <c r="N680" t="s">
        <v>141</v>
      </c>
      <c r="O680" t="s">
        <v>148</v>
      </c>
      <c r="P680" t="s">
        <v>148</v>
      </c>
      <c r="S680" t="b">
        <v>0</v>
      </c>
    </row>
    <row r="681" spans="1:19">
      <c r="A681" t="s">
        <v>68</v>
      </c>
      <c r="B681">
        <v>758013</v>
      </c>
      <c r="C681">
        <v>2</v>
      </c>
      <c r="D681">
        <v>0</v>
      </c>
      <c r="E681" t="s">
        <v>126</v>
      </c>
      <c r="F681">
        <v>0</v>
      </c>
      <c r="G681">
        <v>0</v>
      </c>
      <c r="H681">
        <v>2</v>
      </c>
      <c r="I681">
        <v>0</v>
      </c>
      <c r="J681">
        <v>0</v>
      </c>
      <c r="K681">
        <v>2</v>
      </c>
      <c r="L681">
        <v>0</v>
      </c>
      <c r="M681">
        <v>0</v>
      </c>
      <c r="N681" t="s">
        <v>141</v>
      </c>
      <c r="O681" t="s">
        <v>148</v>
      </c>
      <c r="P681" t="s">
        <v>148</v>
      </c>
      <c r="S681" t="b">
        <v>0</v>
      </c>
    </row>
    <row r="682" spans="1:19">
      <c r="A682" t="s">
        <v>68</v>
      </c>
      <c r="B682">
        <v>758014</v>
      </c>
      <c r="C682">
        <v>3</v>
      </c>
      <c r="D682">
        <v>0</v>
      </c>
      <c r="E682" t="s">
        <v>126</v>
      </c>
      <c r="F682">
        <v>0</v>
      </c>
      <c r="G682">
        <v>0</v>
      </c>
      <c r="H682">
        <v>2</v>
      </c>
      <c r="I682">
        <v>0</v>
      </c>
      <c r="J682">
        <v>1</v>
      </c>
      <c r="K682">
        <v>2</v>
      </c>
      <c r="L682">
        <v>0</v>
      </c>
      <c r="M682">
        <v>1</v>
      </c>
      <c r="N682" t="s">
        <v>193</v>
      </c>
      <c r="O682" t="s">
        <v>148</v>
      </c>
      <c r="P682" t="s">
        <v>276</v>
      </c>
      <c r="Q682">
        <v>4033</v>
      </c>
      <c r="R682">
        <v>3.5</v>
      </c>
      <c r="S682" t="b">
        <v>0</v>
      </c>
    </row>
    <row r="683" spans="1:19">
      <c r="A683" t="s">
        <v>68</v>
      </c>
      <c r="B683">
        <v>758015</v>
      </c>
      <c r="C683">
        <v>20</v>
      </c>
      <c r="D683">
        <v>0</v>
      </c>
      <c r="E683" t="s">
        <v>126</v>
      </c>
      <c r="F683">
        <v>0</v>
      </c>
      <c r="G683">
        <v>0</v>
      </c>
      <c r="H683">
        <v>20</v>
      </c>
      <c r="I683">
        <v>0</v>
      </c>
      <c r="J683">
        <v>0</v>
      </c>
      <c r="K683">
        <v>20</v>
      </c>
      <c r="L683">
        <v>0</v>
      </c>
      <c r="M683">
        <v>0</v>
      </c>
      <c r="N683" t="s">
        <v>141</v>
      </c>
      <c r="O683" t="s">
        <v>148</v>
      </c>
      <c r="P683" t="s">
        <v>148</v>
      </c>
      <c r="S683" t="b">
        <v>0</v>
      </c>
    </row>
    <row r="684" spans="1:19">
      <c r="A684" t="s">
        <v>68</v>
      </c>
      <c r="B684">
        <v>758016</v>
      </c>
      <c r="C684">
        <v>21</v>
      </c>
      <c r="D684">
        <v>0</v>
      </c>
      <c r="E684" t="s">
        <v>126</v>
      </c>
      <c r="F684">
        <v>1</v>
      </c>
      <c r="G684">
        <v>16</v>
      </c>
      <c r="H684">
        <v>3</v>
      </c>
      <c r="I684">
        <v>1</v>
      </c>
      <c r="J684">
        <v>0</v>
      </c>
      <c r="K684">
        <v>20</v>
      </c>
      <c r="L684">
        <v>0</v>
      </c>
      <c r="M684">
        <v>1</v>
      </c>
      <c r="N684" t="s">
        <v>221</v>
      </c>
      <c r="O684" t="s">
        <v>148</v>
      </c>
      <c r="P684" t="s">
        <v>236</v>
      </c>
      <c r="Q684">
        <v>9425</v>
      </c>
      <c r="R684">
        <v>15.5</v>
      </c>
      <c r="S684" t="b">
        <v>0</v>
      </c>
    </row>
    <row r="685" spans="1:19">
      <c r="A685" t="s">
        <v>68</v>
      </c>
      <c r="B685">
        <v>758019</v>
      </c>
      <c r="C685">
        <v>10</v>
      </c>
      <c r="D685">
        <v>0</v>
      </c>
      <c r="E685" t="s">
        <v>126</v>
      </c>
      <c r="F685">
        <v>0</v>
      </c>
      <c r="G685">
        <v>1</v>
      </c>
      <c r="H685">
        <v>8</v>
      </c>
      <c r="I685">
        <v>0</v>
      </c>
      <c r="J685">
        <v>1</v>
      </c>
      <c r="K685">
        <v>9</v>
      </c>
      <c r="L685">
        <v>0</v>
      </c>
      <c r="M685">
        <v>1</v>
      </c>
      <c r="N685" t="s">
        <v>213</v>
      </c>
      <c r="O685" t="s">
        <v>148</v>
      </c>
      <c r="P685" t="s">
        <v>330</v>
      </c>
      <c r="Q685">
        <v>2219</v>
      </c>
      <c r="R685">
        <v>0.9</v>
      </c>
      <c r="S685" t="b">
        <v>0</v>
      </c>
    </row>
    <row r="686" spans="1:19">
      <c r="A686" t="s">
        <v>68</v>
      </c>
      <c r="B686">
        <v>758021</v>
      </c>
      <c r="C686">
        <v>3</v>
      </c>
      <c r="D686">
        <v>0</v>
      </c>
      <c r="E686" t="s">
        <v>126</v>
      </c>
      <c r="F686">
        <v>0</v>
      </c>
      <c r="G686">
        <v>0</v>
      </c>
      <c r="H686">
        <v>2</v>
      </c>
      <c r="I686">
        <v>1</v>
      </c>
      <c r="J686">
        <v>0</v>
      </c>
      <c r="K686">
        <v>2</v>
      </c>
      <c r="L686">
        <v>0</v>
      </c>
      <c r="M686">
        <v>1</v>
      </c>
      <c r="N686" t="s">
        <v>193</v>
      </c>
      <c r="O686" t="s">
        <v>148</v>
      </c>
      <c r="P686" t="s">
        <v>276</v>
      </c>
      <c r="Q686">
        <v>2016</v>
      </c>
      <c r="R686">
        <v>7.2</v>
      </c>
      <c r="S686" t="b">
        <v>0</v>
      </c>
    </row>
    <row r="687" spans="1:19">
      <c r="A687" t="s">
        <v>68</v>
      </c>
      <c r="B687">
        <v>758022</v>
      </c>
      <c r="C687">
        <v>1</v>
      </c>
      <c r="D687">
        <v>0</v>
      </c>
      <c r="E687" t="s">
        <v>126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0</v>
      </c>
      <c r="L687">
        <v>0</v>
      </c>
      <c r="M687">
        <v>1</v>
      </c>
      <c r="N687" t="s">
        <v>148</v>
      </c>
      <c r="O687" t="s">
        <v>148</v>
      </c>
      <c r="P687" t="s">
        <v>141</v>
      </c>
      <c r="Q687">
        <v>2068</v>
      </c>
      <c r="R687">
        <v>2.6</v>
      </c>
      <c r="S687" t="b">
        <v>1</v>
      </c>
    </row>
    <row r="688" spans="1:19">
      <c r="A688" t="s">
        <v>68</v>
      </c>
      <c r="B688">
        <v>758025</v>
      </c>
      <c r="C688">
        <v>1</v>
      </c>
      <c r="D688">
        <v>0</v>
      </c>
      <c r="E688" t="s">
        <v>126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0</v>
      </c>
      <c r="M688">
        <v>1</v>
      </c>
      <c r="N688" t="s">
        <v>148</v>
      </c>
      <c r="O688" t="s">
        <v>148</v>
      </c>
      <c r="P688" t="s">
        <v>141</v>
      </c>
      <c r="Q688">
        <v>3210</v>
      </c>
      <c r="R688">
        <v>4.9</v>
      </c>
      <c r="S688" t="b">
        <v>1</v>
      </c>
    </row>
    <row r="689" spans="1:19">
      <c r="A689" t="s">
        <v>68</v>
      </c>
      <c r="B689">
        <v>758027</v>
      </c>
      <c r="C689">
        <v>6</v>
      </c>
      <c r="D689">
        <v>0</v>
      </c>
      <c r="E689" t="s">
        <v>126</v>
      </c>
      <c r="F689">
        <v>1</v>
      </c>
      <c r="G689">
        <v>4</v>
      </c>
      <c r="H689">
        <v>1</v>
      </c>
      <c r="I689">
        <v>0</v>
      </c>
      <c r="J689">
        <v>0</v>
      </c>
      <c r="K689">
        <v>6</v>
      </c>
      <c r="L689">
        <v>0</v>
      </c>
      <c r="M689">
        <v>0</v>
      </c>
      <c r="N689" t="s">
        <v>141</v>
      </c>
      <c r="O689" t="s">
        <v>148</v>
      </c>
      <c r="P689" t="s">
        <v>148</v>
      </c>
      <c r="S689" t="b">
        <v>0</v>
      </c>
    </row>
    <row r="690" spans="1:19">
      <c r="A690" t="s">
        <v>68</v>
      </c>
      <c r="B690">
        <v>758028</v>
      </c>
      <c r="C690">
        <v>5</v>
      </c>
      <c r="D690">
        <v>0</v>
      </c>
      <c r="E690" t="s">
        <v>126</v>
      </c>
      <c r="F690">
        <v>0</v>
      </c>
      <c r="G690">
        <v>2</v>
      </c>
      <c r="H690">
        <v>3</v>
      </c>
      <c r="I690">
        <v>0</v>
      </c>
      <c r="J690">
        <v>0</v>
      </c>
      <c r="K690">
        <v>5</v>
      </c>
      <c r="L690">
        <v>0</v>
      </c>
      <c r="M690">
        <v>0</v>
      </c>
      <c r="N690" t="s">
        <v>141</v>
      </c>
      <c r="O690" t="s">
        <v>148</v>
      </c>
      <c r="P690" t="s">
        <v>148</v>
      </c>
      <c r="S690" t="b">
        <v>0</v>
      </c>
    </row>
    <row r="691" spans="1:19">
      <c r="A691" t="s">
        <v>68</v>
      </c>
      <c r="B691">
        <v>758030</v>
      </c>
      <c r="C691">
        <v>1</v>
      </c>
      <c r="D691">
        <v>0</v>
      </c>
      <c r="E691" t="s">
        <v>126</v>
      </c>
      <c r="F691">
        <v>0</v>
      </c>
      <c r="G691">
        <v>0</v>
      </c>
      <c r="H691">
        <v>1</v>
      </c>
      <c r="I691">
        <v>0</v>
      </c>
      <c r="J691">
        <v>0</v>
      </c>
      <c r="K691">
        <v>1</v>
      </c>
      <c r="L691">
        <v>0</v>
      </c>
      <c r="M691">
        <v>0</v>
      </c>
      <c r="N691" t="s">
        <v>141</v>
      </c>
      <c r="O691" t="s">
        <v>148</v>
      </c>
      <c r="P691" t="s">
        <v>148</v>
      </c>
      <c r="S691" t="b">
        <v>1</v>
      </c>
    </row>
    <row r="692" spans="1:19">
      <c r="A692" t="s">
        <v>68</v>
      </c>
      <c r="B692">
        <v>758032</v>
      </c>
      <c r="C692">
        <v>4</v>
      </c>
      <c r="D692">
        <v>0</v>
      </c>
      <c r="E692" t="s">
        <v>126</v>
      </c>
      <c r="F692">
        <v>0</v>
      </c>
      <c r="G692">
        <v>1</v>
      </c>
      <c r="H692">
        <v>3</v>
      </c>
      <c r="I692">
        <v>0</v>
      </c>
      <c r="J692">
        <v>0</v>
      </c>
      <c r="K692">
        <v>4</v>
      </c>
      <c r="L692">
        <v>0</v>
      </c>
      <c r="M692">
        <v>0</v>
      </c>
      <c r="N692" t="s">
        <v>141</v>
      </c>
      <c r="O692" t="s">
        <v>148</v>
      </c>
      <c r="P692" t="s">
        <v>148</v>
      </c>
      <c r="S692" t="b">
        <v>0</v>
      </c>
    </row>
    <row r="693" spans="1:19">
      <c r="A693" t="s">
        <v>68</v>
      </c>
      <c r="B693">
        <v>758034</v>
      </c>
      <c r="C693">
        <v>4</v>
      </c>
      <c r="D693">
        <v>0</v>
      </c>
      <c r="E693" t="s">
        <v>126</v>
      </c>
      <c r="F693">
        <v>0</v>
      </c>
      <c r="G693">
        <v>0</v>
      </c>
      <c r="H693">
        <v>0</v>
      </c>
      <c r="I693">
        <v>3</v>
      </c>
      <c r="J693">
        <v>1</v>
      </c>
      <c r="K693">
        <v>0</v>
      </c>
      <c r="L693">
        <v>0</v>
      </c>
      <c r="M693">
        <v>4</v>
      </c>
      <c r="N693" t="s">
        <v>148</v>
      </c>
      <c r="O693" t="s">
        <v>148</v>
      </c>
      <c r="P693" t="s">
        <v>141</v>
      </c>
      <c r="Q693">
        <v>6917</v>
      </c>
      <c r="R693">
        <v>16</v>
      </c>
      <c r="S693" t="b">
        <v>0</v>
      </c>
    </row>
    <row r="694" spans="1:19">
      <c r="A694" t="s">
        <v>68</v>
      </c>
      <c r="B694">
        <v>758035</v>
      </c>
      <c r="C694">
        <v>74</v>
      </c>
      <c r="D694">
        <v>0</v>
      </c>
      <c r="E694" t="s">
        <v>126</v>
      </c>
      <c r="F694">
        <v>0</v>
      </c>
      <c r="G694">
        <v>11</v>
      </c>
      <c r="H694">
        <v>60</v>
      </c>
      <c r="I694">
        <v>1</v>
      </c>
      <c r="J694">
        <v>2</v>
      </c>
      <c r="K694">
        <v>71</v>
      </c>
      <c r="L694">
        <v>0</v>
      </c>
      <c r="M694">
        <v>3</v>
      </c>
      <c r="N694" t="s">
        <v>403</v>
      </c>
      <c r="O694" t="s">
        <v>148</v>
      </c>
      <c r="P694" t="s">
        <v>334</v>
      </c>
      <c r="Q694">
        <v>6635</v>
      </c>
      <c r="R694">
        <v>5.7</v>
      </c>
      <c r="S694" t="b">
        <v>0</v>
      </c>
    </row>
    <row r="695" spans="1:19">
      <c r="A695" t="s">
        <v>68</v>
      </c>
      <c r="B695">
        <v>758037</v>
      </c>
      <c r="C695">
        <v>3</v>
      </c>
      <c r="D695">
        <v>0</v>
      </c>
      <c r="E695" t="s">
        <v>126</v>
      </c>
      <c r="F695">
        <v>0</v>
      </c>
      <c r="G695">
        <v>0</v>
      </c>
      <c r="H695">
        <v>1</v>
      </c>
      <c r="I695">
        <v>1</v>
      </c>
      <c r="J695">
        <v>1</v>
      </c>
      <c r="K695">
        <v>1</v>
      </c>
      <c r="L695">
        <v>0</v>
      </c>
      <c r="M695">
        <v>2</v>
      </c>
      <c r="N695" t="s">
        <v>276</v>
      </c>
      <c r="O695" t="s">
        <v>148</v>
      </c>
      <c r="P695" t="s">
        <v>193</v>
      </c>
      <c r="Q695">
        <v>3050</v>
      </c>
      <c r="R695">
        <v>4.6</v>
      </c>
      <c r="S695" t="b">
        <v>0</v>
      </c>
    </row>
    <row r="696" spans="1:19">
      <c r="A696" t="s">
        <v>68</v>
      </c>
      <c r="B696">
        <v>758038</v>
      </c>
      <c r="C696">
        <v>23</v>
      </c>
      <c r="D696">
        <v>0</v>
      </c>
      <c r="E696" t="s">
        <v>126</v>
      </c>
      <c r="F696">
        <v>0</v>
      </c>
      <c r="G696">
        <v>7</v>
      </c>
      <c r="H696">
        <v>15</v>
      </c>
      <c r="I696">
        <v>1</v>
      </c>
      <c r="J696">
        <v>0</v>
      </c>
      <c r="K696">
        <v>22</v>
      </c>
      <c r="L696">
        <v>0</v>
      </c>
      <c r="M696">
        <v>1</v>
      </c>
      <c r="N696" t="s">
        <v>404</v>
      </c>
      <c r="O696" t="s">
        <v>148</v>
      </c>
      <c r="P696" t="s">
        <v>485</v>
      </c>
      <c r="Q696">
        <v>8370</v>
      </c>
      <c r="R696">
        <v>15.3</v>
      </c>
      <c r="S696" t="b">
        <v>0</v>
      </c>
    </row>
    <row r="697" spans="1:19">
      <c r="A697" t="s">
        <v>68</v>
      </c>
      <c r="B697">
        <v>758041</v>
      </c>
      <c r="C697">
        <v>3</v>
      </c>
      <c r="D697">
        <v>0</v>
      </c>
      <c r="E697" t="s">
        <v>126</v>
      </c>
      <c r="F697">
        <v>0</v>
      </c>
      <c r="G697">
        <v>0</v>
      </c>
      <c r="H697">
        <v>2</v>
      </c>
      <c r="I697">
        <v>1</v>
      </c>
      <c r="J697">
        <v>0</v>
      </c>
      <c r="K697">
        <v>2</v>
      </c>
      <c r="L697">
        <v>0</v>
      </c>
      <c r="M697">
        <v>1</v>
      </c>
      <c r="N697" t="s">
        <v>193</v>
      </c>
      <c r="O697" t="s">
        <v>148</v>
      </c>
      <c r="P697" t="s">
        <v>276</v>
      </c>
      <c r="Q697">
        <v>2002</v>
      </c>
      <c r="R697">
        <v>6.1</v>
      </c>
      <c r="S697" t="b">
        <v>0</v>
      </c>
    </row>
    <row r="698" spans="1:19">
      <c r="A698" t="s">
        <v>68</v>
      </c>
      <c r="B698">
        <v>758043</v>
      </c>
      <c r="C698">
        <v>10</v>
      </c>
      <c r="D698">
        <v>0</v>
      </c>
      <c r="E698" t="s">
        <v>126</v>
      </c>
      <c r="F698">
        <v>0</v>
      </c>
      <c r="G698">
        <v>0</v>
      </c>
      <c r="H698">
        <v>6</v>
      </c>
      <c r="I698">
        <v>2</v>
      </c>
      <c r="J698">
        <v>2</v>
      </c>
      <c r="K698">
        <v>6</v>
      </c>
      <c r="L698">
        <v>1</v>
      </c>
      <c r="M698">
        <v>3</v>
      </c>
      <c r="N698" t="s">
        <v>215</v>
      </c>
      <c r="O698" t="s">
        <v>330</v>
      </c>
      <c r="P698" t="s">
        <v>435</v>
      </c>
      <c r="Q698">
        <v>3162</v>
      </c>
      <c r="R698">
        <v>8.4</v>
      </c>
      <c r="S698" t="b">
        <v>0</v>
      </c>
    </row>
    <row r="699" spans="1:19">
      <c r="A699" t="s">
        <v>68</v>
      </c>
      <c r="B699">
        <v>758044</v>
      </c>
      <c r="C699">
        <v>7</v>
      </c>
      <c r="D699">
        <v>0</v>
      </c>
      <c r="E699" t="s">
        <v>126</v>
      </c>
      <c r="F699">
        <v>0</v>
      </c>
      <c r="G699">
        <v>1</v>
      </c>
      <c r="H699">
        <v>6</v>
      </c>
      <c r="I699">
        <v>0</v>
      </c>
      <c r="J699">
        <v>0</v>
      </c>
      <c r="K699">
        <v>7</v>
      </c>
      <c r="L699">
        <v>0</v>
      </c>
      <c r="M699">
        <v>0</v>
      </c>
      <c r="N699" t="s">
        <v>141</v>
      </c>
      <c r="O699" t="s">
        <v>148</v>
      </c>
      <c r="P699" t="s">
        <v>148</v>
      </c>
      <c r="S699" t="b">
        <v>0</v>
      </c>
    </row>
    <row r="700" spans="1:19">
      <c r="A700" t="s">
        <v>68</v>
      </c>
      <c r="B700">
        <v>758045</v>
      </c>
      <c r="C700">
        <v>3</v>
      </c>
      <c r="D700">
        <v>0</v>
      </c>
      <c r="E700" t="s">
        <v>126</v>
      </c>
      <c r="F700">
        <v>0</v>
      </c>
      <c r="G700">
        <v>0</v>
      </c>
      <c r="H700">
        <v>3</v>
      </c>
      <c r="I700">
        <v>0</v>
      </c>
      <c r="J700">
        <v>0</v>
      </c>
      <c r="K700">
        <v>3</v>
      </c>
      <c r="L700">
        <v>0</v>
      </c>
      <c r="M700">
        <v>0</v>
      </c>
      <c r="N700" t="s">
        <v>141</v>
      </c>
      <c r="O700" t="s">
        <v>148</v>
      </c>
      <c r="P700" t="s">
        <v>148</v>
      </c>
      <c r="S700" t="b">
        <v>0</v>
      </c>
    </row>
    <row r="701" spans="1:19">
      <c r="A701" t="s">
        <v>68</v>
      </c>
      <c r="B701">
        <v>758076</v>
      </c>
      <c r="C701">
        <v>1</v>
      </c>
      <c r="D701">
        <v>0</v>
      </c>
      <c r="E701" t="s">
        <v>126</v>
      </c>
      <c r="F701">
        <v>0</v>
      </c>
      <c r="G701">
        <v>0</v>
      </c>
      <c r="H701">
        <v>1</v>
      </c>
      <c r="I701">
        <v>0</v>
      </c>
      <c r="J701">
        <v>0</v>
      </c>
      <c r="K701">
        <v>1</v>
      </c>
      <c r="L701">
        <v>0</v>
      </c>
      <c r="M701">
        <v>0</v>
      </c>
      <c r="N701" t="s">
        <v>141</v>
      </c>
      <c r="O701" t="s">
        <v>148</v>
      </c>
      <c r="P701" t="s">
        <v>148</v>
      </c>
      <c r="S701" t="b">
        <v>1</v>
      </c>
    </row>
    <row r="702" spans="1:19">
      <c r="A702" t="s">
        <v>68</v>
      </c>
      <c r="B702">
        <v>758079</v>
      </c>
      <c r="C702">
        <v>1</v>
      </c>
      <c r="D702">
        <v>0</v>
      </c>
      <c r="E702" t="s">
        <v>339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1</v>
      </c>
      <c r="L702">
        <v>0</v>
      </c>
      <c r="M702">
        <v>0</v>
      </c>
      <c r="N702" t="s">
        <v>141</v>
      </c>
      <c r="O702" t="s">
        <v>148</v>
      </c>
      <c r="P702" t="s">
        <v>148</v>
      </c>
      <c r="S702" t="b">
        <v>1</v>
      </c>
    </row>
    <row r="703" spans="1:19">
      <c r="A703" t="s">
        <v>69</v>
      </c>
      <c r="B703">
        <v>751001</v>
      </c>
      <c r="C703">
        <v>3</v>
      </c>
      <c r="D703">
        <v>0</v>
      </c>
      <c r="E703" t="s">
        <v>126</v>
      </c>
      <c r="F703">
        <v>0</v>
      </c>
      <c r="G703">
        <v>2</v>
      </c>
      <c r="H703">
        <v>1</v>
      </c>
      <c r="I703">
        <v>0</v>
      </c>
      <c r="J703">
        <v>0</v>
      </c>
      <c r="K703">
        <v>3</v>
      </c>
      <c r="L703">
        <v>0</v>
      </c>
      <c r="M703">
        <v>0</v>
      </c>
      <c r="N703" t="s">
        <v>141</v>
      </c>
      <c r="O703" t="s">
        <v>148</v>
      </c>
      <c r="P703" t="s">
        <v>148</v>
      </c>
      <c r="S703" t="b">
        <v>0</v>
      </c>
    </row>
    <row r="704" spans="1:19">
      <c r="A704" t="s">
        <v>69</v>
      </c>
      <c r="B704">
        <v>751002</v>
      </c>
      <c r="C704">
        <v>69</v>
      </c>
      <c r="D704">
        <v>0</v>
      </c>
      <c r="E704" t="s">
        <v>126</v>
      </c>
      <c r="F704">
        <v>55</v>
      </c>
      <c r="G704">
        <v>12</v>
      </c>
      <c r="H704">
        <v>2</v>
      </c>
      <c r="I704">
        <v>0</v>
      </c>
      <c r="J704">
        <v>0</v>
      </c>
      <c r="K704">
        <v>69</v>
      </c>
      <c r="L704">
        <v>0</v>
      </c>
      <c r="M704">
        <v>0</v>
      </c>
      <c r="N704" t="s">
        <v>141</v>
      </c>
      <c r="O704" t="s">
        <v>148</v>
      </c>
      <c r="P704" t="s">
        <v>148</v>
      </c>
      <c r="S704" t="b">
        <v>0</v>
      </c>
    </row>
    <row r="705" spans="1:19">
      <c r="A705" t="s">
        <v>69</v>
      </c>
      <c r="B705">
        <v>751003</v>
      </c>
      <c r="C705">
        <v>46</v>
      </c>
      <c r="D705">
        <v>0</v>
      </c>
      <c r="E705" t="s">
        <v>126</v>
      </c>
      <c r="F705">
        <v>43</v>
      </c>
      <c r="G705">
        <v>2</v>
      </c>
      <c r="H705">
        <v>0</v>
      </c>
      <c r="I705">
        <v>0</v>
      </c>
      <c r="J705">
        <v>1</v>
      </c>
      <c r="K705">
        <v>45</v>
      </c>
      <c r="L705">
        <v>0</v>
      </c>
      <c r="M705">
        <v>1</v>
      </c>
      <c r="N705" t="s">
        <v>405</v>
      </c>
      <c r="O705" t="s">
        <v>148</v>
      </c>
      <c r="P705" t="s">
        <v>525</v>
      </c>
      <c r="Q705">
        <v>3890</v>
      </c>
      <c r="R705">
        <v>5.2</v>
      </c>
      <c r="S705" t="b">
        <v>0</v>
      </c>
    </row>
    <row r="706" spans="1:19">
      <c r="A706" t="s">
        <v>69</v>
      </c>
      <c r="B706">
        <v>751005</v>
      </c>
      <c r="C706">
        <v>1</v>
      </c>
      <c r="D706">
        <v>0</v>
      </c>
      <c r="E706" t="s">
        <v>339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1</v>
      </c>
      <c r="L706">
        <v>0</v>
      </c>
      <c r="M706">
        <v>0</v>
      </c>
      <c r="N706" t="s">
        <v>141</v>
      </c>
      <c r="O706" t="s">
        <v>148</v>
      </c>
      <c r="P706" t="s">
        <v>148</v>
      </c>
      <c r="S706" t="b">
        <v>1</v>
      </c>
    </row>
    <row r="707" spans="1:19">
      <c r="A707" t="s">
        <v>69</v>
      </c>
      <c r="B707">
        <v>751006</v>
      </c>
      <c r="C707">
        <v>94</v>
      </c>
      <c r="D707">
        <v>0</v>
      </c>
      <c r="E707" t="s">
        <v>126</v>
      </c>
      <c r="F707">
        <v>88</v>
      </c>
      <c r="G707">
        <v>3</v>
      </c>
      <c r="H707">
        <v>3</v>
      </c>
      <c r="I707">
        <v>0</v>
      </c>
      <c r="J707">
        <v>0</v>
      </c>
      <c r="K707">
        <v>94</v>
      </c>
      <c r="L707">
        <v>0</v>
      </c>
      <c r="M707">
        <v>0</v>
      </c>
      <c r="N707" t="s">
        <v>141</v>
      </c>
      <c r="O707" t="s">
        <v>148</v>
      </c>
      <c r="P707" t="s">
        <v>148</v>
      </c>
      <c r="S707" t="b">
        <v>0</v>
      </c>
    </row>
    <row r="708" spans="1:19">
      <c r="A708" t="s">
        <v>69</v>
      </c>
      <c r="B708">
        <v>751007</v>
      </c>
      <c r="C708">
        <v>8</v>
      </c>
      <c r="D708">
        <v>0</v>
      </c>
      <c r="E708" t="s">
        <v>126</v>
      </c>
      <c r="F708">
        <v>7</v>
      </c>
      <c r="G708">
        <v>0</v>
      </c>
      <c r="H708">
        <v>1</v>
      </c>
      <c r="I708">
        <v>0</v>
      </c>
      <c r="J708">
        <v>0</v>
      </c>
      <c r="K708">
        <v>8</v>
      </c>
      <c r="L708">
        <v>0</v>
      </c>
      <c r="M708">
        <v>0</v>
      </c>
      <c r="N708" t="s">
        <v>141</v>
      </c>
      <c r="O708" t="s">
        <v>148</v>
      </c>
      <c r="P708" t="s">
        <v>148</v>
      </c>
      <c r="S708" t="b">
        <v>0</v>
      </c>
    </row>
    <row r="709" spans="1:19">
      <c r="A709" t="s">
        <v>69</v>
      </c>
      <c r="B709">
        <v>751009</v>
      </c>
      <c r="C709">
        <v>24</v>
      </c>
      <c r="D709">
        <v>0</v>
      </c>
      <c r="E709" t="s">
        <v>126</v>
      </c>
      <c r="F709">
        <v>23</v>
      </c>
      <c r="G709">
        <v>1</v>
      </c>
      <c r="H709">
        <v>0</v>
      </c>
      <c r="I709">
        <v>0</v>
      </c>
      <c r="J709">
        <v>0</v>
      </c>
      <c r="K709">
        <v>24</v>
      </c>
      <c r="L709">
        <v>0</v>
      </c>
      <c r="M709">
        <v>0</v>
      </c>
      <c r="N709" t="s">
        <v>141</v>
      </c>
      <c r="O709" t="s">
        <v>148</v>
      </c>
      <c r="P709" t="s">
        <v>148</v>
      </c>
      <c r="S709" t="b">
        <v>0</v>
      </c>
    </row>
    <row r="710" spans="1:19">
      <c r="A710" t="s">
        <v>69</v>
      </c>
      <c r="B710">
        <v>751010</v>
      </c>
      <c r="C710">
        <v>33</v>
      </c>
      <c r="D710">
        <v>0</v>
      </c>
      <c r="E710" t="s">
        <v>126</v>
      </c>
      <c r="F710">
        <v>31</v>
      </c>
      <c r="G710">
        <v>1</v>
      </c>
      <c r="H710">
        <v>1</v>
      </c>
      <c r="I710">
        <v>0</v>
      </c>
      <c r="J710">
        <v>0</v>
      </c>
      <c r="K710">
        <v>33</v>
      </c>
      <c r="L710">
        <v>0</v>
      </c>
      <c r="M710">
        <v>0</v>
      </c>
      <c r="N710" t="s">
        <v>141</v>
      </c>
      <c r="O710" t="s">
        <v>148</v>
      </c>
      <c r="P710" t="s">
        <v>148</v>
      </c>
      <c r="S710" t="b">
        <v>0</v>
      </c>
    </row>
    <row r="711" spans="1:19">
      <c r="A711" t="s">
        <v>69</v>
      </c>
      <c r="B711">
        <v>751012</v>
      </c>
      <c r="C711">
        <v>58</v>
      </c>
      <c r="D711">
        <v>0</v>
      </c>
      <c r="E711" t="s">
        <v>126</v>
      </c>
      <c r="F711">
        <v>50</v>
      </c>
      <c r="G711">
        <v>6</v>
      </c>
      <c r="H711">
        <v>2</v>
      </c>
      <c r="I711">
        <v>0</v>
      </c>
      <c r="J711">
        <v>0</v>
      </c>
      <c r="K711">
        <v>58</v>
      </c>
      <c r="L711">
        <v>0</v>
      </c>
      <c r="M711">
        <v>0</v>
      </c>
      <c r="N711" t="s">
        <v>141</v>
      </c>
      <c r="O711" t="s">
        <v>148</v>
      </c>
      <c r="P711" t="s">
        <v>148</v>
      </c>
      <c r="S711" t="b">
        <v>0</v>
      </c>
    </row>
    <row r="712" spans="1:19">
      <c r="A712" t="s">
        <v>69</v>
      </c>
      <c r="B712">
        <v>751013</v>
      </c>
      <c r="C712">
        <v>7</v>
      </c>
      <c r="D712">
        <v>0</v>
      </c>
      <c r="E712" t="s">
        <v>126</v>
      </c>
      <c r="F712">
        <v>4</v>
      </c>
      <c r="G712">
        <v>3</v>
      </c>
      <c r="H712">
        <v>0</v>
      </c>
      <c r="I712">
        <v>0</v>
      </c>
      <c r="J712">
        <v>0</v>
      </c>
      <c r="K712">
        <v>7</v>
      </c>
      <c r="L712">
        <v>0</v>
      </c>
      <c r="M712">
        <v>0</v>
      </c>
      <c r="N712" t="s">
        <v>141</v>
      </c>
      <c r="O712" t="s">
        <v>148</v>
      </c>
      <c r="P712" t="s">
        <v>148</v>
      </c>
      <c r="S712" t="b">
        <v>0</v>
      </c>
    </row>
    <row r="713" spans="1:19">
      <c r="A713" t="s">
        <v>69</v>
      </c>
      <c r="B713">
        <v>751014</v>
      </c>
      <c r="C713">
        <v>2</v>
      </c>
      <c r="D713">
        <v>0</v>
      </c>
      <c r="E713" t="s">
        <v>126</v>
      </c>
      <c r="F713">
        <v>2</v>
      </c>
      <c r="G713">
        <v>0</v>
      </c>
      <c r="H713">
        <v>0</v>
      </c>
      <c r="I713">
        <v>0</v>
      </c>
      <c r="J713">
        <v>0</v>
      </c>
      <c r="K713">
        <v>2</v>
      </c>
      <c r="L713">
        <v>0</v>
      </c>
      <c r="M713">
        <v>0</v>
      </c>
      <c r="N713" t="s">
        <v>141</v>
      </c>
      <c r="O713" t="s">
        <v>148</v>
      </c>
      <c r="P713" t="s">
        <v>148</v>
      </c>
      <c r="S713" t="b">
        <v>0</v>
      </c>
    </row>
    <row r="714" spans="1:19">
      <c r="A714" t="s">
        <v>69</v>
      </c>
      <c r="B714">
        <v>751015</v>
      </c>
      <c r="C714">
        <v>43</v>
      </c>
      <c r="D714">
        <v>0</v>
      </c>
      <c r="E714" t="s">
        <v>126</v>
      </c>
      <c r="F714">
        <v>41</v>
      </c>
      <c r="G714">
        <v>1</v>
      </c>
      <c r="H714">
        <v>1</v>
      </c>
      <c r="I714">
        <v>0</v>
      </c>
      <c r="J714">
        <v>0</v>
      </c>
      <c r="K714">
        <v>43</v>
      </c>
      <c r="L714">
        <v>0</v>
      </c>
      <c r="M714">
        <v>0</v>
      </c>
      <c r="N714" t="s">
        <v>141</v>
      </c>
      <c r="O714" t="s">
        <v>148</v>
      </c>
      <c r="P714" t="s">
        <v>148</v>
      </c>
      <c r="S714" t="b">
        <v>0</v>
      </c>
    </row>
    <row r="715" spans="1:19">
      <c r="A715" t="s">
        <v>69</v>
      </c>
      <c r="B715">
        <v>751016</v>
      </c>
      <c r="C715">
        <v>13</v>
      </c>
      <c r="D715">
        <v>0</v>
      </c>
      <c r="E715" t="s">
        <v>126</v>
      </c>
      <c r="F715">
        <v>11</v>
      </c>
      <c r="G715">
        <v>2</v>
      </c>
      <c r="H715">
        <v>0</v>
      </c>
      <c r="I715">
        <v>0</v>
      </c>
      <c r="J715">
        <v>0</v>
      </c>
      <c r="K715">
        <v>13</v>
      </c>
      <c r="L715">
        <v>0</v>
      </c>
      <c r="M715">
        <v>0</v>
      </c>
      <c r="N715" t="s">
        <v>141</v>
      </c>
      <c r="O715" t="s">
        <v>148</v>
      </c>
      <c r="P715" t="s">
        <v>148</v>
      </c>
      <c r="S715" t="b">
        <v>0</v>
      </c>
    </row>
    <row r="716" spans="1:19">
      <c r="A716" t="s">
        <v>69</v>
      </c>
      <c r="B716">
        <v>751017</v>
      </c>
      <c r="C716">
        <v>19</v>
      </c>
      <c r="D716">
        <v>0</v>
      </c>
      <c r="E716" t="s">
        <v>126</v>
      </c>
      <c r="F716">
        <v>14</v>
      </c>
      <c r="G716">
        <v>4</v>
      </c>
      <c r="H716">
        <v>1</v>
      </c>
      <c r="I716">
        <v>0</v>
      </c>
      <c r="J716">
        <v>0</v>
      </c>
      <c r="K716">
        <v>19</v>
      </c>
      <c r="L716">
        <v>0</v>
      </c>
      <c r="M716">
        <v>0</v>
      </c>
      <c r="N716" t="s">
        <v>141</v>
      </c>
      <c r="O716" t="s">
        <v>148</v>
      </c>
      <c r="P716" t="s">
        <v>148</v>
      </c>
      <c r="S716" t="b">
        <v>0</v>
      </c>
    </row>
    <row r="717" spans="1:19">
      <c r="A717" t="s">
        <v>69</v>
      </c>
      <c r="B717">
        <v>751018</v>
      </c>
      <c r="C717">
        <v>4</v>
      </c>
      <c r="D717">
        <v>0</v>
      </c>
      <c r="E717" t="s">
        <v>126</v>
      </c>
      <c r="F717">
        <v>4</v>
      </c>
      <c r="G717">
        <v>0</v>
      </c>
      <c r="H717">
        <v>0</v>
      </c>
      <c r="I717">
        <v>0</v>
      </c>
      <c r="J717">
        <v>0</v>
      </c>
      <c r="K717">
        <v>4</v>
      </c>
      <c r="L717">
        <v>0</v>
      </c>
      <c r="M717">
        <v>0</v>
      </c>
      <c r="N717" t="s">
        <v>141</v>
      </c>
      <c r="O717" t="s">
        <v>148</v>
      </c>
      <c r="P717" t="s">
        <v>148</v>
      </c>
      <c r="S717" t="b">
        <v>0</v>
      </c>
    </row>
    <row r="718" spans="1:19">
      <c r="A718" t="s">
        <v>69</v>
      </c>
      <c r="B718">
        <v>751019</v>
      </c>
      <c r="C718">
        <v>36</v>
      </c>
      <c r="D718">
        <v>0</v>
      </c>
      <c r="E718" t="s">
        <v>126</v>
      </c>
      <c r="F718">
        <v>34</v>
      </c>
      <c r="G718">
        <v>2</v>
      </c>
      <c r="H718">
        <v>0</v>
      </c>
      <c r="I718">
        <v>0</v>
      </c>
      <c r="J718">
        <v>0</v>
      </c>
      <c r="K718">
        <v>36</v>
      </c>
      <c r="L718">
        <v>0</v>
      </c>
      <c r="M718">
        <v>0</v>
      </c>
      <c r="N718" t="s">
        <v>141</v>
      </c>
      <c r="O718" t="s">
        <v>148</v>
      </c>
      <c r="P718" t="s">
        <v>148</v>
      </c>
      <c r="S718" t="b">
        <v>0</v>
      </c>
    </row>
    <row r="719" spans="1:19">
      <c r="A719" t="s">
        <v>69</v>
      </c>
      <c r="B719">
        <v>751020</v>
      </c>
      <c r="C719">
        <v>2</v>
      </c>
      <c r="D719">
        <v>0</v>
      </c>
      <c r="E719" t="s">
        <v>126</v>
      </c>
      <c r="F719">
        <v>2</v>
      </c>
      <c r="G719">
        <v>0</v>
      </c>
      <c r="H719">
        <v>0</v>
      </c>
      <c r="I719">
        <v>0</v>
      </c>
      <c r="J719">
        <v>0</v>
      </c>
      <c r="K719">
        <v>2</v>
      </c>
      <c r="L719">
        <v>0</v>
      </c>
      <c r="M719">
        <v>0</v>
      </c>
      <c r="N719" t="s">
        <v>141</v>
      </c>
      <c r="O719" t="s">
        <v>148</v>
      </c>
      <c r="P719" t="s">
        <v>148</v>
      </c>
      <c r="S719" t="b">
        <v>0</v>
      </c>
    </row>
    <row r="720" spans="1:19">
      <c r="A720" t="s">
        <v>69</v>
      </c>
      <c r="B720">
        <v>751021</v>
      </c>
      <c r="C720">
        <v>49</v>
      </c>
      <c r="D720">
        <v>0</v>
      </c>
      <c r="E720" t="s">
        <v>126</v>
      </c>
      <c r="F720">
        <v>45</v>
      </c>
      <c r="G720">
        <v>2</v>
      </c>
      <c r="H720">
        <v>2</v>
      </c>
      <c r="I720">
        <v>0</v>
      </c>
      <c r="J720">
        <v>0</v>
      </c>
      <c r="K720">
        <v>49</v>
      </c>
      <c r="L720">
        <v>0</v>
      </c>
      <c r="M720">
        <v>0</v>
      </c>
      <c r="N720" t="s">
        <v>141</v>
      </c>
      <c r="O720" t="s">
        <v>148</v>
      </c>
      <c r="P720" t="s">
        <v>148</v>
      </c>
      <c r="S720" t="b">
        <v>0</v>
      </c>
    </row>
    <row r="721" spans="1:19">
      <c r="A721" t="s">
        <v>69</v>
      </c>
      <c r="B721">
        <v>751022</v>
      </c>
      <c r="C721">
        <v>2</v>
      </c>
      <c r="D721">
        <v>0</v>
      </c>
      <c r="E721" t="s">
        <v>131</v>
      </c>
      <c r="F721">
        <v>2</v>
      </c>
      <c r="G721">
        <v>0</v>
      </c>
      <c r="H721">
        <v>0</v>
      </c>
      <c r="I721">
        <v>0</v>
      </c>
      <c r="J721">
        <v>0</v>
      </c>
      <c r="K721">
        <v>2</v>
      </c>
      <c r="L721">
        <v>0</v>
      </c>
      <c r="M721">
        <v>0</v>
      </c>
      <c r="N721" t="s">
        <v>141</v>
      </c>
      <c r="O721" t="s">
        <v>148</v>
      </c>
      <c r="P721" t="s">
        <v>148</v>
      </c>
      <c r="S721" t="b">
        <v>0</v>
      </c>
    </row>
    <row r="722" spans="1:19">
      <c r="A722" t="s">
        <v>69</v>
      </c>
      <c r="B722">
        <v>751023</v>
      </c>
      <c r="C722">
        <v>2</v>
      </c>
      <c r="D722">
        <v>0</v>
      </c>
      <c r="E722" t="s">
        <v>131</v>
      </c>
      <c r="F722">
        <v>2</v>
      </c>
      <c r="G722">
        <v>0</v>
      </c>
      <c r="H722">
        <v>0</v>
      </c>
      <c r="I722">
        <v>0</v>
      </c>
      <c r="J722">
        <v>0</v>
      </c>
      <c r="K722">
        <v>2</v>
      </c>
      <c r="L722">
        <v>0</v>
      </c>
      <c r="M722">
        <v>0</v>
      </c>
      <c r="N722" t="s">
        <v>141</v>
      </c>
      <c r="O722" t="s">
        <v>148</v>
      </c>
      <c r="P722" t="s">
        <v>148</v>
      </c>
      <c r="S722" t="b">
        <v>0</v>
      </c>
    </row>
    <row r="723" spans="1:19">
      <c r="A723" t="s">
        <v>69</v>
      </c>
      <c r="B723">
        <v>751024</v>
      </c>
      <c r="C723">
        <v>76</v>
      </c>
      <c r="D723">
        <v>0</v>
      </c>
      <c r="E723" t="s">
        <v>126</v>
      </c>
      <c r="F723">
        <v>62</v>
      </c>
      <c r="G723">
        <v>13</v>
      </c>
      <c r="H723">
        <v>1</v>
      </c>
      <c r="I723">
        <v>0</v>
      </c>
      <c r="J723">
        <v>0</v>
      </c>
      <c r="K723">
        <v>76</v>
      </c>
      <c r="L723">
        <v>0</v>
      </c>
      <c r="M723">
        <v>0</v>
      </c>
      <c r="N723" t="s">
        <v>141</v>
      </c>
      <c r="O723" t="s">
        <v>148</v>
      </c>
      <c r="P723" t="s">
        <v>148</v>
      </c>
      <c r="S723" t="b">
        <v>0</v>
      </c>
    </row>
    <row r="724" spans="1:19">
      <c r="A724" t="s">
        <v>69</v>
      </c>
      <c r="B724">
        <v>751025</v>
      </c>
      <c r="C724">
        <v>6</v>
      </c>
      <c r="D724">
        <v>0</v>
      </c>
      <c r="E724" t="s">
        <v>126</v>
      </c>
      <c r="F724">
        <v>5</v>
      </c>
      <c r="G724">
        <v>1</v>
      </c>
      <c r="H724">
        <v>0</v>
      </c>
      <c r="I724">
        <v>0</v>
      </c>
      <c r="J724">
        <v>0</v>
      </c>
      <c r="K724">
        <v>6</v>
      </c>
      <c r="L724">
        <v>0</v>
      </c>
      <c r="M724">
        <v>0</v>
      </c>
      <c r="N724" t="s">
        <v>141</v>
      </c>
      <c r="O724" t="s">
        <v>148</v>
      </c>
      <c r="P724" t="s">
        <v>148</v>
      </c>
      <c r="S724" t="b">
        <v>0</v>
      </c>
    </row>
    <row r="725" spans="1:19">
      <c r="A725" t="s">
        <v>69</v>
      </c>
      <c r="B725">
        <v>751029</v>
      </c>
      <c r="C725">
        <v>5</v>
      </c>
      <c r="D725">
        <v>0</v>
      </c>
      <c r="E725" t="s">
        <v>131</v>
      </c>
      <c r="F725">
        <v>3</v>
      </c>
      <c r="G725">
        <v>1</v>
      </c>
      <c r="H725">
        <v>1</v>
      </c>
      <c r="I725">
        <v>0</v>
      </c>
      <c r="J725">
        <v>0</v>
      </c>
      <c r="K725">
        <v>5</v>
      </c>
      <c r="L725">
        <v>0</v>
      </c>
      <c r="M725">
        <v>0</v>
      </c>
      <c r="N725" t="s">
        <v>141</v>
      </c>
      <c r="O725" t="s">
        <v>148</v>
      </c>
      <c r="P725" t="s">
        <v>148</v>
      </c>
      <c r="S725" t="b">
        <v>0</v>
      </c>
    </row>
    <row r="726" spans="1:19">
      <c r="A726" t="s">
        <v>69</v>
      </c>
      <c r="B726">
        <v>751030</v>
      </c>
      <c r="C726">
        <v>47</v>
      </c>
      <c r="D726">
        <v>0</v>
      </c>
      <c r="E726" t="s">
        <v>126</v>
      </c>
      <c r="F726">
        <v>45</v>
      </c>
      <c r="G726">
        <v>0</v>
      </c>
      <c r="H726">
        <v>1</v>
      </c>
      <c r="I726">
        <v>0</v>
      </c>
      <c r="J726">
        <v>1</v>
      </c>
      <c r="K726">
        <v>46</v>
      </c>
      <c r="L726">
        <v>0</v>
      </c>
      <c r="M726">
        <v>1</v>
      </c>
      <c r="N726" t="s">
        <v>187</v>
      </c>
      <c r="O726" t="s">
        <v>148</v>
      </c>
      <c r="P726" t="s">
        <v>311</v>
      </c>
      <c r="Q726">
        <v>1340</v>
      </c>
      <c r="R726">
        <v>3.1</v>
      </c>
      <c r="S726" t="b">
        <v>0</v>
      </c>
    </row>
    <row r="727" spans="1:19">
      <c r="A727" t="s">
        <v>69</v>
      </c>
      <c r="B727">
        <v>751031</v>
      </c>
      <c r="C727">
        <v>16</v>
      </c>
      <c r="D727">
        <v>0</v>
      </c>
      <c r="E727" t="s">
        <v>131</v>
      </c>
      <c r="F727">
        <v>12</v>
      </c>
      <c r="G727">
        <v>2</v>
      </c>
      <c r="H727">
        <v>1</v>
      </c>
      <c r="I727">
        <v>0</v>
      </c>
      <c r="J727">
        <v>1</v>
      </c>
      <c r="K727">
        <v>15</v>
      </c>
      <c r="L727">
        <v>1</v>
      </c>
      <c r="M727">
        <v>0</v>
      </c>
      <c r="N727" t="s">
        <v>362</v>
      </c>
      <c r="O727" t="s">
        <v>465</v>
      </c>
      <c r="P727" t="s">
        <v>148</v>
      </c>
      <c r="S727" t="b">
        <v>0</v>
      </c>
    </row>
    <row r="728" spans="1:19">
      <c r="A728" t="s">
        <v>69</v>
      </c>
      <c r="B728">
        <v>752019</v>
      </c>
      <c r="C728">
        <v>1</v>
      </c>
      <c r="D728">
        <v>0</v>
      </c>
      <c r="E728" t="s">
        <v>126</v>
      </c>
      <c r="F728">
        <v>0</v>
      </c>
      <c r="G728">
        <v>0</v>
      </c>
      <c r="H728">
        <v>1</v>
      </c>
      <c r="I728">
        <v>0</v>
      </c>
      <c r="J728">
        <v>0</v>
      </c>
      <c r="K728">
        <v>1</v>
      </c>
      <c r="L728">
        <v>0</v>
      </c>
      <c r="M728">
        <v>0</v>
      </c>
      <c r="N728" t="s">
        <v>141</v>
      </c>
      <c r="O728" t="s">
        <v>148</v>
      </c>
      <c r="P728" t="s">
        <v>148</v>
      </c>
      <c r="S728" t="b">
        <v>1</v>
      </c>
    </row>
    <row r="729" spans="1:19">
      <c r="A729" t="s">
        <v>69</v>
      </c>
      <c r="B729">
        <v>752023</v>
      </c>
      <c r="C729">
        <v>8</v>
      </c>
      <c r="D729">
        <v>0</v>
      </c>
      <c r="E729" t="s">
        <v>126</v>
      </c>
      <c r="F729">
        <v>3</v>
      </c>
      <c r="G729">
        <v>3</v>
      </c>
      <c r="H729">
        <v>1</v>
      </c>
      <c r="I729">
        <v>1</v>
      </c>
      <c r="J729">
        <v>0</v>
      </c>
      <c r="K729">
        <v>7</v>
      </c>
      <c r="L729">
        <v>0</v>
      </c>
      <c r="M729">
        <v>1</v>
      </c>
      <c r="N729" t="s">
        <v>350</v>
      </c>
      <c r="O729" t="s">
        <v>148</v>
      </c>
      <c r="P729" t="s">
        <v>453</v>
      </c>
      <c r="Q729">
        <v>3027</v>
      </c>
      <c r="R729">
        <v>12.3</v>
      </c>
      <c r="S729" t="b">
        <v>0</v>
      </c>
    </row>
    <row r="730" spans="1:19">
      <c r="A730" t="s">
        <v>69</v>
      </c>
      <c r="B730">
        <v>752030</v>
      </c>
      <c r="C730">
        <v>2</v>
      </c>
      <c r="D730">
        <v>0</v>
      </c>
      <c r="E730" t="s">
        <v>126</v>
      </c>
      <c r="F730">
        <v>0</v>
      </c>
      <c r="G730">
        <v>1</v>
      </c>
      <c r="H730">
        <v>1</v>
      </c>
      <c r="I730">
        <v>0</v>
      </c>
      <c r="J730">
        <v>0</v>
      </c>
      <c r="K730">
        <v>2</v>
      </c>
      <c r="L730">
        <v>0</v>
      </c>
      <c r="M730">
        <v>0</v>
      </c>
      <c r="N730" t="s">
        <v>141</v>
      </c>
      <c r="O730" t="s">
        <v>148</v>
      </c>
      <c r="P730" t="s">
        <v>148</v>
      </c>
      <c r="S730" t="b">
        <v>0</v>
      </c>
    </row>
    <row r="731" spans="1:19">
      <c r="A731" t="s">
        <v>69</v>
      </c>
      <c r="B731">
        <v>752031</v>
      </c>
      <c r="C731">
        <v>12</v>
      </c>
      <c r="D731">
        <v>0</v>
      </c>
      <c r="E731" t="s">
        <v>126</v>
      </c>
      <c r="F731">
        <v>3</v>
      </c>
      <c r="G731">
        <v>6</v>
      </c>
      <c r="H731">
        <v>3</v>
      </c>
      <c r="I731">
        <v>0</v>
      </c>
      <c r="J731">
        <v>0</v>
      </c>
      <c r="K731">
        <v>12</v>
      </c>
      <c r="L731">
        <v>0</v>
      </c>
      <c r="M731">
        <v>0</v>
      </c>
      <c r="N731" t="s">
        <v>141</v>
      </c>
      <c r="O731" t="s">
        <v>148</v>
      </c>
      <c r="P731" t="s">
        <v>148</v>
      </c>
      <c r="S731" t="b">
        <v>0</v>
      </c>
    </row>
    <row r="732" spans="1:19">
      <c r="A732" t="s">
        <v>69</v>
      </c>
      <c r="B732">
        <v>752034</v>
      </c>
      <c r="C732">
        <v>2</v>
      </c>
      <c r="D732">
        <v>0</v>
      </c>
      <c r="E732" t="s">
        <v>126</v>
      </c>
      <c r="F732">
        <v>0</v>
      </c>
      <c r="G732">
        <v>1</v>
      </c>
      <c r="H732">
        <v>0</v>
      </c>
      <c r="I732">
        <v>1</v>
      </c>
      <c r="J732">
        <v>0</v>
      </c>
      <c r="K732">
        <v>1</v>
      </c>
      <c r="L732">
        <v>0</v>
      </c>
      <c r="M732">
        <v>1</v>
      </c>
      <c r="N732" t="s">
        <v>189</v>
      </c>
      <c r="O732" t="s">
        <v>148</v>
      </c>
      <c r="P732" t="s">
        <v>189</v>
      </c>
      <c r="Q732">
        <v>3031</v>
      </c>
      <c r="R732">
        <v>2.1</v>
      </c>
      <c r="S732" t="b">
        <v>0</v>
      </c>
    </row>
    <row r="733" spans="1:19">
      <c r="A733" t="s">
        <v>69</v>
      </c>
      <c r="B733">
        <v>752050</v>
      </c>
      <c r="C733">
        <v>20</v>
      </c>
      <c r="D733">
        <v>0</v>
      </c>
      <c r="E733" t="s">
        <v>126</v>
      </c>
      <c r="F733">
        <v>14</v>
      </c>
      <c r="G733">
        <v>6</v>
      </c>
      <c r="H733">
        <v>0</v>
      </c>
      <c r="I733">
        <v>0</v>
      </c>
      <c r="J733">
        <v>0</v>
      </c>
      <c r="K733">
        <v>20</v>
      </c>
      <c r="L733">
        <v>0</v>
      </c>
      <c r="M733">
        <v>0</v>
      </c>
      <c r="N733" t="s">
        <v>141</v>
      </c>
      <c r="O733" t="s">
        <v>148</v>
      </c>
      <c r="P733" t="s">
        <v>148</v>
      </c>
      <c r="S733" t="b">
        <v>0</v>
      </c>
    </row>
    <row r="734" spans="1:19">
      <c r="A734" t="s">
        <v>69</v>
      </c>
      <c r="B734">
        <v>752054</v>
      </c>
      <c r="C734">
        <v>19</v>
      </c>
      <c r="D734">
        <v>0</v>
      </c>
      <c r="E734" t="s">
        <v>126</v>
      </c>
      <c r="F734">
        <v>10</v>
      </c>
      <c r="G734">
        <v>6</v>
      </c>
      <c r="H734">
        <v>3</v>
      </c>
      <c r="I734">
        <v>0</v>
      </c>
      <c r="J734">
        <v>0</v>
      </c>
      <c r="K734">
        <v>19</v>
      </c>
      <c r="L734">
        <v>0</v>
      </c>
      <c r="M734">
        <v>0</v>
      </c>
      <c r="N734" t="s">
        <v>141</v>
      </c>
      <c r="O734" t="s">
        <v>148</v>
      </c>
      <c r="P734" t="s">
        <v>148</v>
      </c>
      <c r="S734" t="b">
        <v>0</v>
      </c>
    </row>
    <row r="735" spans="1:19">
      <c r="A735" t="s">
        <v>69</v>
      </c>
      <c r="B735">
        <v>752055</v>
      </c>
      <c r="C735">
        <v>30</v>
      </c>
      <c r="D735">
        <v>0</v>
      </c>
      <c r="E735" t="s">
        <v>126</v>
      </c>
      <c r="F735">
        <v>19</v>
      </c>
      <c r="G735">
        <v>10</v>
      </c>
      <c r="H735">
        <v>1</v>
      </c>
      <c r="I735">
        <v>0</v>
      </c>
      <c r="J735">
        <v>0</v>
      </c>
      <c r="K735">
        <v>30</v>
      </c>
      <c r="L735">
        <v>0</v>
      </c>
      <c r="M735">
        <v>0</v>
      </c>
      <c r="N735" t="s">
        <v>141</v>
      </c>
      <c r="O735" t="s">
        <v>148</v>
      </c>
      <c r="P735" t="s">
        <v>148</v>
      </c>
      <c r="S735" t="b">
        <v>0</v>
      </c>
    </row>
    <row r="736" spans="1:19">
      <c r="A736" t="s">
        <v>69</v>
      </c>
      <c r="B736">
        <v>752056</v>
      </c>
      <c r="C736">
        <v>6</v>
      </c>
      <c r="D736">
        <v>0</v>
      </c>
      <c r="E736" t="s">
        <v>126</v>
      </c>
      <c r="F736">
        <v>3</v>
      </c>
      <c r="G736">
        <v>3</v>
      </c>
      <c r="H736">
        <v>0</v>
      </c>
      <c r="I736">
        <v>0</v>
      </c>
      <c r="J736">
        <v>0</v>
      </c>
      <c r="K736">
        <v>6</v>
      </c>
      <c r="L736">
        <v>0</v>
      </c>
      <c r="M736">
        <v>0</v>
      </c>
      <c r="N736" t="s">
        <v>141</v>
      </c>
      <c r="O736" t="s">
        <v>148</v>
      </c>
      <c r="P736" t="s">
        <v>148</v>
      </c>
      <c r="S736" t="b">
        <v>0</v>
      </c>
    </row>
    <row r="737" spans="1:19">
      <c r="A737" t="s">
        <v>69</v>
      </c>
      <c r="B737">
        <v>752057</v>
      </c>
      <c r="C737">
        <v>9</v>
      </c>
      <c r="D737">
        <v>0</v>
      </c>
      <c r="E737" t="s">
        <v>126</v>
      </c>
      <c r="F737">
        <v>5</v>
      </c>
      <c r="G737">
        <v>4</v>
      </c>
      <c r="H737">
        <v>0</v>
      </c>
      <c r="I737">
        <v>0</v>
      </c>
      <c r="J737">
        <v>0</v>
      </c>
      <c r="K737">
        <v>9</v>
      </c>
      <c r="L737">
        <v>0</v>
      </c>
      <c r="M737">
        <v>0</v>
      </c>
      <c r="N737" t="s">
        <v>141</v>
      </c>
      <c r="O737" t="s">
        <v>148</v>
      </c>
      <c r="P737" t="s">
        <v>148</v>
      </c>
      <c r="S737" t="b">
        <v>0</v>
      </c>
    </row>
    <row r="738" spans="1:19">
      <c r="A738" t="s">
        <v>69</v>
      </c>
      <c r="B738">
        <v>752060</v>
      </c>
      <c r="C738">
        <v>5</v>
      </c>
      <c r="D738">
        <v>0</v>
      </c>
      <c r="E738" t="s">
        <v>126</v>
      </c>
      <c r="F738">
        <v>2</v>
      </c>
      <c r="G738">
        <v>3</v>
      </c>
      <c r="H738">
        <v>0</v>
      </c>
      <c r="I738">
        <v>0</v>
      </c>
      <c r="J738">
        <v>0</v>
      </c>
      <c r="K738">
        <v>5</v>
      </c>
      <c r="L738">
        <v>0</v>
      </c>
      <c r="M738">
        <v>0</v>
      </c>
      <c r="N738" t="s">
        <v>141</v>
      </c>
      <c r="O738" t="s">
        <v>148</v>
      </c>
      <c r="P738" t="s">
        <v>148</v>
      </c>
      <c r="S738" t="b">
        <v>0</v>
      </c>
    </row>
    <row r="739" spans="1:19">
      <c r="A739" t="s">
        <v>69</v>
      </c>
      <c r="B739">
        <v>752061</v>
      </c>
      <c r="C739">
        <v>2</v>
      </c>
      <c r="D739">
        <v>0</v>
      </c>
      <c r="E739" t="s">
        <v>126</v>
      </c>
      <c r="F739">
        <v>0</v>
      </c>
      <c r="G739">
        <v>2</v>
      </c>
      <c r="H739">
        <v>0</v>
      </c>
      <c r="I739">
        <v>0</v>
      </c>
      <c r="J739">
        <v>0</v>
      </c>
      <c r="K739">
        <v>2</v>
      </c>
      <c r="L739">
        <v>0</v>
      </c>
      <c r="M739">
        <v>0</v>
      </c>
      <c r="N739" t="s">
        <v>141</v>
      </c>
      <c r="O739" t="s">
        <v>148</v>
      </c>
      <c r="P739" t="s">
        <v>148</v>
      </c>
      <c r="S739" t="b">
        <v>0</v>
      </c>
    </row>
    <row r="740" spans="1:19">
      <c r="A740" t="s">
        <v>69</v>
      </c>
      <c r="B740">
        <v>752062</v>
      </c>
      <c r="C740">
        <v>6</v>
      </c>
      <c r="D740">
        <v>0</v>
      </c>
      <c r="E740" t="s">
        <v>126</v>
      </c>
      <c r="F740">
        <v>1</v>
      </c>
      <c r="G740">
        <v>3</v>
      </c>
      <c r="H740">
        <v>1</v>
      </c>
      <c r="I740">
        <v>1</v>
      </c>
      <c r="J740">
        <v>0</v>
      </c>
      <c r="K740">
        <v>5</v>
      </c>
      <c r="L740">
        <v>0</v>
      </c>
      <c r="M740">
        <v>1</v>
      </c>
      <c r="N740" t="s">
        <v>194</v>
      </c>
      <c r="O740" t="s">
        <v>148</v>
      </c>
      <c r="P740" t="s">
        <v>277</v>
      </c>
      <c r="Q740">
        <v>7409</v>
      </c>
      <c r="R740">
        <v>4.7</v>
      </c>
      <c r="S740" t="b">
        <v>0</v>
      </c>
    </row>
    <row r="741" spans="1:19">
      <c r="A741" t="s">
        <v>69</v>
      </c>
      <c r="B741">
        <v>752066</v>
      </c>
      <c r="C741">
        <v>6</v>
      </c>
      <c r="D741">
        <v>0</v>
      </c>
      <c r="E741" t="s">
        <v>126</v>
      </c>
      <c r="F741">
        <v>1</v>
      </c>
      <c r="G741">
        <v>3</v>
      </c>
      <c r="H741">
        <v>2</v>
      </c>
      <c r="I741">
        <v>0</v>
      </c>
      <c r="J741">
        <v>0</v>
      </c>
      <c r="K741">
        <v>6</v>
      </c>
      <c r="L741">
        <v>0</v>
      </c>
      <c r="M741">
        <v>0</v>
      </c>
      <c r="N741" t="s">
        <v>141</v>
      </c>
      <c r="O741" t="s">
        <v>148</v>
      </c>
      <c r="P741" t="s">
        <v>148</v>
      </c>
      <c r="S741" t="b">
        <v>0</v>
      </c>
    </row>
    <row r="742" spans="1:19">
      <c r="A742" t="s">
        <v>69</v>
      </c>
      <c r="B742">
        <v>752100</v>
      </c>
      <c r="C742">
        <v>11</v>
      </c>
      <c r="D742">
        <v>0</v>
      </c>
      <c r="E742" t="s">
        <v>131</v>
      </c>
      <c r="F742">
        <v>5</v>
      </c>
      <c r="G742">
        <v>3</v>
      </c>
      <c r="H742">
        <v>2</v>
      </c>
      <c r="I742">
        <v>0</v>
      </c>
      <c r="J742">
        <v>1</v>
      </c>
      <c r="K742">
        <v>10</v>
      </c>
      <c r="L742">
        <v>1</v>
      </c>
      <c r="M742">
        <v>0</v>
      </c>
      <c r="N742" t="s">
        <v>356</v>
      </c>
      <c r="O742" t="s">
        <v>373</v>
      </c>
      <c r="P742" t="s">
        <v>148</v>
      </c>
      <c r="S742" t="b">
        <v>0</v>
      </c>
    </row>
    <row r="743" spans="1:19">
      <c r="A743" t="s">
        <v>69</v>
      </c>
      <c r="B743">
        <v>752101</v>
      </c>
      <c r="C743">
        <v>43</v>
      </c>
      <c r="D743">
        <v>0</v>
      </c>
      <c r="E743" t="s">
        <v>126</v>
      </c>
      <c r="F743">
        <v>28</v>
      </c>
      <c r="G743">
        <v>12</v>
      </c>
      <c r="H743">
        <v>3</v>
      </c>
      <c r="I743">
        <v>0</v>
      </c>
      <c r="J743">
        <v>0</v>
      </c>
      <c r="K743">
        <v>43</v>
      </c>
      <c r="L743">
        <v>0</v>
      </c>
      <c r="M743">
        <v>0</v>
      </c>
      <c r="N743" t="s">
        <v>141</v>
      </c>
      <c r="O743" t="s">
        <v>148</v>
      </c>
      <c r="P743" t="s">
        <v>148</v>
      </c>
      <c r="S743" t="b">
        <v>0</v>
      </c>
    </row>
    <row r="744" spans="1:19">
      <c r="A744" t="s">
        <v>69</v>
      </c>
      <c r="B744">
        <v>752102</v>
      </c>
      <c r="C744">
        <v>3</v>
      </c>
      <c r="D744">
        <v>0</v>
      </c>
      <c r="E744" t="s">
        <v>131</v>
      </c>
      <c r="F744">
        <v>1</v>
      </c>
      <c r="G744">
        <v>1</v>
      </c>
      <c r="H744">
        <v>1</v>
      </c>
      <c r="I744">
        <v>0</v>
      </c>
      <c r="J744">
        <v>0</v>
      </c>
      <c r="K744">
        <v>3</v>
      </c>
      <c r="L744">
        <v>0</v>
      </c>
      <c r="M744">
        <v>0</v>
      </c>
      <c r="N744" t="s">
        <v>141</v>
      </c>
      <c r="O744" t="s">
        <v>148</v>
      </c>
      <c r="P744" t="s">
        <v>148</v>
      </c>
      <c r="S744" t="b">
        <v>0</v>
      </c>
    </row>
    <row r="745" spans="1:19">
      <c r="A745" t="s">
        <v>70</v>
      </c>
      <c r="B745">
        <v>821101</v>
      </c>
      <c r="C745">
        <v>18</v>
      </c>
      <c r="D745">
        <v>0</v>
      </c>
      <c r="E745" t="s">
        <v>127</v>
      </c>
      <c r="F745">
        <v>10</v>
      </c>
      <c r="G745">
        <v>5</v>
      </c>
      <c r="H745">
        <v>3</v>
      </c>
      <c r="I745">
        <v>0</v>
      </c>
      <c r="J745">
        <v>0</v>
      </c>
      <c r="K745">
        <v>18</v>
      </c>
      <c r="L745">
        <v>0</v>
      </c>
      <c r="M745">
        <v>0</v>
      </c>
      <c r="N745" t="s">
        <v>141</v>
      </c>
      <c r="O745" t="s">
        <v>148</v>
      </c>
      <c r="P745" t="s">
        <v>148</v>
      </c>
      <c r="S745" t="b">
        <v>0</v>
      </c>
    </row>
    <row r="746" spans="1:19">
      <c r="A746" t="s">
        <v>70</v>
      </c>
      <c r="B746">
        <v>821109</v>
      </c>
      <c r="C746">
        <v>4</v>
      </c>
      <c r="D746">
        <v>0</v>
      </c>
      <c r="E746" t="s">
        <v>127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3</v>
      </c>
      <c r="L746">
        <v>1</v>
      </c>
      <c r="M746">
        <v>0</v>
      </c>
      <c r="N746" t="s">
        <v>348</v>
      </c>
      <c r="O746" t="s">
        <v>357</v>
      </c>
      <c r="P746" t="s">
        <v>148</v>
      </c>
      <c r="S746" t="b">
        <v>0</v>
      </c>
    </row>
    <row r="747" spans="1:19">
      <c r="A747" t="s">
        <v>71</v>
      </c>
      <c r="B747">
        <v>766001</v>
      </c>
      <c r="C747">
        <v>25</v>
      </c>
      <c r="D747">
        <v>0</v>
      </c>
      <c r="E747" t="s">
        <v>136</v>
      </c>
      <c r="F747">
        <v>1</v>
      </c>
      <c r="G747">
        <v>8</v>
      </c>
      <c r="H747">
        <v>5</v>
      </c>
      <c r="I747">
        <v>6</v>
      </c>
      <c r="J747">
        <v>5</v>
      </c>
      <c r="K747">
        <v>14</v>
      </c>
      <c r="L747">
        <v>7</v>
      </c>
      <c r="M747">
        <v>4</v>
      </c>
      <c r="N747" t="s">
        <v>406</v>
      </c>
      <c r="O747" t="s">
        <v>495</v>
      </c>
      <c r="P747" t="s">
        <v>274</v>
      </c>
      <c r="Q747">
        <v>13962</v>
      </c>
      <c r="R747">
        <v>43.5</v>
      </c>
      <c r="S747" t="b">
        <v>0</v>
      </c>
    </row>
    <row r="748" spans="1:19">
      <c r="A748" t="s">
        <v>71</v>
      </c>
      <c r="B748">
        <v>766002</v>
      </c>
      <c r="C748">
        <v>7</v>
      </c>
      <c r="D748">
        <v>0</v>
      </c>
      <c r="E748" t="s">
        <v>128</v>
      </c>
      <c r="F748">
        <v>0</v>
      </c>
      <c r="G748">
        <v>2</v>
      </c>
      <c r="H748">
        <v>1</v>
      </c>
      <c r="I748">
        <v>1</v>
      </c>
      <c r="J748">
        <v>3</v>
      </c>
      <c r="K748">
        <v>3</v>
      </c>
      <c r="L748">
        <v>1</v>
      </c>
      <c r="M748">
        <v>3</v>
      </c>
      <c r="N748" t="s">
        <v>387</v>
      </c>
      <c r="O748" t="s">
        <v>393</v>
      </c>
      <c r="P748" t="s">
        <v>387</v>
      </c>
      <c r="Q748">
        <v>13556</v>
      </c>
      <c r="R748">
        <v>18.2</v>
      </c>
      <c r="S748" t="b">
        <v>0</v>
      </c>
    </row>
    <row r="749" spans="1:19">
      <c r="A749" t="s">
        <v>71</v>
      </c>
      <c r="B749">
        <v>766011</v>
      </c>
      <c r="C749">
        <v>5</v>
      </c>
      <c r="D749">
        <v>0</v>
      </c>
      <c r="E749" t="s">
        <v>128</v>
      </c>
      <c r="F749">
        <v>0</v>
      </c>
      <c r="G749">
        <v>1</v>
      </c>
      <c r="H749">
        <v>2</v>
      </c>
      <c r="I749">
        <v>2</v>
      </c>
      <c r="J749">
        <v>0</v>
      </c>
      <c r="K749">
        <v>3</v>
      </c>
      <c r="L749">
        <v>0</v>
      </c>
      <c r="M749">
        <v>2</v>
      </c>
      <c r="N749" t="s">
        <v>215</v>
      </c>
      <c r="O749" t="s">
        <v>148</v>
      </c>
      <c r="P749" t="s">
        <v>175</v>
      </c>
      <c r="Q749">
        <v>42</v>
      </c>
      <c r="R749">
        <v>7.2</v>
      </c>
      <c r="S749" t="b">
        <v>0</v>
      </c>
    </row>
    <row r="750" spans="1:19">
      <c r="A750" t="s">
        <v>71</v>
      </c>
      <c r="B750">
        <v>766012</v>
      </c>
      <c r="C750">
        <v>6</v>
      </c>
      <c r="D750">
        <v>0</v>
      </c>
      <c r="E750" t="s">
        <v>128</v>
      </c>
      <c r="F750">
        <v>0</v>
      </c>
      <c r="G750">
        <v>2</v>
      </c>
      <c r="H750">
        <v>2</v>
      </c>
      <c r="I750">
        <v>2</v>
      </c>
      <c r="J750">
        <v>0</v>
      </c>
      <c r="K750">
        <v>4</v>
      </c>
      <c r="L750">
        <v>1</v>
      </c>
      <c r="M750">
        <v>1</v>
      </c>
      <c r="N750" t="s">
        <v>193</v>
      </c>
      <c r="O750" t="s">
        <v>277</v>
      </c>
      <c r="P750" t="s">
        <v>277</v>
      </c>
      <c r="Q750">
        <v>3108</v>
      </c>
      <c r="R750">
        <v>9</v>
      </c>
      <c r="S750" t="b">
        <v>0</v>
      </c>
    </row>
    <row r="751" spans="1:19">
      <c r="A751" t="s">
        <v>71</v>
      </c>
      <c r="B751">
        <v>766013</v>
      </c>
      <c r="C751">
        <v>1</v>
      </c>
      <c r="D751">
        <v>0</v>
      </c>
      <c r="E751" t="s">
        <v>339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1</v>
      </c>
      <c r="L751">
        <v>0</v>
      </c>
      <c r="M751">
        <v>0</v>
      </c>
      <c r="N751" t="s">
        <v>141</v>
      </c>
      <c r="O751" t="s">
        <v>148</v>
      </c>
      <c r="P751" t="s">
        <v>148</v>
      </c>
      <c r="S751" t="b">
        <v>1</v>
      </c>
    </row>
    <row r="752" spans="1:19">
      <c r="A752" t="s">
        <v>71</v>
      </c>
      <c r="B752">
        <v>766014</v>
      </c>
      <c r="C752">
        <v>17</v>
      </c>
      <c r="D752">
        <v>0</v>
      </c>
      <c r="E752" t="s">
        <v>136</v>
      </c>
      <c r="F752">
        <v>1</v>
      </c>
      <c r="G752">
        <v>7</v>
      </c>
      <c r="H752">
        <v>3</v>
      </c>
      <c r="I752">
        <v>4</v>
      </c>
      <c r="J752">
        <v>2</v>
      </c>
      <c r="K752">
        <v>11</v>
      </c>
      <c r="L752">
        <v>4</v>
      </c>
      <c r="M752">
        <v>2</v>
      </c>
      <c r="N752" t="s">
        <v>207</v>
      </c>
      <c r="O752" t="s">
        <v>493</v>
      </c>
      <c r="P752" t="s">
        <v>454</v>
      </c>
      <c r="Q752">
        <v>22952</v>
      </c>
      <c r="R752">
        <v>11.8</v>
      </c>
      <c r="S752" t="b">
        <v>0</v>
      </c>
    </row>
    <row r="753" spans="1:19">
      <c r="A753" t="s">
        <v>71</v>
      </c>
      <c r="B753">
        <v>766015</v>
      </c>
      <c r="C753">
        <v>15</v>
      </c>
      <c r="D753">
        <v>0</v>
      </c>
      <c r="E753" t="s">
        <v>136</v>
      </c>
      <c r="F753">
        <v>0</v>
      </c>
      <c r="G753">
        <v>7</v>
      </c>
      <c r="H753">
        <v>4</v>
      </c>
      <c r="I753">
        <v>1</v>
      </c>
      <c r="J753">
        <v>3</v>
      </c>
      <c r="K753">
        <v>11</v>
      </c>
      <c r="L753">
        <v>4</v>
      </c>
      <c r="M753">
        <v>0</v>
      </c>
      <c r="N753" t="s">
        <v>201</v>
      </c>
      <c r="O753" t="s">
        <v>496</v>
      </c>
      <c r="P753" t="s">
        <v>148</v>
      </c>
      <c r="S753" t="b">
        <v>0</v>
      </c>
    </row>
    <row r="754" spans="1:19">
      <c r="A754" t="s">
        <v>71</v>
      </c>
      <c r="B754">
        <v>766017</v>
      </c>
      <c r="C754">
        <v>18</v>
      </c>
      <c r="D754">
        <v>0</v>
      </c>
      <c r="E754" t="s">
        <v>136</v>
      </c>
      <c r="F754">
        <v>1</v>
      </c>
      <c r="G754">
        <v>7</v>
      </c>
      <c r="H754">
        <v>7</v>
      </c>
      <c r="I754">
        <v>3</v>
      </c>
      <c r="J754">
        <v>0</v>
      </c>
      <c r="K754">
        <v>15</v>
      </c>
      <c r="L754">
        <v>2</v>
      </c>
      <c r="M754">
        <v>1</v>
      </c>
      <c r="N754" t="s">
        <v>194</v>
      </c>
      <c r="O754" t="s">
        <v>244</v>
      </c>
      <c r="P754" t="s">
        <v>323</v>
      </c>
      <c r="Q754">
        <v>15118</v>
      </c>
      <c r="R754">
        <v>1.7</v>
      </c>
      <c r="S754" t="b">
        <v>0</v>
      </c>
    </row>
    <row r="755" spans="1:19">
      <c r="A755" t="s">
        <v>71</v>
      </c>
      <c r="B755">
        <v>766018</v>
      </c>
      <c r="C755">
        <v>6</v>
      </c>
      <c r="D755">
        <v>0</v>
      </c>
      <c r="E755" t="s">
        <v>136</v>
      </c>
      <c r="F755">
        <v>0</v>
      </c>
      <c r="G755">
        <v>2</v>
      </c>
      <c r="H755">
        <v>2</v>
      </c>
      <c r="I755">
        <v>0</v>
      </c>
      <c r="J755">
        <v>2</v>
      </c>
      <c r="K755">
        <v>4</v>
      </c>
      <c r="L755">
        <v>1</v>
      </c>
      <c r="M755">
        <v>1</v>
      </c>
      <c r="N755" t="s">
        <v>193</v>
      </c>
      <c r="O755" t="s">
        <v>277</v>
      </c>
      <c r="P755" t="s">
        <v>277</v>
      </c>
      <c r="Q755">
        <v>24655</v>
      </c>
      <c r="R755">
        <v>40.1</v>
      </c>
      <c r="S755" t="b">
        <v>0</v>
      </c>
    </row>
    <row r="756" spans="1:19">
      <c r="A756" t="s">
        <v>71</v>
      </c>
      <c r="B756">
        <v>766019</v>
      </c>
      <c r="C756">
        <v>16</v>
      </c>
      <c r="D756">
        <v>0</v>
      </c>
      <c r="E756" t="s">
        <v>128</v>
      </c>
      <c r="F756">
        <v>0</v>
      </c>
      <c r="G756">
        <v>9</v>
      </c>
      <c r="H756">
        <v>1</v>
      </c>
      <c r="I756">
        <v>2</v>
      </c>
      <c r="J756">
        <v>4</v>
      </c>
      <c r="K756">
        <v>10</v>
      </c>
      <c r="L756">
        <v>6</v>
      </c>
      <c r="M756">
        <v>0</v>
      </c>
      <c r="N756" t="s">
        <v>361</v>
      </c>
      <c r="O756" t="s">
        <v>385</v>
      </c>
      <c r="P756" t="s">
        <v>148</v>
      </c>
      <c r="S756" t="b">
        <v>0</v>
      </c>
    </row>
    <row r="757" spans="1:19">
      <c r="A757" t="s">
        <v>71</v>
      </c>
      <c r="B757">
        <v>766026</v>
      </c>
      <c r="C757">
        <v>8</v>
      </c>
      <c r="D757">
        <v>0</v>
      </c>
      <c r="E757" t="s">
        <v>128</v>
      </c>
      <c r="F757">
        <v>0</v>
      </c>
      <c r="G757">
        <v>5</v>
      </c>
      <c r="H757">
        <v>2</v>
      </c>
      <c r="I757">
        <v>1</v>
      </c>
      <c r="J757">
        <v>0</v>
      </c>
      <c r="K757">
        <v>7</v>
      </c>
      <c r="L757">
        <v>1</v>
      </c>
      <c r="M757">
        <v>0</v>
      </c>
      <c r="N757" t="s">
        <v>350</v>
      </c>
      <c r="O757" t="s">
        <v>453</v>
      </c>
      <c r="P757" t="s">
        <v>148</v>
      </c>
      <c r="S757" t="b">
        <v>0</v>
      </c>
    </row>
    <row r="758" spans="1:19">
      <c r="A758" t="s">
        <v>71</v>
      </c>
      <c r="B758">
        <v>766027</v>
      </c>
      <c r="C758">
        <v>1</v>
      </c>
      <c r="D758">
        <v>0</v>
      </c>
      <c r="E758" t="s">
        <v>136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0</v>
      </c>
      <c r="L758">
        <v>0</v>
      </c>
      <c r="M758">
        <v>1</v>
      </c>
      <c r="N758" t="s">
        <v>148</v>
      </c>
      <c r="O758" t="s">
        <v>148</v>
      </c>
      <c r="P758" t="s">
        <v>141</v>
      </c>
      <c r="Q758">
        <v>5976</v>
      </c>
      <c r="R758">
        <v>4.4</v>
      </c>
      <c r="S758" t="b">
        <v>1</v>
      </c>
    </row>
    <row r="759" spans="1:19">
      <c r="A759" t="s">
        <v>71</v>
      </c>
      <c r="B759">
        <v>766029</v>
      </c>
      <c r="C759">
        <v>2</v>
      </c>
      <c r="D759">
        <v>0</v>
      </c>
      <c r="E759" t="s">
        <v>136</v>
      </c>
      <c r="F759">
        <v>1</v>
      </c>
      <c r="G759">
        <v>1</v>
      </c>
      <c r="H759">
        <v>0</v>
      </c>
      <c r="I759">
        <v>0</v>
      </c>
      <c r="J759">
        <v>0</v>
      </c>
      <c r="K759">
        <v>2</v>
      </c>
      <c r="L759">
        <v>0</v>
      </c>
      <c r="M759">
        <v>0</v>
      </c>
      <c r="N759" t="s">
        <v>141</v>
      </c>
      <c r="O759" t="s">
        <v>148</v>
      </c>
      <c r="P759" t="s">
        <v>148</v>
      </c>
      <c r="S759" t="b">
        <v>0</v>
      </c>
    </row>
    <row r="760" spans="1:19">
      <c r="A760" t="s">
        <v>71</v>
      </c>
      <c r="B760">
        <v>766100</v>
      </c>
      <c r="C760">
        <v>1</v>
      </c>
      <c r="D760">
        <v>0</v>
      </c>
      <c r="E760" t="s">
        <v>339</v>
      </c>
      <c r="F760">
        <v>0</v>
      </c>
      <c r="G760">
        <v>0</v>
      </c>
      <c r="H760">
        <v>0</v>
      </c>
      <c r="I760">
        <v>1</v>
      </c>
      <c r="J760">
        <v>0</v>
      </c>
      <c r="K760">
        <v>0</v>
      </c>
      <c r="L760">
        <v>1</v>
      </c>
      <c r="M760">
        <v>0</v>
      </c>
      <c r="N760" t="s">
        <v>148</v>
      </c>
      <c r="O760" t="s">
        <v>141</v>
      </c>
      <c r="P760" t="s">
        <v>148</v>
      </c>
      <c r="S760" t="b">
        <v>1</v>
      </c>
    </row>
    <row r="761" spans="1:19">
      <c r="A761" t="s">
        <v>71</v>
      </c>
      <c r="B761">
        <v>766101</v>
      </c>
      <c r="C761">
        <v>12</v>
      </c>
      <c r="D761">
        <v>0</v>
      </c>
      <c r="E761" t="s">
        <v>136</v>
      </c>
      <c r="F761">
        <v>2</v>
      </c>
      <c r="G761">
        <v>3</v>
      </c>
      <c r="H761">
        <v>1</v>
      </c>
      <c r="I761">
        <v>3</v>
      </c>
      <c r="J761">
        <v>3</v>
      </c>
      <c r="K761">
        <v>6</v>
      </c>
      <c r="L761">
        <v>4</v>
      </c>
      <c r="M761">
        <v>2</v>
      </c>
      <c r="N761" t="s">
        <v>189</v>
      </c>
      <c r="O761" t="s">
        <v>276</v>
      </c>
      <c r="P761" t="s">
        <v>277</v>
      </c>
      <c r="Q761">
        <v>12255</v>
      </c>
      <c r="R761">
        <v>9.699999999999999</v>
      </c>
      <c r="S761" t="b">
        <v>0</v>
      </c>
    </row>
    <row r="762" spans="1:19">
      <c r="A762" t="s">
        <v>71</v>
      </c>
      <c r="B762">
        <v>766102</v>
      </c>
      <c r="C762">
        <v>22</v>
      </c>
      <c r="D762">
        <v>0</v>
      </c>
      <c r="E762" t="s">
        <v>136</v>
      </c>
      <c r="F762">
        <v>2</v>
      </c>
      <c r="G762">
        <v>5</v>
      </c>
      <c r="H762">
        <v>8</v>
      </c>
      <c r="I762">
        <v>3</v>
      </c>
      <c r="J762">
        <v>4</v>
      </c>
      <c r="K762">
        <v>15</v>
      </c>
      <c r="L762">
        <v>4</v>
      </c>
      <c r="M762">
        <v>3</v>
      </c>
      <c r="N762" t="s">
        <v>407</v>
      </c>
      <c r="O762" t="s">
        <v>459</v>
      </c>
      <c r="P762" t="s">
        <v>470</v>
      </c>
      <c r="Q762">
        <v>18258</v>
      </c>
      <c r="R762">
        <v>11.3</v>
      </c>
      <c r="S762" t="b">
        <v>0</v>
      </c>
    </row>
    <row r="763" spans="1:19">
      <c r="A763" t="s">
        <v>71</v>
      </c>
      <c r="B763">
        <v>766110</v>
      </c>
      <c r="C763">
        <v>4</v>
      </c>
      <c r="D763">
        <v>0</v>
      </c>
      <c r="E763" t="s">
        <v>128</v>
      </c>
      <c r="F763">
        <v>0</v>
      </c>
      <c r="G763">
        <v>3</v>
      </c>
      <c r="H763">
        <v>0</v>
      </c>
      <c r="I763">
        <v>1</v>
      </c>
      <c r="J763">
        <v>0</v>
      </c>
      <c r="K763">
        <v>3</v>
      </c>
      <c r="L763">
        <v>1</v>
      </c>
      <c r="M763">
        <v>0</v>
      </c>
      <c r="N763" t="s">
        <v>348</v>
      </c>
      <c r="O763" t="s">
        <v>357</v>
      </c>
      <c r="P763" t="s">
        <v>148</v>
      </c>
      <c r="S763" t="b">
        <v>0</v>
      </c>
    </row>
    <row r="764" spans="1:19">
      <c r="A764" t="s">
        <v>72</v>
      </c>
      <c r="B764">
        <v>762001</v>
      </c>
      <c r="C764">
        <v>25</v>
      </c>
      <c r="D764">
        <v>0</v>
      </c>
      <c r="E764" t="s">
        <v>136</v>
      </c>
      <c r="F764">
        <v>4</v>
      </c>
      <c r="G764">
        <v>12</v>
      </c>
      <c r="H764">
        <v>6</v>
      </c>
      <c r="I764">
        <v>3</v>
      </c>
      <c r="J764">
        <v>0</v>
      </c>
      <c r="K764">
        <v>22</v>
      </c>
      <c r="L764">
        <v>2</v>
      </c>
      <c r="M764">
        <v>1</v>
      </c>
      <c r="N764" t="s">
        <v>408</v>
      </c>
      <c r="O764" t="s">
        <v>263</v>
      </c>
      <c r="P764" t="s">
        <v>521</v>
      </c>
      <c r="Q764">
        <v>3237</v>
      </c>
      <c r="R764">
        <v>1.8</v>
      </c>
      <c r="S764" t="b">
        <v>0</v>
      </c>
    </row>
    <row r="765" spans="1:19">
      <c r="A765" t="s">
        <v>72</v>
      </c>
      <c r="B765">
        <v>762002</v>
      </c>
      <c r="C765">
        <v>8</v>
      </c>
      <c r="D765">
        <v>0</v>
      </c>
      <c r="E765" t="s">
        <v>128</v>
      </c>
      <c r="F765">
        <v>0</v>
      </c>
      <c r="G765">
        <v>2</v>
      </c>
      <c r="H765">
        <v>1</v>
      </c>
      <c r="I765">
        <v>4</v>
      </c>
      <c r="J765">
        <v>1</v>
      </c>
      <c r="K765">
        <v>3</v>
      </c>
      <c r="L765">
        <v>5</v>
      </c>
      <c r="M765">
        <v>0</v>
      </c>
      <c r="N765" t="s">
        <v>385</v>
      </c>
      <c r="O765" t="s">
        <v>361</v>
      </c>
      <c r="P765" t="s">
        <v>148</v>
      </c>
      <c r="S765" t="b">
        <v>0</v>
      </c>
    </row>
    <row r="766" spans="1:19">
      <c r="A766" t="s">
        <v>72</v>
      </c>
      <c r="B766">
        <v>762011</v>
      </c>
      <c r="C766">
        <v>7</v>
      </c>
      <c r="D766">
        <v>0</v>
      </c>
      <c r="E766" t="s">
        <v>128</v>
      </c>
      <c r="F766">
        <v>0</v>
      </c>
      <c r="G766">
        <v>5</v>
      </c>
      <c r="H766">
        <v>1</v>
      </c>
      <c r="I766">
        <v>1</v>
      </c>
      <c r="J766">
        <v>0</v>
      </c>
      <c r="K766">
        <v>6</v>
      </c>
      <c r="L766">
        <v>1</v>
      </c>
      <c r="M766">
        <v>0</v>
      </c>
      <c r="N766" t="s">
        <v>343</v>
      </c>
      <c r="O766" t="s">
        <v>393</v>
      </c>
      <c r="P766" t="s">
        <v>148</v>
      </c>
      <c r="S766" t="b">
        <v>0</v>
      </c>
    </row>
    <row r="767" spans="1:19">
      <c r="A767" t="s">
        <v>72</v>
      </c>
      <c r="B767">
        <v>762012</v>
      </c>
      <c r="C767">
        <v>15</v>
      </c>
      <c r="D767">
        <v>0</v>
      </c>
      <c r="E767" t="s">
        <v>136</v>
      </c>
      <c r="F767">
        <v>3</v>
      </c>
      <c r="G767">
        <v>5</v>
      </c>
      <c r="H767">
        <v>5</v>
      </c>
      <c r="I767">
        <v>2</v>
      </c>
      <c r="J767">
        <v>0</v>
      </c>
      <c r="K767">
        <v>13</v>
      </c>
      <c r="L767">
        <v>2</v>
      </c>
      <c r="M767">
        <v>0</v>
      </c>
      <c r="N767" t="s">
        <v>368</v>
      </c>
      <c r="O767" t="s">
        <v>463</v>
      </c>
      <c r="P767" t="s">
        <v>148</v>
      </c>
      <c r="S767" t="b">
        <v>0</v>
      </c>
    </row>
    <row r="768" spans="1:19">
      <c r="A768" t="s">
        <v>72</v>
      </c>
      <c r="B768">
        <v>762021</v>
      </c>
      <c r="C768">
        <v>8</v>
      </c>
      <c r="D768">
        <v>0</v>
      </c>
      <c r="E768" t="s">
        <v>136</v>
      </c>
      <c r="F768">
        <v>0</v>
      </c>
      <c r="G768">
        <v>6</v>
      </c>
      <c r="H768">
        <v>2</v>
      </c>
      <c r="I768">
        <v>0</v>
      </c>
      <c r="J768">
        <v>0</v>
      </c>
      <c r="K768">
        <v>8</v>
      </c>
      <c r="L768">
        <v>0</v>
      </c>
      <c r="M768">
        <v>0</v>
      </c>
      <c r="N768" t="s">
        <v>141</v>
      </c>
      <c r="O768" t="s">
        <v>148</v>
      </c>
      <c r="P768" t="s">
        <v>148</v>
      </c>
      <c r="S768" t="b">
        <v>0</v>
      </c>
    </row>
    <row r="769" spans="1:19">
      <c r="A769" t="s">
        <v>72</v>
      </c>
      <c r="B769">
        <v>762027</v>
      </c>
      <c r="C769">
        <v>8</v>
      </c>
      <c r="D769">
        <v>0</v>
      </c>
      <c r="E769" t="s">
        <v>136</v>
      </c>
      <c r="F769">
        <v>1</v>
      </c>
      <c r="G769">
        <v>2</v>
      </c>
      <c r="H769">
        <v>4</v>
      </c>
      <c r="I769">
        <v>1</v>
      </c>
      <c r="J769">
        <v>0</v>
      </c>
      <c r="K769">
        <v>7</v>
      </c>
      <c r="L769">
        <v>1</v>
      </c>
      <c r="M769">
        <v>0</v>
      </c>
      <c r="N769" t="s">
        <v>350</v>
      </c>
      <c r="O769" t="s">
        <v>453</v>
      </c>
      <c r="P769" t="s">
        <v>148</v>
      </c>
      <c r="S769" t="b">
        <v>0</v>
      </c>
    </row>
    <row r="770" spans="1:19">
      <c r="A770" t="s">
        <v>72</v>
      </c>
      <c r="B770">
        <v>762100</v>
      </c>
      <c r="C770">
        <v>7</v>
      </c>
      <c r="D770">
        <v>0</v>
      </c>
      <c r="E770" t="s">
        <v>136</v>
      </c>
      <c r="F770">
        <v>0</v>
      </c>
      <c r="G770">
        <v>6</v>
      </c>
      <c r="H770">
        <v>1</v>
      </c>
      <c r="I770">
        <v>0</v>
      </c>
      <c r="J770">
        <v>0</v>
      </c>
      <c r="K770">
        <v>7</v>
      </c>
      <c r="L770">
        <v>0</v>
      </c>
      <c r="M770">
        <v>0</v>
      </c>
      <c r="N770" t="s">
        <v>141</v>
      </c>
      <c r="O770" t="s">
        <v>148</v>
      </c>
      <c r="P770" t="s">
        <v>148</v>
      </c>
      <c r="S770" t="b">
        <v>0</v>
      </c>
    </row>
    <row r="771" spans="1:19">
      <c r="A771" t="s">
        <v>72</v>
      </c>
      <c r="B771">
        <v>762103</v>
      </c>
      <c r="C771">
        <v>6</v>
      </c>
      <c r="D771">
        <v>0</v>
      </c>
      <c r="E771" t="s">
        <v>339</v>
      </c>
      <c r="F771">
        <v>0</v>
      </c>
      <c r="G771">
        <v>3</v>
      </c>
      <c r="H771">
        <v>0</v>
      </c>
      <c r="I771">
        <v>1</v>
      </c>
      <c r="J771">
        <v>2</v>
      </c>
      <c r="K771">
        <v>3</v>
      </c>
      <c r="L771">
        <v>3</v>
      </c>
      <c r="M771">
        <v>0</v>
      </c>
      <c r="N771" t="s">
        <v>189</v>
      </c>
      <c r="O771" t="s">
        <v>189</v>
      </c>
      <c r="P771" t="s">
        <v>148</v>
      </c>
      <c r="S771" t="b">
        <v>0</v>
      </c>
    </row>
    <row r="772" spans="1:19">
      <c r="A772" t="s">
        <v>72</v>
      </c>
      <c r="B772">
        <v>762104</v>
      </c>
      <c r="C772">
        <v>1</v>
      </c>
      <c r="D772">
        <v>0</v>
      </c>
      <c r="E772" t="s">
        <v>339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1</v>
      </c>
      <c r="L772">
        <v>0</v>
      </c>
      <c r="M772">
        <v>0</v>
      </c>
      <c r="N772" t="s">
        <v>141</v>
      </c>
      <c r="O772" t="s">
        <v>148</v>
      </c>
      <c r="P772" t="s">
        <v>148</v>
      </c>
      <c r="S772" t="b">
        <v>1</v>
      </c>
    </row>
    <row r="773" spans="1:19">
      <c r="A773" t="s">
        <v>72</v>
      </c>
      <c r="B773">
        <v>762105</v>
      </c>
      <c r="C773">
        <v>1</v>
      </c>
      <c r="D773">
        <v>0</v>
      </c>
      <c r="E773" t="s">
        <v>339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1</v>
      </c>
      <c r="L773">
        <v>0</v>
      </c>
      <c r="M773">
        <v>0</v>
      </c>
      <c r="N773" t="s">
        <v>141</v>
      </c>
      <c r="O773" t="s">
        <v>148</v>
      </c>
      <c r="P773" t="s">
        <v>148</v>
      </c>
      <c r="S773" t="b">
        <v>1</v>
      </c>
    </row>
    <row r="774" spans="1:19">
      <c r="A774" t="s">
        <v>72</v>
      </c>
      <c r="B774">
        <v>762106</v>
      </c>
      <c r="C774">
        <v>7</v>
      </c>
      <c r="D774">
        <v>0</v>
      </c>
      <c r="E774" t="s">
        <v>136</v>
      </c>
      <c r="F774">
        <v>0</v>
      </c>
      <c r="G774">
        <v>4</v>
      </c>
      <c r="H774">
        <v>2</v>
      </c>
      <c r="I774">
        <v>1</v>
      </c>
      <c r="J774">
        <v>0</v>
      </c>
      <c r="K774">
        <v>6</v>
      </c>
      <c r="L774">
        <v>0</v>
      </c>
      <c r="M774">
        <v>1</v>
      </c>
      <c r="N774" t="s">
        <v>343</v>
      </c>
      <c r="O774" t="s">
        <v>148</v>
      </c>
      <c r="P774" t="s">
        <v>393</v>
      </c>
      <c r="Q774">
        <v>12362</v>
      </c>
      <c r="R774">
        <v>20.6</v>
      </c>
      <c r="S774" t="b">
        <v>0</v>
      </c>
    </row>
    <row r="775" spans="1:19">
      <c r="A775" t="s">
        <v>72</v>
      </c>
      <c r="B775">
        <v>762107</v>
      </c>
      <c r="C775">
        <v>9</v>
      </c>
      <c r="D775">
        <v>0</v>
      </c>
      <c r="E775" t="s">
        <v>136</v>
      </c>
      <c r="F775">
        <v>0</v>
      </c>
      <c r="G775">
        <v>2</v>
      </c>
      <c r="H775">
        <v>2</v>
      </c>
      <c r="I775">
        <v>1</v>
      </c>
      <c r="J775">
        <v>4</v>
      </c>
      <c r="K775">
        <v>4</v>
      </c>
      <c r="L775">
        <v>2</v>
      </c>
      <c r="M775">
        <v>3</v>
      </c>
      <c r="N775" t="s">
        <v>409</v>
      </c>
      <c r="O775" t="s">
        <v>374</v>
      </c>
      <c r="P775" t="s">
        <v>276</v>
      </c>
      <c r="Q775">
        <v>5770</v>
      </c>
      <c r="R775">
        <v>42.2</v>
      </c>
      <c r="S775" t="b">
        <v>0</v>
      </c>
    </row>
    <row r="776" spans="1:19">
      <c r="A776" t="s">
        <v>72</v>
      </c>
      <c r="B776">
        <v>762109</v>
      </c>
      <c r="C776">
        <v>6</v>
      </c>
      <c r="D776">
        <v>0</v>
      </c>
      <c r="E776" t="s">
        <v>136</v>
      </c>
      <c r="F776">
        <v>0</v>
      </c>
      <c r="G776">
        <v>3</v>
      </c>
      <c r="H776">
        <v>3</v>
      </c>
      <c r="I776">
        <v>0</v>
      </c>
      <c r="J776">
        <v>0</v>
      </c>
      <c r="K776">
        <v>6</v>
      </c>
      <c r="L776">
        <v>0</v>
      </c>
      <c r="M776">
        <v>0</v>
      </c>
      <c r="N776" t="s">
        <v>141</v>
      </c>
      <c r="O776" t="s">
        <v>148</v>
      </c>
      <c r="P776" t="s">
        <v>148</v>
      </c>
      <c r="S776" t="b">
        <v>0</v>
      </c>
    </row>
    <row r="777" spans="1:19">
      <c r="A777" t="s">
        <v>72</v>
      </c>
      <c r="B777">
        <v>762110</v>
      </c>
      <c r="C777">
        <v>19</v>
      </c>
      <c r="D777">
        <v>0</v>
      </c>
      <c r="E777" t="s">
        <v>128</v>
      </c>
      <c r="F777">
        <v>0</v>
      </c>
      <c r="G777">
        <v>9</v>
      </c>
      <c r="H777">
        <v>5</v>
      </c>
      <c r="I777">
        <v>3</v>
      </c>
      <c r="J777">
        <v>2</v>
      </c>
      <c r="K777">
        <v>14</v>
      </c>
      <c r="L777">
        <v>5</v>
      </c>
      <c r="M777">
        <v>0</v>
      </c>
      <c r="N777" t="s">
        <v>410</v>
      </c>
      <c r="O777" t="s">
        <v>497</v>
      </c>
      <c r="P777" t="s">
        <v>148</v>
      </c>
      <c r="S777" t="b">
        <v>0</v>
      </c>
    </row>
    <row r="778" spans="1:19">
      <c r="A778" t="s">
        <v>73</v>
      </c>
      <c r="B778">
        <v>854101</v>
      </c>
      <c r="C778">
        <v>48</v>
      </c>
      <c r="D778">
        <v>0</v>
      </c>
      <c r="E778" t="s">
        <v>127</v>
      </c>
      <c r="F778">
        <v>20</v>
      </c>
      <c r="G778">
        <v>15</v>
      </c>
      <c r="H778">
        <v>11</v>
      </c>
      <c r="I778">
        <v>2</v>
      </c>
      <c r="J778">
        <v>0</v>
      </c>
      <c r="K778">
        <v>46</v>
      </c>
      <c r="L778">
        <v>2</v>
      </c>
      <c r="M778">
        <v>0</v>
      </c>
      <c r="N778" t="s">
        <v>214</v>
      </c>
      <c r="O778" t="s">
        <v>291</v>
      </c>
      <c r="P778" t="s">
        <v>148</v>
      </c>
      <c r="S778" t="b">
        <v>0</v>
      </c>
    </row>
    <row r="779" spans="1:19">
      <c r="A779" t="s">
        <v>73</v>
      </c>
      <c r="B779">
        <v>854103</v>
      </c>
      <c r="C779">
        <v>12</v>
      </c>
      <c r="D779">
        <v>0</v>
      </c>
      <c r="E779" t="s">
        <v>127</v>
      </c>
      <c r="F779">
        <v>9</v>
      </c>
      <c r="G779">
        <v>1</v>
      </c>
      <c r="H779">
        <v>2</v>
      </c>
      <c r="I779">
        <v>0</v>
      </c>
      <c r="J779">
        <v>0</v>
      </c>
      <c r="K779">
        <v>12</v>
      </c>
      <c r="L779">
        <v>0</v>
      </c>
      <c r="M779">
        <v>0</v>
      </c>
      <c r="N779" t="s">
        <v>141</v>
      </c>
      <c r="O779" t="s">
        <v>148</v>
      </c>
      <c r="P779" t="s">
        <v>148</v>
      </c>
      <c r="S779" t="b">
        <v>0</v>
      </c>
    </row>
    <row r="780" spans="1:19">
      <c r="A780" t="s">
        <v>73</v>
      </c>
      <c r="B780">
        <v>854104</v>
      </c>
      <c r="C780">
        <v>37</v>
      </c>
      <c r="D780">
        <v>0</v>
      </c>
      <c r="E780" t="s">
        <v>127</v>
      </c>
      <c r="F780">
        <v>11</v>
      </c>
      <c r="G780">
        <v>12</v>
      </c>
      <c r="H780">
        <v>12</v>
      </c>
      <c r="I780">
        <v>2</v>
      </c>
      <c r="J780">
        <v>0</v>
      </c>
      <c r="K780">
        <v>35</v>
      </c>
      <c r="L780">
        <v>2</v>
      </c>
      <c r="M780">
        <v>0</v>
      </c>
      <c r="N780" t="s">
        <v>355</v>
      </c>
      <c r="O780" t="s">
        <v>458</v>
      </c>
      <c r="P780" t="s">
        <v>148</v>
      </c>
      <c r="S780" t="b">
        <v>0</v>
      </c>
    </row>
    <row r="781" spans="1:19">
      <c r="A781" t="s">
        <v>73</v>
      </c>
      <c r="B781">
        <v>854105</v>
      </c>
      <c r="C781">
        <v>97</v>
      </c>
      <c r="D781">
        <v>0</v>
      </c>
      <c r="E781" t="s">
        <v>127</v>
      </c>
      <c r="F781">
        <v>80</v>
      </c>
      <c r="G781">
        <v>15</v>
      </c>
      <c r="H781">
        <v>2</v>
      </c>
      <c r="I781">
        <v>0</v>
      </c>
      <c r="J781">
        <v>0</v>
      </c>
      <c r="K781">
        <v>97</v>
      </c>
      <c r="L781">
        <v>0</v>
      </c>
      <c r="M781">
        <v>0</v>
      </c>
      <c r="N781" t="s">
        <v>141</v>
      </c>
      <c r="O781" t="s">
        <v>148</v>
      </c>
      <c r="P781" t="s">
        <v>148</v>
      </c>
      <c r="S781" t="b">
        <v>0</v>
      </c>
    </row>
    <row r="782" spans="1:19">
      <c r="A782" t="s">
        <v>73</v>
      </c>
      <c r="B782">
        <v>854106</v>
      </c>
      <c r="C782">
        <v>3</v>
      </c>
      <c r="D782">
        <v>0</v>
      </c>
      <c r="E782" t="s">
        <v>127</v>
      </c>
      <c r="F782">
        <v>1</v>
      </c>
      <c r="G782">
        <v>2</v>
      </c>
      <c r="H782">
        <v>0</v>
      </c>
      <c r="I782">
        <v>0</v>
      </c>
      <c r="J782">
        <v>0</v>
      </c>
      <c r="K782">
        <v>3</v>
      </c>
      <c r="L782">
        <v>0</v>
      </c>
      <c r="M782">
        <v>0</v>
      </c>
      <c r="N782" t="s">
        <v>141</v>
      </c>
      <c r="O782" t="s">
        <v>148</v>
      </c>
      <c r="P782" t="s">
        <v>148</v>
      </c>
      <c r="S782" t="b">
        <v>0</v>
      </c>
    </row>
    <row r="783" spans="1:19">
      <c r="A783" t="s">
        <v>73</v>
      </c>
      <c r="B783">
        <v>854108</v>
      </c>
      <c r="C783">
        <v>11</v>
      </c>
      <c r="D783">
        <v>0</v>
      </c>
      <c r="E783" t="s">
        <v>127</v>
      </c>
      <c r="F783">
        <v>8</v>
      </c>
      <c r="G783">
        <v>3</v>
      </c>
      <c r="H783">
        <v>0</v>
      </c>
      <c r="I783">
        <v>0</v>
      </c>
      <c r="J783">
        <v>0</v>
      </c>
      <c r="K783">
        <v>11</v>
      </c>
      <c r="L783">
        <v>0</v>
      </c>
      <c r="M783">
        <v>0</v>
      </c>
      <c r="N783" t="s">
        <v>141</v>
      </c>
      <c r="O783" t="s">
        <v>148</v>
      </c>
      <c r="P783" t="s">
        <v>148</v>
      </c>
      <c r="S783" t="b">
        <v>0</v>
      </c>
    </row>
    <row r="784" spans="1:19">
      <c r="A784" t="s">
        <v>73</v>
      </c>
      <c r="B784">
        <v>854109</v>
      </c>
      <c r="C784">
        <v>1</v>
      </c>
      <c r="D784">
        <v>0</v>
      </c>
      <c r="E784" t="s">
        <v>127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1</v>
      </c>
      <c r="L784">
        <v>0</v>
      </c>
      <c r="M784">
        <v>0</v>
      </c>
      <c r="N784" t="s">
        <v>141</v>
      </c>
      <c r="O784" t="s">
        <v>148</v>
      </c>
      <c r="P784" t="s">
        <v>148</v>
      </c>
      <c r="S784" t="b">
        <v>1</v>
      </c>
    </row>
    <row r="785" spans="1:19">
      <c r="A785" t="s">
        <v>73</v>
      </c>
      <c r="B785">
        <v>854112</v>
      </c>
      <c r="C785">
        <v>3</v>
      </c>
      <c r="D785">
        <v>0</v>
      </c>
      <c r="E785" t="s">
        <v>127</v>
      </c>
      <c r="F785">
        <v>1</v>
      </c>
      <c r="G785">
        <v>0</v>
      </c>
      <c r="H785">
        <v>2</v>
      </c>
      <c r="I785">
        <v>0</v>
      </c>
      <c r="J785">
        <v>0</v>
      </c>
      <c r="K785">
        <v>3</v>
      </c>
      <c r="L785">
        <v>0</v>
      </c>
      <c r="M785">
        <v>0</v>
      </c>
      <c r="N785" t="s">
        <v>141</v>
      </c>
      <c r="O785" t="s">
        <v>148</v>
      </c>
      <c r="P785" t="s">
        <v>148</v>
      </c>
      <c r="S785" t="b">
        <v>0</v>
      </c>
    </row>
    <row r="786" spans="1:19">
      <c r="A786" t="s">
        <v>73</v>
      </c>
      <c r="B786">
        <v>854113</v>
      </c>
      <c r="C786">
        <v>2</v>
      </c>
      <c r="D786">
        <v>0</v>
      </c>
      <c r="E786" t="s">
        <v>127</v>
      </c>
      <c r="F786">
        <v>0</v>
      </c>
      <c r="G786">
        <v>0</v>
      </c>
      <c r="H786">
        <v>0</v>
      </c>
      <c r="I786">
        <v>2</v>
      </c>
      <c r="J786">
        <v>0</v>
      </c>
      <c r="K786">
        <v>0</v>
      </c>
      <c r="L786">
        <v>2</v>
      </c>
      <c r="M786">
        <v>0</v>
      </c>
      <c r="N786" t="s">
        <v>148</v>
      </c>
      <c r="O786" t="s">
        <v>141</v>
      </c>
      <c r="P786" t="s">
        <v>148</v>
      </c>
      <c r="S786" t="b">
        <v>0</v>
      </c>
    </row>
    <row r="787" spans="1:19">
      <c r="A787" t="s">
        <v>73</v>
      </c>
      <c r="B787">
        <v>854114</v>
      </c>
      <c r="C787">
        <v>11</v>
      </c>
      <c r="D787">
        <v>0</v>
      </c>
      <c r="E787" t="s">
        <v>127</v>
      </c>
      <c r="F787">
        <v>4</v>
      </c>
      <c r="G787">
        <v>3</v>
      </c>
      <c r="H787">
        <v>2</v>
      </c>
      <c r="I787">
        <v>2</v>
      </c>
      <c r="J787">
        <v>0</v>
      </c>
      <c r="K787">
        <v>9</v>
      </c>
      <c r="L787">
        <v>2</v>
      </c>
      <c r="M787">
        <v>0</v>
      </c>
      <c r="N787" t="s">
        <v>197</v>
      </c>
      <c r="O787" t="s">
        <v>459</v>
      </c>
      <c r="P787" t="s">
        <v>148</v>
      </c>
      <c r="S787" t="b">
        <v>0</v>
      </c>
    </row>
    <row r="788" spans="1:19">
      <c r="A788" t="s">
        <v>73</v>
      </c>
      <c r="B788">
        <v>854115</v>
      </c>
      <c r="C788">
        <v>7</v>
      </c>
      <c r="D788">
        <v>0</v>
      </c>
      <c r="E788" t="s">
        <v>127</v>
      </c>
      <c r="F788">
        <v>3</v>
      </c>
      <c r="G788">
        <v>3</v>
      </c>
      <c r="H788">
        <v>1</v>
      </c>
      <c r="I788">
        <v>0</v>
      </c>
      <c r="J788">
        <v>0</v>
      </c>
      <c r="K788">
        <v>7</v>
      </c>
      <c r="L788">
        <v>0</v>
      </c>
      <c r="M788">
        <v>0</v>
      </c>
      <c r="N788" t="s">
        <v>141</v>
      </c>
      <c r="O788" t="s">
        <v>148</v>
      </c>
      <c r="P788" t="s">
        <v>148</v>
      </c>
      <c r="S788" t="b">
        <v>0</v>
      </c>
    </row>
    <row r="789" spans="1:19">
      <c r="A789" t="s">
        <v>73</v>
      </c>
      <c r="B789">
        <v>854317</v>
      </c>
      <c r="C789">
        <v>7</v>
      </c>
      <c r="D789">
        <v>0</v>
      </c>
      <c r="E789" t="s">
        <v>127</v>
      </c>
      <c r="F789">
        <v>0</v>
      </c>
      <c r="G789">
        <v>1</v>
      </c>
      <c r="H789">
        <v>1</v>
      </c>
      <c r="I789">
        <v>3</v>
      </c>
      <c r="J789">
        <v>2</v>
      </c>
      <c r="K789">
        <v>2</v>
      </c>
      <c r="L789">
        <v>5</v>
      </c>
      <c r="M789">
        <v>0</v>
      </c>
      <c r="N789" t="s">
        <v>230</v>
      </c>
      <c r="O789" t="s">
        <v>140</v>
      </c>
      <c r="P789" t="s">
        <v>148</v>
      </c>
      <c r="S789" t="b">
        <v>0</v>
      </c>
    </row>
    <row r="790" spans="1:19">
      <c r="A790" t="s">
        <v>73</v>
      </c>
      <c r="B790">
        <v>855102</v>
      </c>
      <c r="C790">
        <v>21</v>
      </c>
      <c r="D790">
        <v>0</v>
      </c>
      <c r="E790" t="s">
        <v>127</v>
      </c>
      <c r="F790">
        <v>4</v>
      </c>
      <c r="G790">
        <v>7</v>
      </c>
      <c r="H790">
        <v>8</v>
      </c>
      <c r="I790">
        <v>2</v>
      </c>
      <c r="J790">
        <v>0</v>
      </c>
      <c r="K790">
        <v>19</v>
      </c>
      <c r="L790">
        <v>2</v>
      </c>
      <c r="M790">
        <v>0</v>
      </c>
      <c r="N790" t="s">
        <v>411</v>
      </c>
      <c r="O790" t="s">
        <v>498</v>
      </c>
      <c r="P790" t="s">
        <v>148</v>
      </c>
      <c r="S790" t="b">
        <v>0</v>
      </c>
    </row>
    <row r="791" spans="1:19">
      <c r="A791" t="s">
        <v>73</v>
      </c>
      <c r="B791">
        <v>855105</v>
      </c>
      <c r="C791">
        <v>2</v>
      </c>
      <c r="D791">
        <v>0</v>
      </c>
      <c r="E791" t="s">
        <v>127</v>
      </c>
      <c r="F791">
        <v>0</v>
      </c>
      <c r="G791">
        <v>0</v>
      </c>
      <c r="H791">
        <v>2</v>
      </c>
      <c r="I791">
        <v>0</v>
      </c>
      <c r="J791">
        <v>0</v>
      </c>
      <c r="K791">
        <v>2</v>
      </c>
      <c r="L791">
        <v>0</v>
      </c>
      <c r="M791">
        <v>0</v>
      </c>
      <c r="N791" t="s">
        <v>141</v>
      </c>
      <c r="O791" t="s">
        <v>148</v>
      </c>
      <c r="P791" t="s">
        <v>148</v>
      </c>
      <c r="S791" t="b">
        <v>0</v>
      </c>
    </row>
    <row r="792" spans="1:19">
      <c r="A792" t="s">
        <v>73</v>
      </c>
      <c r="B792">
        <v>855113</v>
      </c>
      <c r="C792">
        <v>20</v>
      </c>
      <c r="D792">
        <v>0</v>
      </c>
      <c r="E792" t="s">
        <v>127</v>
      </c>
      <c r="F792">
        <v>1</v>
      </c>
      <c r="G792">
        <v>12</v>
      </c>
      <c r="H792">
        <v>2</v>
      </c>
      <c r="I792">
        <v>4</v>
      </c>
      <c r="J792">
        <v>1</v>
      </c>
      <c r="K792">
        <v>15</v>
      </c>
      <c r="L792">
        <v>5</v>
      </c>
      <c r="M792">
        <v>0</v>
      </c>
      <c r="N792" t="s">
        <v>348</v>
      </c>
      <c r="O792" t="s">
        <v>357</v>
      </c>
      <c r="P792" t="s">
        <v>148</v>
      </c>
      <c r="S792" t="b">
        <v>0</v>
      </c>
    </row>
    <row r="793" spans="1:19">
      <c r="A793" t="s">
        <v>73</v>
      </c>
      <c r="B793">
        <v>855114</v>
      </c>
      <c r="C793">
        <v>1</v>
      </c>
      <c r="D793">
        <v>0</v>
      </c>
      <c r="E793" t="s">
        <v>127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1</v>
      </c>
      <c r="L793">
        <v>0</v>
      </c>
      <c r="M793">
        <v>0</v>
      </c>
      <c r="N793" t="s">
        <v>141</v>
      </c>
      <c r="O793" t="s">
        <v>148</v>
      </c>
      <c r="P793" t="s">
        <v>148</v>
      </c>
      <c r="S793" t="b">
        <v>1</v>
      </c>
    </row>
    <row r="794" spans="1:19">
      <c r="A794" t="s">
        <v>74</v>
      </c>
      <c r="B794">
        <v>754134</v>
      </c>
      <c r="C794">
        <v>13</v>
      </c>
      <c r="D794">
        <v>0</v>
      </c>
      <c r="E794" t="s">
        <v>126</v>
      </c>
      <c r="F794">
        <v>4</v>
      </c>
      <c r="G794">
        <v>9</v>
      </c>
      <c r="H794">
        <v>0</v>
      </c>
      <c r="I794">
        <v>0</v>
      </c>
      <c r="J794">
        <v>0</v>
      </c>
      <c r="K794">
        <v>13</v>
      </c>
      <c r="L794">
        <v>0</v>
      </c>
      <c r="M794">
        <v>0</v>
      </c>
      <c r="N794" t="s">
        <v>141</v>
      </c>
      <c r="O794" t="s">
        <v>148</v>
      </c>
      <c r="P794" t="s">
        <v>148</v>
      </c>
      <c r="S794" t="b">
        <v>0</v>
      </c>
    </row>
    <row r="795" spans="1:19">
      <c r="A795" t="s">
        <v>74</v>
      </c>
      <c r="B795">
        <v>754153</v>
      </c>
      <c r="C795">
        <v>1</v>
      </c>
      <c r="D795">
        <v>0</v>
      </c>
      <c r="E795" t="s">
        <v>126</v>
      </c>
      <c r="F795">
        <v>0</v>
      </c>
      <c r="G795">
        <v>0</v>
      </c>
      <c r="H795">
        <v>1</v>
      </c>
      <c r="I795">
        <v>0</v>
      </c>
      <c r="J795">
        <v>0</v>
      </c>
      <c r="K795">
        <v>1</v>
      </c>
      <c r="L795">
        <v>0</v>
      </c>
      <c r="M795">
        <v>0</v>
      </c>
      <c r="N795" t="s">
        <v>141</v>
      </c>
      <c r="O795" t="s">
        <v>148</v>
      </c>
      <c r="P795" t="s">
        <v>148</v>
      </c>
      <c r="S795" t="b">
        <v>1</v>
      </c>
    </row>
    <row r="796" spans="1:19">
      <c r="A796" t="s">
        <v>74</v>
      </c>
      <c r="B796">
        <v>754205</v>
      </c>
      <c r="C796">
        <v>3</v>
      </c>
      <c r="D796">
        <v>0</v>
      </c>
      <c r="E796" t="s">
        <v>136</v>
      </c>
      <c r="F796">
        <v>1</v>
      </c>
      <c r="G796">
        <v>1</v>
      </c>
      <c r="H796">
        <v>1</v>
      </c>
      <c r="I796">
        <v>0</v>
      </c>
      <c r="J796">
        <v>0</v>
      </c>
      <c r="K796">
        <v>3</v>
      </c>
      <c r="L796">
        <v>0</v>
      </c>
      <c r="M796">
        <v>0</v>
      </c>
      <c r="N796" t="s">
        <v>141</v>
      </c>
      <c r="O796" t="s">
        <v>148</v>
      </c>
      <c r="P796" t="s">
        <v>148</v>
      </c>
      <c r="S796" t="b">
        <v>0</v>
      </c>
    </row>
    <row r="797" spans="1:19">
      <c r="A797" t="s">
        <v>74</v>
      </c>
      <c r="B797">
        <v>754208</v>
      </c>
      <c r="C797">
        <v>3</v>
      </c>
      <c r="D797">
        <v>0</v>
      </c>
      <c r="E797" t="s">
        <v>339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3</v>
      </c>
      <c r="L797">
        <v>0</v>
      </c>
      <c r="M797">
        <v>0</v>
      </c>
      <c r="N797" t="s">
        <v>141</v>
      </c>
      <c r="O797" t="s">
        <v>148</v>
      </c>
      <c r="P797" t="s">
        <v>148</v>
      </c>
      <c r="S797" t="b">
        <v>0</v>
      </c>
    </row>
    <row r="798" spans="1:19">
      <c r="A798" t="s">
        <v>74</v>
      </c>
      <c r="B798">
        <v>754210</v>
      </c>
      <c r="C798">
        <v>1</v>
      </c>
      <c r="D798">
        <v>0</v>
      </c>
      <c r="E798" t="s">
        <v>126</v>
      </c>
      <c r="F798">
        <v>0</v>
      </c>
      <c r="G798">
        <v>0</v>
      </c>
      <c r="H798">
        <v>1</v>
      </c>
      <c r="I798">
        <v>0</v>
      </c>
      <c r="J798">
        <v>0</v>
      </c>
      <c r="K798">
        <v>1</v>
      </c>
      <c r="L798">
        <v>0</v>
      </c>
      <c r="M798">
        <v>0</v>
      </c>
      <c r="N798" t="s">
        <v>141</v>
      </c>
      <c r="O798" t="s">
        <v>148</v>
      </c>
      <c r="P798" t="s">
        <v>148</v>
      </c>
      <c r="S798" t="b">
        <v>1</v>
      </c>
    </row>
    <row r="799" spans="1:19">
      <c r="A799" t="s">
        <v>74</v>
      </c>
      <c r="B799">
        <v>754211</v>
      </c>
      <c r="C799">
        <v>14</v>
      </c>
      <c r="D799">
        <v>0</v>
      </c>
      <c r="E799" t="s">
        <v>126</v>
      </c>
      <c r="F799">
        <v>4</v>
      </c>
      <c r="G799">
        <v>7</v>
      </c>
      <c r="H799">
        <v>2</v>
      </c>
      <c r="I799">
        <v>1</v>
      </c>
      <c r="J799">
        <v>0</v>
      </c>
      <c r="K799">
        <v>13</v>
      </c>
      <c r="L799">
        <v>1</v>
      </c>
      <c r="M799">
        <v>0</v>
      </c>
      <c r="N799" t="s">
        <v>185</v>
      </c>
      <c r="O799" t="s">
        <v>269</v>
      </c>
      <c r="P799" t="s">
        <v>148</v>
      </c>
      <c r="S799" t="b">
        <v>0</v>
      </c>
    </row>
    <row r="800" spans="1:19">
      <c r="A800" t="s">
        <v>74</v>
      </c>
      <c r="B800">
        <v>754212</v>
      </c>
      <c r="C800">
        <v>7</v>
      </c>
      <c r="D800">
        <v>0</v>
      </c>
      <c r="E800" t="s">
        <v>126</v>
      </c>
      <c r="F800">
        <v>3</v>
      </c>
      <c r="G800">
        <v>4</v>
      </c>
      <c r="H800">
        <v>0</v>
      </c>
      <c r="I800">
        <v>0</v>
      </c>
      <c r="J800">
        <v>0</v>
      </c>
      <c r="K800">
        <v>7</v>
      </c>
      <c r="L800">
        <v>0</v>
      </c>
      <c r="M800">
        <v>0</v>
      </c>
      <c r="N800" t="s">
        <v>141</v>
      </c>
      <c r="O800" t="s">
        <v>148</v>
      </c>
      <c r="P800" t="s">
        <v>148</v>
      </c>
      <c r="S800" t="b">
        <v>0</v>
      </c>
    </row>
    <row r="801" spans="1:19">
      <c r="A801" t="s">
        <v>74</v>
      </c>
      <c r="B801">
        <v>754215</v>
      </c>
      <c r="C801">
        <v>39</v>
      </c>
      <c r="D801">
        <v>0</v>
      </c>
      <c r="E801" t="s">
        <v>126</v>
      </c>
      <c r="F801">
        <v>20</v>
      </c>
      <c r="G801">
        <v>14</v>
      </c>
      <c r="H801">
        <v>5</v>
      </c>
      <c r="I801">
        <v>0</v>
      </c>
      <c r="J801">
        <v>0</v>
      </c>
      <c r="K801">
        <v>39</v>
      </c>
      <c r="L801">
        <v>0</v>
      </c>
      <c r="M801">
        <v>0</v>
      </c>
      <c r="N801" t="s">
        <v>141</v>
      </c>
      <c r="O801" t="s">
        <v>148</v>
      </c>
      <c r="P801" t="s">
        <v>148</v>
      </c>
      <c r="S801" t="b">
        <v>0</v>
      </c>
    </row>
    <row r="802" spans="1:19">
      <c r="A802" t="s">
        <v>74</v>
      </c>
      <c r="B802">
        <v>754217</v>
      </c>
      <c r="C802">
        <v>12</v>
      </c>
      <c r="D802">
        <v>0</v>
      </c>
      <c r="E802" t="s">
        <v>126</v>
      </c>
      <c r="F802">
        <v>5</v>
      </c>
      <c r="G802">
        <v>4</v>
      </c>
      <c r="H802">
        <v>3</v>
      </c>
      <c r="I802">
        <v>0</v>
      </c>
      <c r="J802">
        <v>0</v>
      </c>
      <c r="K802">
        <v>12</v>
      </c>
      <c r="L802">
        <v>0</v>
      </c>
      <c r="M802">
        <v>0</v>
      </c>
      <c r="N802" t="s">
        <v>141</v>
      </c>
      <c r="O802" t="s">
        <v>148</v>
      </c>
      <c r="P802" t="s">
        <v>148</v>
      </c>
      <c r="S802" t="b">
        <v>0</v>
      </c>
    </row>
    <row r="803" spans="1:19">
      <c r="A803" t="s">
        <v>74</v>
      </c>
      <c r="B803">
        <v>754219</v>
      </c>
      <c r="C803">
        <v>3</v>
      </c>
      <c r="D803">
        <v>0</v>
      </c>
      <c r="E803" t="s">
        <v>126</v>
      </c>
      <c r="F803">
        <v>0</v>
      </c>
      <c r="G803">
        <v>0</v>
      </c>
      <c r="H803">
        <v>3</v>
      </c>
      <c r="I803">
        <v>0</v>
      </c>
      <c r="J803">
        <v>0</v>
      </c>
      <c r="K803">
        <v>3</v>
      </c>
      <c r="L803">
        <v>0</v>
      </c>
      <c r="M803">
        <v>0</v>
      </c>
      <c r="N803" t="s">
        <v>141</v>
      </c>
      <c r="O803" t="s">
        <v>148</v>
      </c>
      <c r="P803" t="s">
        <v>148</v>
      </c>
      <c r="S803" t="b">
        <v>0</v>
      </c>
    </row>
    <row r="804" spans="1:19">
      <c r="A804" t="s">
        <v>74</v>
      </c>
      <c r="B804">
        <v>754220</v>
      </c>
      <c r="C804">
        <v>17</v>
      </c>
      <c r="D804">
        <v>0</v>
      </c>
      <c r="E804" t="s">
        <v>126</v>
      </c>
      <c r="F804">
        <v>6</v>
      </c>
      <c r="G804">
        <v>0</v>
      </c>
      <c r="H804">
        <v>10</v>
      </c>
      <c r="I804">
        <v>0</v>
      </c>
      <c r="J804">
        <v>1</v>
      </c>
      <c r="K804">
        <v>16</v>
      </c>
      <c r="L804">
        <v>1</v>
      </c>
      <c r="M804">
        <v>0</v>
      </c>
      <c r="N804" t="s">
        <v>354</v>
      </c>
      <c r="O804" t="s">
        <v>457</v>
      </c>
      <c r="P804" t="s">
        <v>148</v>
      </c>
      <c r="S804" t="b">
        <v>0</v>
      </c>
    </row>
    <row r="805" spans="1:19">
      <c r="A805" t="s">
        <v>74</v>
      </c>
      <c r="B805">
        <v>754222</v>
      </c>
      <c r="C805">
        <v>9</v>
      </c>
      <c r="D805">
        <v>0</v>
      </c>
      <c r="E805" t="s">
        <v>126</v>
      </c>
      <c r="F805">
        <v>4</v>
      </c>
      <c r="G805">
        <v>4</v>
      </c>
      <c r="H805">
        <v>1</v>
      </c>
      <c r="I805">
        <v>0</v>
      </c>
      <c r="J805">
        <v>0</v>
      </c>
      <c r="K805">
        <v>9</v>
      </c>
      <c r="L805">
        <v>0</v>
      </c>
      <c r="M805">
        <v>0</v>
      </c>
      <c r="N805" t="s">
        <v>141</v>
      </c>
      <c r="O805" t="s">
        <v>148</v>
      </c>
      <c r="P805" t="s">
        <v>148</v>
      </c>
      <c r="S805" t="b">
        <v>0</v>
      </c>
    </row>
    <row r="806" spans="1:19">
      <c r="A806" t="s">
        <v>74</v>
      </c>
      <c r="B806">
        <v>754224</v>
      </c>
      <c r="C806">
        <v>11</v>
      </c>
      <c r="D806">
        <v>0</v>
      </c>
      <c r="E806" t="s">
        <v>126</v>
      </c>
      <c r="F806">
        <v>1</v>
      </c>
      <c r="G806">
        <v>3</v>
      </c>
      <c r="H806">
        <v>5</v>
      </c>
      <c r="I806">
        <v>2</v>
      </c>
      <c r="J806">
        <v>0</v>
      </c>
      <c r="K806">
        <v>9</v>
      </c>
      <c r="L806">
        <v>0</v>
      </c>
      <c r="M806">
        <v>2</v>
      </c>
      <c r="N806" t="s">
        <v>197</v>
      </c>
      <c r="O806" t="s">
        <v>148</v>
      </c>
      <c r="P806" t="s">
        <v>459</v>
      </c>
      <c r="Q806">
        <v>8099</v>
      </c>
      <c r="R806">
        <v>4</v>
      </c>
      <c r="S806" t="b">
        <v>0</v>
      </c>
    </row>
    <row r="807" spans="1:19">
      <c r="A807" t="s">
        <v>74</v>
      </c>
      <c r="B807">
        <v>754225</v>
      </c>
      <c r="C807">
        <v>24</v>
      </c>
      <c r="D807">
        <v>0</v>
      </c>
      <c r="E807" t="s">
        <v>126</v>
      </c>
      <c r="F807">
        <v>9</v>
      </c>
      <c r="G807">
        <v>11</v>
      </c>
      <c r="H807">
        <v>4</v>
      </c>
      <c r="I807">
        <v>0</v>
      </c>
      <c r="J807">
        <v>0</v>
      </c>
      <c r="K807">
        <v>24</v>
      </c>
      <c r="L807">
        <v>0</v>
      </c>
      <c r="M807">
        <v>0</v>
      </c>
      <c r="N807" t="s">
        <v>141</v>
      </c>
      <c r="O807" t="s">
        <v>148</v>
      </c>
      <c r="P807" t="s">
        <v>148</v>
      </c>
      <c r="S807" t="b">
        <v>0</v>
      </c>
    </row>
    <row r="808" spans="1:19">
      <c r="A808" t="s">
        <v>74</v>
      </c>
      <c r="B808">
        <v>754245</v>
      </c>
      <c r="C808">
        <v>5</v>
      </c>
      <c r="D808">
        <v>0</v>
      </c>
      <c r="E808" t="s">
        <v>126</v>
      </c>
      <c r="F808">
        <v>3</v>
      </c>
      <c r="G808">
        <v>1</v>
      </c>
      <c r="H808">
        <v>1</v>
      </c>
      <c r="I808">
        <v>0</v>
      </c>
      <c r="J808">
        <v>0</v>
      </c>
      <c r="K808">
        <v>5</v>
      </c>
      <c r="L808">
        <v>0</v>
      </c>
      <c r="M808">
        <v>0</v>
      </c>
      <c r="N808" t="s">
        <v>141</v>
      </c>
      <c r="O808" t="s">
        <v>148</v>
      </c>
      <c r="P808" t="s">
        <v>148</v>
      </c>
      <c r="S808" t="b">
        <v>0</v>
      </c>
    </row>
    <row r="809" spans="1:19">
      <c r="A809" t="s">
        <v>74</v>
      </c>
      <c r="B809">
        <v>754248</v>
      </c>
      <c r="C809">
        <v>9</v>
      </c>
      <c r="D809">
        <v>0</v>
      </c>
      <c r="E809" t="s">
        <v>126</v>
      </c>
      <c r="F809">
        <v>1</v>
      </c>
      <c r="G809">
        <v>2</v>
      </c>
      <c r="H809">
        <v>6</v>
      </c>
      <c r="I809">
        <v>0</v>
      </c>
      <c r="J809">
        <v>0</v>
      </c>
      <c r="K809">
        <v>9</v>
      </c>
      <c r="L809">
        <v>0</v>
      </c>
      <c r="M809">
        <v>0</v>
      </c>
      <c r="N809" t="s">
        <v>141</v>
      </c>
      <c r="O809" t="s">
        <v>148</v>
      </c>
      <c r="P809" t="s">
        <v>148</v>
      </c>
      <c r="S809" t="b">
        <v>0</v>
      </c>
    </row>
    <row r="810" spans="1:19">
      <c r="A810" t="s">
        <v>74</v>
      </c>
      <c r="B810">
        <v>754250</v>
      </c>
      <c r="C810">
        <v>25</v>
      </c>
      <c r="D810">
        <v>0</v>
      </c>
      <c r="E810" t="s">
        <v>126</v>
      </c>
      <c r="F810">
        <v>6</v>
      </c>
      <c r="G810">
        <v>12</v>
      </c>
      <c r="H810">
        <v>7</v>
      </c>
      <c r="I810">
        <v>0</v>
      </c>
      <c r="J810">
        <v>0</v>
      </c>
      <c r="K810">
        <v>25</v>
      </c>
      <c r="L810">
        <v>0</v>
      </c>
      <c r="M810">
        <v>0</v>
      </c>
      <c r="N810" t="s">
        <v>141</v>
      </c>
      <c r="O810" t="s">
        <v>148</v>
      </c>
      <c r="P810" t="s">
        <v>148</v>
      </c>
      <c r="S810" t="b">
        <v>0</v>
      </c>
    </row>
    <row r="811" spans="1:19">
      <c r="A811" t="s">
        <v>74</v>
      </c>
      <c r="B811">
        <v>754292</v>
      </c>
      <c r="C811">
        <v>4</v>
      </c>
      <c r="D811">
        <v>0</v>
      </c>
      <c r="E811" t="s">
        <v>131</v>
      </c>
      <c r="F811">
        <v>0</v>
      </c>
      <c r="G811">
        <v>1</v>
      </c>
      <c r="H811">
        <v>2</v>
      </c>
      <c r="I811">
        <v>0</v>
      </c>
      <c r="J811">
        <v>1</v>
      </c>
      <c r="K811">
        <v>3</v>
      </c>
      <c r="L811">
        <v>0</v>
      </c>
      <c r="M811">
        <v>1</v>
      </c>
      <c r="N811" t="s">
        <v>348</v>
      </c>
      <c r="O811" t="s">
        <v>148</v>
      </c>
      <c r="P811" t="s">
        <v>357</v>
      </c>
      <c r="Q811">
        <v>5198</v>
      </c>
      <c r="R811">
        <v>10.6</v>
      </c>
      <c r="S811" t="b">
        <v>0</v>
      </c>
    </row>
    <row r="812" spans="1:19">
      <c r="A812" t="s">
        <v>74</v>
      </c>
      <c r="B812">
        <v>755061</v>
      </c>
      <c r="C812">
        <v>2</v>
      </c>
      <c r="D812">
        <v>0</v>
      </c>
      <c r="E812" t="s">
        <v>131</v>
      </c>
      <c r="F812">
        <v>0</v>
      </c>
      <c r="G812">
        <v>0</v>
      </c>
      <c r="H812">
        <v>1</v>
      </c>
      <c r="I812">
        <v>0</v>
      </c>
      <c r="J812">
        <v>1</v>
      </c>
      <c r="K812">
        <v>1</v>
      </c>
      <c r="L812">
        <v>0</v>
      </c>
      <c r="M812">
        <v>1</v>
      </c>
      <c r="N812" t="s">
        <v>189</v>
      </c>
      <c r="O812" t="s">
        <v>148</v>
      </c>
      <c r="P812" t="s">
        <v>189</v>
      </c>
      <c r="Q812">
        <v>2523</v>
      </c>
      <c r="R812">
        <v>0.5</v>
      </c>
      <c r="S812" t="b">
        <v>0</v>
      </c>
    </row>
    <row r="813" spans="1:19">
      <c r="A813" t="s">
        <v>74</v>
      </c>
      <c r="B813">
        <v>764246</v>
      </c>
      <c r="C813">
        <v>1</v>
      </c>
      <c r="D813">
        <v>0</v>
      </c>
      <c r="E813" t="s">
        <v>126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1</v>
      </c>
      <c r="L813">
        <v>0</v>
      </c>
      <c r="M813">
        <v>0</v>
      </c>
      <c r="N813" t="s">
        <v>141</v>
      </c>
      <c r="O813" t="s">
        <v>148</v>
      </c>
      <c r="P813" t="s">
        <v>148</v>
      </c>
      <c r="S813" t="b">
        <v>1</v>
      </c>
    </row>
    <row r="814" spans="1:19">
      <c r="A814" t="s">
        <v>75</v>
      </c>
      <c r="B814">
        <v>758028</v>
      </c>
      <c r="C814">
        <v>18</v>
      </c>
      <c r="D814">
        <v>0</v>
      </c>
      <c r="E814" t="s">
        <v>126</v>
      </c>
      <c r="F814">
        <v>0</v>
      </c>
      <c r="G814">
        <v>11</v>
      </c>
      <c r="H814">
        <v>7</v>
      </c>
      <c r="I814">
        <v>0</v>
      </c>
      <c r="J814">
        <v>0</v>
      </c>
      <c r="K814">
        <v>18</v>
      </c>
      <c r="L814">
        <v>0</v>
      </c>
      <c r="M814">
        <v>0</v>
      </c>
      <c r="N814" t="s">
        <v>141</v>
      </c>
      <c r="O814" t="s">
        <v>148</v>
      </c>
      <c r="P814" t="s">
        <v>148</v>
      </c>
      <c r="S814" t="b">
        <v>0</v>
      </c>
    </row>
    <row r="815" spans="1:19">
      <c r="A815" t="s">
        <v>75</v>
      </c>
      <c r="B815">
        <v>758030</v>
      </c>
      <c r="C815">
        <v>1</v>
      </c>
      <c r="D815">
        <v>0</v>
      </c>
      <c r="E815" t="s">
        <v>126</v>
      </c>
      <c r="F815">
        <v>0</v>
      </c>
      <c r="G815">
        <v>0</v>
      </c>
      <c r="H815">
        <v>1</v>
      </c>
      <c r="I815">
        <v>0</v>
      </c>
      <c r="J815">
        <v>0</v>
      </c>
      <c r="K815">
        <v>1</v>
      </c>
      <c r="L815">
        <v>0</v>
      </c>
      <c r="M815">
        <v>0</v>
      </c>
      <c r="N815" t="s">
        <v>141</v>
      </c>
      <c r="O815" t="s">
        <v>148</v>
      </c>
      <c r="P815" t="s">
        <v>148</v>
      </c>
      <c r="S815" t="b">
        <v>1</v>
      </c>
    </row>
    <row r="816" spans="1:19">
      <c r="A816" t="s">
        <v>75</v>
      </c>
      <c r="B816">
        <v>758032</v>
      </c>
      <c r="C816">
        <v>16</v>
      </c>
      <c r="D816">
        <v>0</v>
      </c>
      <c r="E816" t="s">
        <v>126</v>
      </c>
      <c r="F816">
        <v>0</v>
      </c>
      <c r="G816">
        <v>8</v>
      </c>
      <c r="H816">
        <v>7</v>
      </c>
      <c r="I816">
        <v>1</v>
      </c>
      <c r="J816">
        <v>0</v>
      </c>
      <c r="K816">
        <v>15</v>
      </c>
      <c r="L816">
        <v>0</v>
      </c>
      <c r="M816">
        <v>1</v>
      </c>
      <c r="N816" t="s">
        <v>362</v>
      </c>
      <c r="O816" t="s">
        <v>148</v>
      </c>
      <c r="P816" t="s">
        <v>465</v>
      </c>
      <c r="Q816">
        <v>460</v>
      </c>
      <c r="R816">
        <v>0.3</v>
      </c>
      <c r="S816" t="b">
        <v>0</v>
      </c>
    </row>
    <row r="817" spans="1:19">
      <c r="A817" t="s">
        <v>75</v>
      </c>
      <c r="B817">
        <v>758034</v>
      </c>
      <c r="C817">
        <v>1</v>
      </c>
      <c r="D817">
        <v>0</v>
      </c>
      <c r="E817" t="s">
        <v>126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1</v>
      </c>
      <c r="L817">
        <v>0</v>
      </c>
      <c r="M817">
        <v>0</v>
      </c>
      <c r="N817" t="s">
        <v>141</v>
      </c>
      <c r="O817" t="s">
        <v>148</v>
      </c>
      <c r="P817" t="s">
        <v>148</v>
      </c>
      <c r="S817" t="b">
        <v>1</v>
      </c>
    </row>
    <row r="818" spans="1:19">
      <c r="A818" t="s">
        <v>75</v>
      </c>
      <c r="B818">
        <v>758035</v>
      </c>
      <c r="C818">
        <v>9</v>
      </c>
      <c r="D818">
        <v>0</v>
      </c>
      <c r="E818" t="s">
        <v>126</v>
      </c>
      <c r="F818">
        <v>0</v>
      </c>
      <c r="G818">
        <v>1</v>
      </c>
      <c r="H818">
        <v>8</v>
      </c>
      <c r="I818">
        <v>0</v>
      </c>
      <c r="J818">
        <v>0</v>
      </c>
      <c r="K818">
        <v>9</v>
      </c>
      <c r="L818">
        <v>0</v>
      </c>
      <c r="M818">
        <v>0</v>
      </c>
      <c r="N818" t="s">
        <v>141</v>
      </c>
      <c r="O818" t="s">
        <v>148</v>
      </c>
      <c r="P818" t="s">
        <v>148</v>
      </c>
      <c r="S818" t="b">
        <v>0</v>
      </c>
    </row>
    <row r="819" spans="1:19">
      <c r="A819" t="s">
        <v>75</v>
      </c>
      <c r="B819">
        <v>758083</v>
      </c>
      <c r="C819">
        <v>3</v>
      </c>
      <c r="D819">
        <v>0</v>
      </c>
      <c r="E819" t="s">
        <v>126</v>
      </c>
      <c r="F819">
        <v>0</v>
      </c>
      <c r="G819">
        <v>0</v>
      </c>
      <c r="H819">
        <v>3</v>
      </c>
      <c r="I819">
        <v>0</v>
      </c>
      <c r="J819">
        <v>0</v>
      </c>
      <c r="K819">
        <v>3</v>
      </c>
      <c r="L819">
        <v>0</v>
      </c>
      <c r="M819">
        <v>0</v>
      </c>
      <c r="N819" t="s">
        <v>141</v>
      </c>
      <c r="O819" t="s">
        <v>148</v>
      </c>
      <c r="P819" t="s">
        <v>148</v>
      </c>
      <c r="S819" t="b">
        <v>0</v>
      </c>
    </row>
    <row r="820" spans="1:19">
      <c r="A820" t="s">
        <v>76</v>
      </c>
      <c r="B820">
        <v>848203</v>
      </c>
      <c r="C820">
        <v>2</v>
      </c>
      <c r="D820">
        <v>0</v>
      </c>
      <c r="E820" t="s">
        <v>127</v>
      </c>
      <c r="F820">
        <v>0</v>
      </c>
      <c r="G820">
        <v>0</v>
      </c>
      <c r="H820">
        <v>0</v>
      </c>
      <c r="I820">
        <v>1</v>
      </c>
      <c r="J820">
        <v>1</v>
      </c>
      <c r="K820">
        <v>0</v>
      </c>
      <c r="L820">
        <v>2</v>
      </c>
      <c r="M820">
        <v>0</v>
      </c>
      <c r="N820" t="s">
        <v>148</v>
      </c>
      <c r="O820" t="s">
        <v>141</v>
      </c>
      <c r="P820" t="s">
        <v>148</v>
      </c>
      <c r="S820" t="b">
        <v>0</v>
      </c>
    </row>
    <row r="821" spans="1:19">
      <c r="A821" t="s">
        <v>76</v>
      </c>
      <c r="B821">
        <v>851201</v>
      </c>
      <c r="C821">
        <v>2</v>
      </c>
      <c r="D821">
        <v>0</v>
      </c>
      <c r="E821" t="s">
        <v>127</v>
      </c>
      <c r="F821">
        <v>0</v>
      </c>
      <c r="G821">
        <v>1</v>
      </c>
      <c r="H821">
        <v>0</v>
      </c>
      <c r="I821">
        <v>1</v>
      </c>
      <c r="J821">
        <v>0</v>
      </c>
      <c r="K821">
        <v>1</v>
      </c>
      <c r="L821">
        <v>1</v>
      </c>
      <c r="M821">
        <v>0</v>
      </c>
      <c r="N821" t="s">
        <v>189</v>
      </c>
      <c r="O821" t="s">
        <v>189</v>
      </c>
      <c r="P821" t="s">
        <v>148</v>
      </c>
      <c r="S821" t="b">
        <v>0</v>
      </c>
    </row>
    <row r="822" spans="1:19">
      <c r="A822" t="s">
        <v>76</v>
      </c>
      <c r="B822">
        <v>851203</v>
      </c>
      <c r="C822">
        <v>5</v>
      </c>
      <c r="D822">
        <v>0</v>
      </c>
      <c r="E822" t="s">
        <v>127</v>
      </c>
      <c r="F822">
        <v>1</v>
      </c>
      <c r="G822">
        <v>1</v>
      </c>
      <c r="H822">
        <v>2</v>
      </c>
      <c r="I822">
        <v>0</v>
      </c>
      <c r="J822">
        <v>1</v>
      </c>
      <c r="K822">
        <v>4</v>
      </c>
      <c r="L822">
        <v>1</v>
      </c>
      <c r="M822">
        <v>0</v>
      </c>
      <c r="N822" t="s">
        <v>191</v>
      </c>
      <c r="O822" t="s">
        <v>273</v>
      </c>
      <c r="P822" t="s">
        <v>148</v>
      </c>
      <c r="S822" t="b">
        <v>0</v>
      </c>
    </row>
    <row r="823" spans="1:19">
      <c r="A823" t="s">
        <v>76</v>
      </c>
      <c r="B823">
        <v>851204</v>
      </c>
      <c r="C823">
        <v>36</v>
      </c>
      <c r="D823">
        <v>0</v>
      </c>
      <c r="E823" t="s">
        <v>127</v>
      </c>
      <c r="F823">
        <v>20</v>
      </c>
      <c r="G823">
        <v>8</v>
      </c>
      <c r="H823">
        <v>6</v>
      </c>
      <c r="I823">
        <v>2</v>
      </c>
      <c r="J823">
        <v>0</v>
      </c>
      <c r="K823">
        <v>34</v>
      </c>
      <c r="L823">
        <v>2</v>
      </c>
      <c r="M823">
        <v>0</v>
      </c>
      <c r="N823" t="s">
        <v>353</v>
      </c>
      <c r="O823" t="s">
        <v>323</v>
      </c>
      <c r="P823" t="s">
        <v>148</v>
      </c>
      <c r="S823" t="b">
        <v>0</v>
      </c>
    </row>
    <row r="824" spans="1:19">
      <c r="A824" t="s">
        <v>76</v>
      </c>
      <c r="B824">
        <v>851205</v>
      </c>
      <c r="C824">
        <v>5</v>
      </c>
      <c r="D824">
        <v>0</v>
      </c>
      <c r="E824" t="s">
        <v>127</v>
      </c>
      <c r="F824">
        <v>2</v>
      </c>
      <c r="G824">
        <v>1</v>
      </c>
      <c r="H824">
        <v>0</v>
      </c>
      <c r="I824">
        <v>2</v>
      </c>
      <c r="J824">
        <v>0</v>
      </c>
      <c r="K824">
        <v>3</v>
      </c>
      <c r="L824">
        <v>2</v>
      </c>
      <c r="M824">
        <v>0</v>
      </c>
      <c r="N824" t="s">
        <v>215</v>
      </c>
      <c r="O824" t="s">
        <v>175</v>
      </c>
      <c r="P824" t="s">
        <v>148</v>
      </c>
      <c r="S824" t="b">
        <v>0</v>
      </c>
    </row>
    <row r="825" spans="1:19">
      <c r="A825" t="s">
        <v>76</v>
      </c>
      <c r="B825">
        <v>851212</v>
      </c>
      <c r="C825">
        <v>6</v>
      </c>
      <c r="D825">
        <v>0</v>
      </c>
      <c r="E825" t="s">
        <v>127</v>
      </c>
      <c r="F825">
        <v>1</v>
      </c>
      <c r="G825">
        <v>1</v>
      </c>
      <c r="H825">
        <v>3</v>
      </c>
      <c r="I825">
        <v>0</v>
      </c>
      <c r="J825">
        <v>1</v>
      </c>
      <c r="K825">
        <v>5</v>
      </c>
      <c r="L825">
        <v>1</v>
      </c>
      <c r="M825">
        <v>0</v>
      </c>
      <c r="N825" t="s">
        <v>194</v>
      </c>
      <c r="O825" t="s">
        <v>277</v>
      </c>
      <c r="P825" t="s">
        <v>148</v>
      </c>
      <c r="S825" t="b">
        <v>0</v>
      </c>
    </row>
    <row r="826" spans="1:19">
      <c r="A826" t="s">
        <v>76</v>
      </c>
      <c r="B826">
        <v>851213</v>
      </c>
      <c r="C826">
        <v>39</v>
      </c>
      <c r="D826">
        <v>0</v>
      </c>
      <c r="E826" t="s">
        <v>127</v>
      </c>
      <c r="F826">
        <v>21</v>
      </c>
      <c r="G826">
        <v>17</v>
      </c>
      <c r="H826">
        <v>0</v>
      </c>
      <c r="I826">
        <v>1</v>
      </c>
      <c r="J826">
        <v>0</v>
      </c>
      <c r="K826">
        <v>38</v>
      </c>
      <c r="L826">
        <v>1</v>
      </c>
      <c r="M826">
        <v>0</v>
      </c>
      <c r="N826" t="s">
        <v>412</v>
      </c>
      <c r="O826" t="s">
        <v>499</v>
      </c>
      <c r="P826" t="s">
        <v>148</v>
      </c>
      <c r="S826" t="b">
        <v>0</v>
      </c>
    </row>
    <row r="827" spans="1:19">
      <c r="A827" t="s">
        <v>76</v>
      </c>
      <c r="B827">
        <v>851214</v>
      </c>
      <c r="C827">
        <v>21</v>
      </c>
      <c r="D827">
        <v>0</v>
      </c>
      <c r="E827" t="s">
        <v>127</v>
      </c>
      <c r="F827">
        <v>9</v>
      </c>
      <c r="G827">
        <v>6</v>
      </c>
      <c r="H827">
        <v>3</v>
      </c>
      <c r="I827">
        <v>3</v>
      </c>
      <c r="J827">
        <v>0</v>
      </c>
      <c r="K827">
        <v>18</v>
      </c>
      <c r="L827">
        <v>3</v>
      </c>
      <c r="M827">
        <v>0</v>
      </c>
      <c r="N827" t="s">
        <v>343</v>
      </c>
      <c r="O827" t="s">
        <v>393</v>
      </c>
      <c r="P827" t="s">
        <v>148</v>
      </c>
      <c r="S827" t="b">
        <v>0</v>
      </c>
    </row>
    <row r="828" spans="1:19">
      <c r="A828" t="s">
        <v>76</v>
      </c>
      <c r="B828">
        <v>851220</v>
      </c>
      <c r="C828">
        <v>4</v>
      </c>
      <c r="D828">
        <v>0</v>
      </c>
      <c r="E828" t="s">
        <v>127</v>
      </c>
      <c r="F828">
        <v>1</v>
      </c>
      <c r="G828">
        <v>0</v>
      </c>
      <c r="H828">
        <v>2</v>
      </c>
      <c r="I828">
        <v>1</v>
      </c>
      <c r="J828">
        <v>0</v>
      </c>
      <c r="K828">
        <v>3</v>
      </c>
      <c r="L828">
        <v>1</v>
      </c>
      <c r="M828">
        <v>0</v>
      </c>
      <c r="N828" t="s">
        <v>348</v>
      </c>
      <c r="O828" t="s">
        <v>357</v>
      </c>
      <c r="P828" t="s">
        <v>148</v>
      </c>
      <c r="S828" t="b">
        <v>0</v>
      </c>
    </row>
    <row r="829" spans="1:19">
      <c r="A829" t="s">
        <v>76</v>
      </c>
      <c r="B829">
        <v>852161</v>
      </c>
      <c r="C829">
        <v>1</v>
      </c>
      <c r="D829">
        <v>0</v>
      </c>
      <c r="E829" t="s">
        <v>127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1</v>
      </c>
      <c r="L829">
        <v>0</v>
      </c>
      <c r="M829">
        <v>0</v>
      </c>
      <c r="N829" t="s">
        <v>141</v>
      </c>
      <c r="O829" t="s">
        <v>148</v>
      </c>
      <c r="P829" t="s">
        <v>148</v>
      </c>
      <c r="S829" t="b">
        <v>1</v>
      </c>
    </row>
    <row r="830" spans="1:19">
      <c r="A830" t="s">
        <v>77</v>
      </c>
      <c r="B830">
        <v>752021</v>
      </c>
      <c r="C830">
        <v>2</v>
      </c>
      <c r="D830">
        <v>0</v>
      </c>
      <c r="E830" t="s">
        <v>126</v>
      </c>
      <c r="F830">
        <v>0</v>
      </c>
      <c r="G830">
        <v>0</v>
      </c>
      <c r="H830">
        <v>1</v>
      </c>
      <c r="I830">
        <v>1</v>
      </c>
      <c r="J830">
        <v>0</v>
      </c>
      <c r="K830">
        <v>1</v>
      </c>
      <c r="L830">
        <v>0</v>
      </c>
      <c r="M830">
        <v>1</v>
      </c>
      <c r="N830" t="s">
        <v>189</v>
      </c>
      <c r="O830" t="s">
        <v>148</v>
      </c>
      <c r="P830" t="s">
        <v>189</v>
      </c>
      <c r="Q830">
        <v>3025</v>
      </c>
      <c r="R830">
        <v>1.7</v>
      </c>
      <c r="S830" t="b">
        <v>0</v>
      </c>
    </row>
    <row r="831" spans="1:19">
      <c r="A831" t="s">
        <v>78</v>
      </c>
      <c r="B831">
        <v>855101</v>
      </c>
      <c r="C831">
        <v>30</v>
      </c>
      <c r="D831">
        <v>0</v>
      </c>
      <c r="E831" t="s">
        <v>127</v>
      </c>
      <c r="F831">
        <v>0</v>
      </c>
      <c r="G831">
        <v>13</v>
      </c>
      <c r="H831">
        <v>11</v>
      </c>
      <c r="I831">
        <v>6</v>
      </c>
      <c r="J831">
        <v>0</v>
      </c>
      <c r="K831">
        <v>24</v>
      </c>
      <c r="L831">
        <v>6</v>
      </c>
      <c r="M831">
        <v>0</v>
      </c>
      <c r="N831" t="s">
        <v>191</v>
      </c>
      <c r="O831" t="s">
        <v>273</v>
      </c>
      <c r="P831" t="s">
        <v>148</v>
      </c>
      <c r="S831" t="b">
        <v>0</v>
      </c>
    </row>
    <row r="832" spans="1:19">
      <c r="A832" t="s">
        <v>78</v>
      </c>
      <c r="B832">
        <v>855106</v>
      </c>
      <c r="C832">
        <v>3</v>
      </c>
      <c r="D832">
        <v>0</v>
      </c>
      <c r="E832" t="s">
        <v>127</v>
      </c>
      <c r="F832">
        <v>0</v>
      </c>
      <c r="G832">
        <v>0</v>
      </c>
      <c r="H832">
        <v>1</v>
      </c>
      <c r="I832">
        <v>0</v>
      </c>
      <c r="J832">
        <v>2</v>
      </c>
      <c r="K832">
        <v>1</v>
      </c>
      <c r="L832">
        <v>2</v>
      </c>
      <c r="M832">
        <v>0</v>
      </c>
      <c r="N832" t="s">
        <v>276</v>
      </c>
      <c r="O832" t="s">
        <v>193</v>
      </c>
      <c r="P832" t="s">
        <v>148</v>
      </c>
      <c r="S832" t="b">
        <v>0</v>
      </c>
    </row>
    <row r="833" spans="1:19">
      <c r="A833" t="s">
        <v>78</v>
      </c>
      <c r="B833">
        <v>855107</v>
      </c>
      <c r="C833">
        <v>19</v>
      </c>
      <c r="D833">
        <v>0</v>
      </c>
      <c r="E833" t="s">
        <v>127</v>
      </c>
      <c r="F833">
        <v>2</v>
      </c>
      <c r="G833">
        <v>10</v>
      </c>
      <c r="H833">
        <v>3</v>
      </c>
      <c r="I833">
        <v>4</v>
      </c>
      <c r="J833">
        <v>0</v>
      </c>
      <c r="K833">
        <v>15</v>
      </c>
      <c r="L833">
        <v>4</v>
      </c>
      <c r="M833">
        <v>0</v>
      </c>
      <c r="N833" t="s">
        <v>352</v>
      </c>
      <c r="O833" t="s">
        <v>456</v>
      </c>
      <c r="P833" t="s">
        <v>148</v>
      </c>
      <c r="S833" t="b">
        <v>0</v>
      </c>
    </row>
    <row r="834" spans="1:19">
      <c r="A834" t="s">
        <v>78</v>
      </c>
      <c r="B834">
        <v>855108</v>
      </c>
      <c r="C834">
        <v>14</v>
      </c>
      <c r="D834">
        <v>0</v>
      </c>
      <c r="E834" t="s">
        <v>127</v>
      </c>
      <c r="F834">
        <v>1</v>
      </c>
      <c r="G834">
        <v>9</v>
      </c>
      <c r="H834">
        <v>4</v>
      </c>
      <c r="I834">
        <v>0</v>
      </c>
      <c r="J834">
        <v>0</v>
      </c>
      <c r="K834">
        <v>14</v>
      </c>
      <c r="L834">
        <v>0</v>
      </c>
      <c r="M834">
        <v>0</v>
      </c>
      <c r="N834" t="s">
        <v>141</v>
      </c>
      <c r="O834" t="s">
        <v>148</v>
      </c>
      <c r="P834" t="s">
        <v>148</v>
      </c>
      <c r="S834" t="b">
        <v>0</v>
      </c>
    </row>
    <row r="835" spans="1:19">
      <c r="A835" t="s">
        <v>78</v>
      </c>
      <c r="B835">
        <v>855115</v>
      </c>
      <c r="C835">
        <v>1</v>
      </c>
      <c r="D835">
        <v>0</v>
      </c>
      <c r="E835" t="s">
        <v>127</v>
      </c>
      <c r="F835">
        <v>0</v>
      </c>
      <c r="G835">
        <v>0</v>
      </c>
      <c r="H835">
        <v>0</v>
      </c>
      <c r="I835">
        <v>1</v>
      </c>
      <c r="J835">
        <v>0</v>
      </c>
      <c r="K835">
        <v>0</v>
      </c>
      <c r="L835">
        <v>1</v>
      </c>
      <c r="M835">
        <v>0</v>
      </c>
      <c r="N835" t="s">
        <v>148</v>
      </c>
      <c r="O835" t="s">
        <v>141</v>
      </c>
      <c r="P835" t="s">
        <v>148</v>
      </c>
      <c r="S835" t="b">
        <v>1</v>
      </c>
    </row>
    <row r="836" spans="1:19">
      <c r="A836" t="s">
        <v>78</v>
      </c>
      <c r="B836">
        <v>855116</v>
      </c>
      <c r="C836">
        <v>2</v>
      </c>
      <c r="D836">
        <v>0</v>
      </c>
      <c r="E836" t="s">
        <v>127</v>
      </c>
      <c r="F836">
        <v>0</v>
      </c>
      <c r="G836">
        <v>0</v>
      </c>
      <c r="H836">
        <v>1</v>
      </c>
      <c r="I836">
        <v>0</v>
      </c>
      <c r="J836">
        <v>1</v>
      </c>
      <c r="K836">
        <v>1</v>
      </c>
      <c r="L836">
        <v>1</v>
      </c>
      <c r="M836">
        <v>0</v>
      </c>
      <c r="N836" t="s">
        <v>189</v>
      </c>
      <c r="O836" t="s">
        <v>189</v>
      </c>
      <c r="P836" t="s">
        <v>148</v>
      </c>
      <c r="S836" t="b">
        <v>0</v>
      </c>
    </row>
    <row r="837" spans="1:19">
      <c r="A837" t="s">
        <v>79</v>
      </c>
      <c r="B837">
        <v>825109</v>
      </c>
      <c r="C837">
        <v>1</v>
      </c>
      <c r="D837">
        <v>0</v>
      </c>
      <c r="E837" t="s">
        <v>127</v>
      </c>
      <c r="F837">
        <v>0</v>
      </c>
      <c r="G837">
        <v>0</v>
      </c>
      <c r="H837">
        <v>1</v>
      </c>
      <c r="I837">
        <v>0</v>
      </c>
      <c r="J837">
        <v>0</v>
      </c>
      <c r="K837">
        <v>1</v>
      </c>
      <c r="L837">
        <v>0</v>
      </c>
      <c r="M837">
        <v>0</v>
      </c>
      <c r="N837" t="s">
        <v>141</v>
      </c>
      <c r="O837" t="s">
        <v>148</v>
      </c>
      <c r="P837" t="s">
        <v>148</v>
      </c>
      <c r="S837" t="b">
        <v>1</v>
      </c>
    </row>
    <row r="838" spans="1:19">
      <c r="A838" t="s">
        <v>79</v>
      </c>
      <c r="B838">
        <v>825318</v>
      </c>
      <c r="C838">
        <v>1</v>
      </c>
      <c r="D838">
        <v>0</v>
      </c>
      <c r="E838" t="s">
        <v>127</v>
      </c>
      <c r="F838">
        <v>0</v>
      </c>
      <c r="G838">
        <v>0</v>
      </c>
      <c r="H838">
        <v>0</v>
      </c>
      <c r="I838">
        <v>0</v>
      </c>
      <c r="J838">
        <v>1</v>
      </c>
      <c r="K838">
        <v>0</v>
      </c>
      <c r="L838">
        <v>1</v>
      </c>
      <c r="M838">
        <v>0</v>
      </c>
      <c r="N838" t="s">
        <v>148</v>
      </c>
      <c r="O838" t="s">
        <v>141</v>
      </c>
      <c r="P838" t="s">
        <v>148</v>
      </c>
      <c r="S838" t="b">
        <v>1</v>
      </c>
    </row>
    <row r="839" spans="1:19">
      <c r="A839" t="s">
        <v>79</v>
      </c>
      <c r="B839">
        <v>825403</v>
      </c>
      <c r="C839">
        <v>1</v>
      </c>
      <c r="D839">
        <v>0</v>
      </c>
      <c r="E839" t="s">
        <v>127</v>
      </c>
      <c r="F839">
        <v>0</v>
      </c>
      <c r="G839">
        <v>0</v>
      </c>
      <c r="H839">
        <v>0</v>
      </c>
      <c r="I839">
        <v>0</v>
      </c>
      <c r="J839">
        <v>1</v>
      </c>
      <c r="K839">
        <v>0</v>
      </c>
      <c r="L839">
        <v>1</v>
      </c>
      <c r="M839">
        <v>0</v>
      </c>
      <c r="N839" t="s">
        <v>148</v>
      </c>
      <c r="O839" t="s">
        <v>141</v>
      </c>
      <c r="P839" t="s">
        <v>148</v>
      </c>
      <c r="S839" t="b">
        <v>1</v>
      </c>
    </row>
    <row r="840" spans="1:19">
      <c r="A840" t="s">
        <v>79</v>
      </c>
      <c r="B840">
        <v>825407</v>
      </c>
      <c r="C840">
        <v>23</v>
      </c>
      <c r="D840">
        <v>0</v>
      </c>
      <c r="E840" t="s">
        <v>127</v>
      </c>
      <c r="F840">
        <v>1</v>
      </c>
      <c r="G840">
        <v>15</v>
      </c>
      <c r="H840">
        <v>4</v>
      </c>
      <c r="I840">
        <v>3</v>
      </c>
      <c r="J840">
        <v>0</v>
      </c>
      <c r="K840">
        <v>20</v>
      </c>
      <c r="L840">
        <v>3</v>
      </c>
      <c r="M840">
        <v>0</v>
      </c>
      <c r="N840" t="s">
        <v>399</v>
      </c>
      <c r="O840" t="s">
        <v>290</v>
      </c>
      <c r="P840" t="s">
        <v>148</v>
      </c>
      <c r="S840" t="b">
        <v>0</v>
      </c>
    </row>
    <row r="841" spans="1:19">
      <c r="A841" t="s">
        <v>79</v>
      </c>
      <c r="B841">
        <v>825409</v>
      </c>
      <c r="C841">
        <v>4</v>
      </c>
      <c r="D841">
        <v>0</v>
      </c>
      <c r="E841" t="s">
        <v>127</v>
      </c>
      <c r="F841">
        <v>0</v>
      </c>
      <c r="G841">
        <v>2</v>
      </c>
      <c r="H841">
        <v>2</v>
      </c>
      <c r="I841">
        <v>0</v>
      </c>
      <c r="J841">
        <v>0</v>
      </c>
      <c r="K841">
        <v>4</v>
      </c>
      <c r="L841">
        <v>0</v>
      </c>
      <c r="M841">
        <v>0</v>
      </c>
      <c r="N841" t="s">
        <v>141</v>
      </c>
      <c r="O841" t="s">
        <v>148</v>
      </c>
      <c r="P841" t="s">
        <v>148</v>
      </c>
      <c r="S841" t="b">
        <v>0</v>
      </c>
    </row>
    <row r="842" spans="1:19">
      <c r="A842" t="s">
        <v>79</v>
      </c>
      <c r="B842">
        <v>825410</v>
      </c>
      <c r="C842">
        <v>2</v>
      </c>
      <c r="D842">
        <v>0</v>
      </c>
      <c r="E842" t="s">
        <v>127</v>
      </c>
      <c r="F842">
        <v>0</v>
      </c>
      <c r="G842">
        <v>0</v>
      </c>
      <c r="H842">
        <v>2</v>
      </c>
      <c r="I842">
        <v>0</v>
      </c>
      <c r="J842">
        <v>0</v>
      </c>
      <c r="K842">
        <v>2</v>
      </c>
      <c r="L842">
        <v>0</v>
      </c>
      <c r="M842">
        <v>0</v>
      </c>
      <c r="N842" t="s">
        <v>141</v>
      </c>
      <c r="O842" t="s">
        <v>148</v>
      </c>
      <c r="P842" t="s">
        <v>148</v>
      </c>
      <c r="S842" t="b">
        <v>0</v>
      </c>
    </row>
    <row r="843" spans="1:19">
      <c r="A843" t="s">
        <v>79</v>
      </c>
      <c r="B843">
        <v>825413</v>
      </c>
      <c r="C843">
        <v>1</v>
      </c>
      <c r="D843">
        <v>0</v>
      </c>
      <c r="E843" t="s">
        <v>127</v>
      </c>
      <c r="F843">
        <v>0</v>
      </c>
      <c r="G843">
        <v>0</v>
      </c>
      <c r="H843">
        <v>0</v>
      </c>
      <c r="I843">
        <v>1</v>
      </c>
      <c r="J843">
        <v>0</v>
      </c>
      <c r="K843">
        <v>0</v>
      </c>
      <c r="L843">
        <v>1</v>
      </c>
      <c r="M843">
        <v>0</v>
      </c>
      <c r="N843" t="s">
        <v>148</v>
      </c>
      <c r="O843" t="s">
        <v>141</v>
      </c>
      <c r="P843" t="s">
        <v>148</v>
      </c>
      <c r="S843" t="b">
        <v>1</v>
      </c>
    </row>
    <row r="844" spans="1:19">
      <c r="A844" t="s">
        <v>79</v>
      </c>
      <c r="B844">
        <v>825421</v>
      </c>
      <c r="C844">
        <v>2</v>
      </c>
      <c r="D844">
        <v>0</v>
      </c>
      <c r="E844" t="s">
        <v>127</v>
      </c>
      <c r="F844">
        <v>0</v>
      </c>
      <c r="G844">
        <v>1</v>
      </c>
      <c r="H844">
        <v>0</v>
      </c>
      <c r="I844">
        <v>1</v>
      </c>
      <c r="J844">
        <v>0</v>
      </c>
      <c r="K844">
        <v>1</v>
      </c>
      <c r="L844">
        <v>1</v>
      </c>
      <c r="M844">
        <v>0</v>
      </c>
      <c r="N844" t="s">
        <v>189</v>
      </c>
      <c r="O844" t="s">
        <v>189</v>
      </c>
      <c r="P844" t="s">
        <v>148</v>
      </c>
      <c r="S844" t="b">
        <v>0</v>
      </c>
    </row>
    <row r="845" spans="1:19">
      <c r="A845" t="s">
        <v>80</v>
      </c>
      <c r="B845">
        <v>763003</v>
      </c>
      <c r="C845">
        <v>6</v>
      </c>
      <c r="D845">
        <v>0</v>
      </c>
      <c r="E845" t="s">
        <v>136</v>
      </c>
      <c r="F845">
        <v>0</v>
      </c>
      <c r="G845">
        <v>0</v>
      </c>
      <c r="H845">
        <v>6</v>
      </c>
      <c r="I845">
        <v>0</v>
      </c>
      <c r="J845">
        <v>0</v>
      </c>
      <c r="K845">
        <v>6</v>
      </c>
      <c r="L845">
        <v>0</v>
      </c>
      <c r="M845">
        <v>0</v>
      </c>
      <c r="N845" t="s">
        <v>141</v>
      </c>
      <c r="O845" t="s">
        <v>148</v>
      </c>
      <c r="P845" t="s">
        <v>148</v>
      </c>
      <c r="S845" t="b">
        <v>0</v>
      </c>
    </row>
    <row r="846" spans="1:19">
      <c r="A846" t="s">
        <v>80</v>
      </c>
      <c r="B846">
        <v>763008</v>
      </c>
      <c r="C846">
        <v>6</v>
      </c>
      <c r="D846">
        <v>0</v>
      </c>
      <c r="E846" t="s">
        <v>136</v>
      </c>
      <c r="F846">
        <v>0</v>
      </c>
      <c r="G846">
        <v>1</v>
      </c>
      <c r="H846">
        <v>4</v>
      </c>
      <c r="I846">
        <v>1</v>
      </c>
      <c r="J846">
        <v>0</v>
      </c>
      <c r="K846">
        <v>5</v>
      </c>
      <c r="L846">
        <v>1</v>
      </c>
      <c r="M846">
        <v>0</v>
      </c>
      <c r="N846" t="s">
        <v>194</v>
      </c>
      <c r="O846" t="s">
        <v>277</v>
      </c>
      <c r="P846" t="s">
        <v>148</v>
      </c>
      <c r="S846" t="b">
        <v>0</v>
      </c>
    </row>
    <row r="847" spans="1:19">
      <c r="A847" t="s">
        <v>80</v>
      </c>
      <c r="B847">
        <v>764001</v>
      </c>
      <c r="C847">
        <v>20</v>
      </c>
      <c r="D847">
        <v>0</v>
      </c>
      <c r="E847" t="s">
        <v>136</v>
      </c>
      <c r="F847">
        <v>1</v>
      </c>
      <c r="G847">
        <v>1</v>
      </c>
      <c r="H847">
        <v>17</v>
      </c>
      <c r="I847">
        <v>1</v>
      </c>
      <c r="J847">
        <v>0</v>
      </c>
      <c r="K847">
        <v>19</v>
      </c>
      <c r="L847">
        <v>1</v>
      </c>
      <c r="M847">
        <v>0</v>
      </c>
      <c r="N847" t="s">
        <v>161</v>
      </c>
      <c r="O847" t="s">
        <v>313</v>
      </c>
      <c r="P847" t="s">
        <v>148</v>
      </c>
      <c r="S847" t="b">
        <v>0</v>
      </c>
    </row>
    <row r="848" spans="1:19">
      <c r="A848" t="s">
        <v>80</v>
      </c>
      <c r="B848">
        <v>764003</v>
      </c>
      <c r="C848">
        <v>1</v>
      </c>
      <c r="D848">
        <v>0</v>
      </c>
      <c r="E848" t="s">
        <v>136</v>
      </c>
      <c r="F848">
        <v>0</v>
      </c>
      <c r="G848">
        <v>0</v>
      </c>
      <c r="H848">
        <v>0</v>
      </c>
      <c r="I848">
        <v>1</v>
      </c>
      <c r="J848">
        <v>0</v>
      </c>
      <c r="K848">
        <v>0</v>
      </c>
      <c r="L848">
        <v>1</v>
      </c>
      <c r="M848">
        <v>0</v>
      </c>
      <c r="N848" t="s">
        <v>148</v>
      </c>
      <c r="O848" t="s">
        <v>141</v>
      </c>
      <c r="P848" t="s">
        <v>148</v>
      </c>
      <c r="S848" t="b">
        <v>1</v>
      </c>
    </row>
    <row r="849" spans="1:19">
      <c r="A849" t="s">
        <v>80</v>
      </c>
      <c r="B849">
        <v>764005</v>
      </c>
      <c r="C849">
        <v>1</v>
      </c>
      <c r="D849">
        <v>0</v>
      </c>
      <c r="E849" t="s">
        <v>339</v>
      </c>
      <c r="F849">
        <v>0</v>
      </c>
      <c r="G849">
        <v>0</v>
      </c>
      <c r="H849">
        <v>0</v>
      </c>
      <c r="I849">
        <v>1</v>
      </c>
      <c r="J849">
        <v>0</v>
      </c>
      <c r="K849">
        <v>0</v>
      </c>
      <c r="L849">
        <v>1</v>
      </c>
      <c r="M849">
        <v>0</v>
      </c>
      <c r="N849" t="s">
        <v>148</v>
      </c>
      <c r="O849" t="s">
        <v>141</v>
      </c>
      <c r="P849" t="s">
        <v>148</v>
      </c>
      <c r="S849" t="b">
        <v>1</v>
      </c>
    </row>
    <row r="850" spans="1:19">
      <c r="A850" t="s">
        <v>80</v>
      </c>
      <c r="B850">
        <v>764020</v>
      </c>
      <c r="C850">
        <v>16</v>
      </c>
      <c r="D850">
        <v>0</v>
      </c>
      <c r="E850" t="s">
        <v>136</v>
      </c>
      <c r="F850">
        <v>0</v>
      </c>
      <c r="G850">
        <v>0</v>
      </c>
      <c r="H850">
        <v>13</v>
      </c>
      <c r="I850">
        <v>3</v>
      </c>
      <c r="J850">
        <v>0</v>
      </c>
      <c r="K850">
        <v>13</v>
      </c>
      <c r="L850">
        <v>2</v>
      </c>
      <c r="M850">
        <v>1</v>
      </c>
      <c r="N850" t="s">
        <v>413</v>
      </c>
      <c r="O850" t="s">
        <v>453</v>
      </c>
      <c r="P850" t="s">
        <v>465</v>
      </c>
      <c r="Q850">
        <v>126</v>
      </c>
      <c r="R850">
        <v>0.2</v>
      </c>
      <c r="S850" t="b">
        <v>0</v>
      </c>
    </row>
    <row r="851" spans="1:19">
      <c r="A851" t="s">
        <v>80</v>
      </c>
      <c r="B851">
        <v>764036</v>
      </c>
      <c r="C851">
        <v>31</v>
      </c>
      <c r="D851">
        <v>0</v>
      </c>
      <c r="E851" t="s">
        <v>136</v>
      </c>
      <c r="F851">
        <v>1</v>
      </c>
      <c r="G851">
        <v>7</v>
      </c>
      <c r="H851">
        <v>18</v>
      </c>
      <c r="I851">
        <v>3</v>
      </c>
      <c r="J851">
        <v>2</v>
      </c>
      <c r="K851">
        <v>26</v>
      </c>
      <c r="L851">
        <v>4</v>
      </c>
      <c r="M851">
        <v>1</v>
      </c>
      <c r="N851" t="s">
        <v>414</v>
      </c>
      <c r="O851" t="s">
        <v>500</v>
      </c>
      <c r="P851" t="s">
        <v>324</v>
      </c>
      <c r="Q851">
        <v>4035</v>
      </c>
      <c r="R851">
        <v>9.300000000000001</v>
      </c>
      <c r="S851" t="b">
        <v>0</v>
      </c>
    </row>
    <row r="852" spans="1:19">
      <c r="A852" t="s">
        <v>80</v>
      </c>
      <c r="B852">
        <v>764037</v>
      </c>
      <c r="C852">
        <v>1</v>
      </c>
      <c r="D852">
        <v>0</v>
      </c>
      <c r="E852" t="s">
        <v>136</v>
      </c>
      <c r="F852">
        <v>0</v>
      </c>
      <c r="G852">
        <v>0</v>
      </c>
      <c r="H852">
        <v>1</v>
      </c>
      <c r="I852">
        <v>0</v>
      </c>
      <c r="J852">
        <v>0</v>
      </c>
      <c r="K852">
        <v>1</v>
      </c>
      <c r="L852">
        <v>0</v>
      </c>
      <c r="M852">
        <v>0</v>
      </c>
      <c r="N852" t="s">
        <v>141</v>
      </c>
      <c r="O852" t="s">
        <v>148</v>
      </c>
      <c r="P852" t="s">
        <v>148</v>
      </c>
      <c r="S852" t="b">
        <v>1</v>
      </c>
    </row>
    <row r="853" spans="1:19">
      <c r="A853" t="s">
        <v>80</v>
      </c>
      <c r="B853">
        <v>764043</v>
      </c>
      <c r="C853">
        <v>3</v>
      </c>
      <c r="D853">
        <v>0</v>
      </c>
      <c r="E853" t="s">
        <v>136</v>
      </c>
      <c r="F853">
        <v>1</v>
      </c>
      <c r="G853">
        <v>0</v>
      </c>
      <c r="H853">
        <v>2</v>
      </c>
      <c r="I853">
        <v>0</v>
      </c>
      <c r="J853">
        <v>0</v>
      </c>
      <c r="K853">
        <v>3</v>
      </c>
      <c r="L853">
        <v>0</v>
      </c>
      <c r="M853">
        <v>0</v>
      </c>
      <c r="N853" t="s">
        <v>141</v>
      </c>
      <c r="O853" t="s">
        <v>148</v>
      </c>
      <c r="P853" t="s">
        <v>148</v>
      </c>
      <c r="S853" t="b">
        <v>0</v>
      </c>
    </row>
    <row r="854" spans="1:19">
      <c r="A854" t="s">
        <v>80</v>
      </c>
      <c r="B854">
        <v>764058</v>
      </c>
      <c r="C854">
        <v>15</v>
      </c>
      <c r="D854">
        <v>0</v>
      </c>
      <c r="E854" t="s">
        <v>136</v>
      </c>
      <c r="F854">
        <v>0</v>
      </c>
      <c r="G854">
        <v>2</v>
      </c>
      <c r="H854">
        <v>10</v>
      </c>
      <c r="I854">
        <v>3</v>
      </c>
      <c r="J854">
        <v>0</v>
      </c>
      <c r="K854">
        <v>12</v>
      </c>
      <c r="L854">
        <v>3</v>
      </c>
      <c r="M854">
        <v>0</v>
      </c>
      <c r="N854" t="s">
        <v>191</v>
      </c>
      <c r="O854" t="s">
        <v>273</v>
      </c>
      <c r="P854" t="s">
        <v>148</v>
      </c>
      <c r="S854" t="b">
        <v>0</v>
      </c>
    </row>
    <row r="855" spans="1:19">
      <c r="A855" t="s">
        <v>80</v>
      </c>
      <c r="B855">
        <v>765013</v>
      </c>
      <c r="C855">
        <v>6</v>
      </c>
      <c r="D855">
        <v>0</v>
      </c>
      <c r="E855" t="s">
        <v>128</v>
      </c>
      <c r="F855">
        <v>0</v>
      </c>
      <c r="G855">
        <v>0</v>
      </c>
      <c r="H855">
        <v>2</v>
      </c>
      <c r="I855">
        <v>4</v>
      </c>
      <c r="J855">
        <v>0</v>
      </c>
      <c r="K855">
        <v>2</v>
      </c>
      <c r="L855">
        <v>4</v>
      </c>
      <c r="M855">
        <v>0</v>
      </c>
      <c r="N855" t="s">
        <v>276</v>
      </c>
      <c r="O855" t="s">
        <v>193</v>
      </c>
      <c r="P855" t="s">
        <v>148</v>
      </c>
      <c r="S855" t="b">
        <v>0</v>
      </c>
    </row>
    <row r="856" spans="1:19">
      <c r="A856" t="s">
        <v>81</v>
      </c>
      <c r="B856">
        <v>811107</v>
      </c>
      <c r="C856">
        <v>4</v>
      </c>
      <c r="D856">
        <v>0</v>
      </c>
      <c r="E856" t="s">
        <v>135</v>
      </c>
      <c r="F856">
        <v>3</v>
      </c>
      <c r="G856">
        <v>0</v>
      </c>
      <c r="H856">
        <v>1</v>
      </c>
      <c r="I856">
        <v>0</v>
      </c>
      <c r="J856">
        <v>0</v>
      </c>
      <c r="K856">
        <v>4</v>
      </c>
      <c r="L856">
        <v>0</v>
      </c>
      <c r="M856">
        <v>0</v>
      </c>
      <c r="N856" t="s">
        <v>141</v>
      </c>
      <c r="O856" t="s">
        <v>148</v>
      </c>
      <c r="P856" t="s">
        <v>148</v>
      </c>
      <c r="S856" t="b">
        <v>0</v>
      </c>
    </row>
    <row r="857" spans="1:19">
      <c r="A857" t="s">
        <v>81</v>
      </c>
      <c r="B857">
        <v>811201</v>
      </c>
      <c r="C857">
        <v>1</v>
      </c>
      <c r="D857">
        <v>0</v>
      </c>
      <c r="E857" t="s">
        <v>135</v>
      </c>
      <c r="F857">
        <v>0</v>
      </c>
      <c r="G857">
        <v>0</v>
      </c>
      <c r="H857">
        <v>0</v>
      </c>
      <c r="I857">
        <v>1</v>
      </c>
      <c r="J857">
        <v>0</v>
      </c>
      <c r="K857">
        <v>0</v>
      </c>
      <c r="L857">
        <v>0</v>
      </c>
      <c r="M857">
        <v>1</v>
      </c>
      <c r="N857" t="s">
        <v>148</v>
      </c>
      <c r="O857" t="s">
        <v>148</v>
      </c>
      <c r="P857" t="s">
        <v>141</v>
      </c>
      <c r="Q857">
        <v>3950</v>
      </c>
      <c r="R857">
        <v>2.7</v>
      </c>
      <c r="S857" t="b">
        <v>1</v>
      </c>
    </row>
    <row r="858" spans="1:19">
      <c r="A858" t="s">
        <v>81</v>
      </c>
      <c r="B858">
        <v>811302</v>
      </c>
      <c r="C858">
        <v>5</v>
      </c>
      <c r="D858">
        <v>0</v>
      </c>
      <c r="E858" t="s">
        <v>135</v>
      </c>
      <c r="F858">
        <v>0</v>
      </c>
      <c r="G858">
        <v>3</v>
      </c>
      <c r="H858">
        <v>1</v>
      </c>
      <c r="I858">
        <v>1</v>
      </c>
      <c r="J858">
        <v>0</v>
      </c>
      <c r="K858">
        <v>4</v>
      </c>
      <c r="L858">
        <v>0</v>
      </c>
      <c r="M858">
        <v>1</v>
      </c>
      <c r="N858" t="s">
        <v>191</v>
      </c>
      <c r="O858" t="s">
        <v>148</v>
      </c>
      <c r="P858" t="s">
        <v>273</v>
      </c>
      <c r="Q858">
        <v>1004</v>
      </c>
      <c r="R858">
        <v>1.5</v>
      </c>
      <c r="S858" t="b">
        <v>0</v>
      </c>
    </row>
    <row r="859" spans="1:19">
      <c r="A859" t="s">
        <v>81</v>
      </c>
      <c r="B859">
        <v>811309</v>
      </c>
      <c r="C859">
        <v>5</v>
      </c>
      <c r="D859">
        <v>0</v>
      </c>
      <c r="E859" t="s">
        <v>135</v>
      </c>
      <c r="F859">
        <v>0</v>
      </c>
      <c r="G859">
        <v>2</v>
      </c>
      <c r="H859">
        <v>0</v>
      </c>
      <c r="I859">
        <v>3</v>
      </c>
      <c r="J859">
        <v>0</v>
      </c>
      <c r="K859">
        <v>2</v>
      </c>
      <c r="L859">
        <v>2</v>
      </c>
      <c r="M859">
        <v>1</v>
      </c>
      <c r="N859" t="s">
        <v>175</v>
      </c>
      <c r="O859" t="s">
        <v>175</v>
      </c>
      <c r="P859" t="s">
        <v>273</v>
      </c>
      <c r="Q859">
        <v>63</v>
      </c>
      <c r="R859">
        <v>11.6</v>
      </c>
      <c r="S859" t="b">
        <v>0</v>
      </c>
    </row>
    <row r="860" spans="1:19">
      <c r="A860" t="s">
        <v>81</v>
      </c>
      <c r="B860">
        <v>811310</v>
      </c>
      <c r="C860">
        <v>2</v>
      </c>
      <c r="D860">
        <v>0</v>
      </c>
      <c r="E860" t="s">
        <v>135</v>
      </c>
      <c r="F860">
        <v>0</v>
      </c>
      <c r="G860">
        <v>0</v>
      </c>
      <c r="H860">
        <v>2</v>
      </c>
      <c r="I860">
        <v>0</v>
      </c>
      <c r="J860">
        <v>0</v>
      </c>
      <c r="K860">
        <v>2</v>
      </c>
      <c r="L860">
        <v>0</v>
      </c>
      <c r="M860">
        <v>0</v>
      </c>
      <c r="N860" t="s">
        <v>141</v>
      </c>
      <c r="O860" t="s">
        <v>148</v>
      </c>
      <c r="P860" t="s">
        <v>148</v>
      </c>
      <c r="S860" t="b">
        <v>0</v>
      </c>
    </row>
    <row r="861" spans="1:19">
      <c r="A861" t="s">
        <v>81</v>
      </c>
      <c r="B861">
        <v>811311</v>
      </c>
      <c r="C861">
        <v>94</v>
      </c>
      <c r="D861">
        <v>0</v>
      </c>
      <c r="E861" t="s">
        <v>135</v>
      </c>
      <c r="F861">
        <v>60</v>
      </c>
      <c r="G861">
        <v>21</v>
      </c>
      <c r="H861">
        <v>9</v>
      </c>
      <c r="I861">
        <v>0</v>
      </c>
      <c r="J861">
        <v>4</v>
      </c>
      <c r="K861">
        <v>90</v>
      </c>
      <c r="L861">
        <v>0</v>
      </c>
      <c r="M861">
        <v>4</v>
      </c>
      <c r="N861" t="s">
        <v>404</v>
      </c>
      <c r="O861" t="s">
        <v>148</v>
      </c>
      <c r="P861" t="s">
        <v>485</v>
      </c>
      <c r="Q861">
        <v>2876</v>
      </c>
      <c r="R861">
        <v>15.3</v>
      </c>
      <c r="S861" t="b">
        <v>0</v>
      </c>
    </row>
    <row r="862" spans="1:19">
      <c r="A862" t="s">
        <v>81</v>
      </c>
      <c r="B862">
        <v>844511</v>
      </c>
      <c r="C862">
        <v>15</v>
      </c>
      <c r="D862">
        <v>0</v>
      </c>
      <c r="E862" t="s">
        <v>135</v>
      </c>
      <c r="F862">
        <v>13</v>
      </c>
      <c r="G862">
        <v>2</v>
      </c>
      <c r="H862">
        <v>0</v>
      </c>
      <c r="I862">
        <v>0</v>
      </c>
      <c r="J862">
        <v>0</v>
      </c>
      <c r="K862">
        <v>15</v>
      </c>
      <c r="L862">
        <v>0</v>
      </c>
      <c r="M862">
        <v>0</v>
      </c>
      <c r="N862" t="s">
        <v>141</v>
      </c>
      <c r="O862" t="s">
        <v>148</v>
      </c>
      <c r="P862" t="s">
        <v>148</v>
      </c>
      <c r="S862" t="b">
        <v>0</v>
      </c>
    </row>
    <row r="863" spans="1:19">
      <c r="A863" t="s">
        <v>82</v>
      </c>
      <c r="B863">
        <v>822111</v>
      </c>
      <c r="C863">
        <v>10</v>
      </c>
      <c r="D863">
        <v>0</v>
      </c>
      <c r="E863" t="s">
        <v>127</v>
      </c>
      <c r="F863">
        <v>1</v>
      </c>
      <c r="G863">
        <v>4</v>
      </c>
      <c r="H863">
        <v>1</v>
      </c>
      <c r="I863">
        <v>4</v>
      </c>
      <c r="J863">
        <v>0</v>
      </c>
      <c r="K863">
        <v>6</v>
      </c>
      <c r="L863">
        <v>4</v>
      </c>
      <c r="M863">
        <v>0</v>
      </c>
      <c r="N863" t="s">
        <v>215</v>
      </c>
      <c r="O863" t="s">
        <v>175</v>
      </c>
      <c r="P863" t="s">
        <v>148</v>
      </c>
      <c r="S863" t="b">
        <v>0</v>
      </c>
    </row>
    <row r="864" spans="1:19">
      <c r="A864" t="s">
        <v>82</v>
      </c>
      <c r="B864">
        <v>822119</v>
      </c>
      <c r="C864">
        <v>4</v>
      </c>
      <c r="D864">
        <v>0</v>
      </c>
      <c r="E864" t="s">
        <v>127</v>
      </c>
      <c r="F864">
        <v>0</v>
      </c>
      <c r="G864">
        <v>2</v>
      </c>
      <c r="H864">
        <v>1</v>
      </c>
      <c r="I864">
        <v>1</v>
      </c>
      <c r="J864">
        <v>0</v>
      </c>
      <c r="K864">
        <v>3</v>
      </c>
      <c r="L864">
        <v>1</v>
      </c>
      <c r="M864">
        <v>0</v>
      </c>
      <c r="N864" t="s">
        <v>348</v>
      </c>
      <c r="O864" t="s">
        <v>357</v>
      </c>
      <c r="P864" t="s">
        <v>148</v>
      </c>
      <c r="S864" t="b">
        <v>0</v>
      </c>
    </row>
    <row r="865" spans="1:19">
      <c r="A865" t="s">
        <v>82</v>
      </c>
      <c r="B865">
        <v>829202</v>
      </c>
      <c r="C865">
        <v>2</v>
      </c>
      <c r="D865">
        <v>0</v>
      </c>
      <c r="E865" t="s">
        <v>127</v>
      </c>
      <c r="F865">
        <v>0</v>
      </c>
      <c r="G865">
        <v>0</v>
      </c>
      <c r="H865">
        <v>1</v>
      </c>
      <c r="I865">
        <v>1</v>
      </c>
      <c r="J865">
        <v>0</v>
      </c>
      <c r="K865">
        <v>1</v>
      </c>
      <c r="L865">
        <v>1</v>
      </c>
      <c r="M865">
        <v>0</v>
      </c>
      <c r="N865" t="s">
        <v>189</v>
      </c>
      <c r="O865" t="s">
        <v>189</v>
      </c>
      <c r="P865" t="s">
        <v>148</v>
      </c>
      <c r="S865" t="b">
        <v>0</v>
      </c>
    </row>
    <row r="866" spans="1:19">
      <c r="A866" t="s">
        <v>82</v>
      </c>
      <c r="B866">
        <v>829203</v>
      </c>
      <c r="C866">
        <v>4</v>
      </c>
      <c r="D866">
        <v>0</v>
      </c>
      <c r="E866" t="s">
        <v>127</v>
      </c>
      <c r="F866">
        <v>0</v>
      </c>
      <c r="G866">
        <v>2</v>
      </c>
      <c r="H866">
        <v>1</v>
      </c>
      <c r="I866">
        <v>1</v>
      </c>
      <c r="J866">
        <v>0</v>
      </c>
      <c r="K866">
        <v>3</v>
      </c>
      <c r="L866">
        <v>1</v>
      </c>
      <c r="M866">
        <v>0</v>
      </c>
      <c r="N866" t="s">
        <v>348</v>
      </c>
      <c r="O866" t="s">
        <v>357</v>
      </c>
      <c r="P866" t="s">
        <v>148</v>
      </c>
      <c r="S866" t="b">
        <v>0</v>
      </c>
    </row>
    <row r="867" spans="1:19">
      <c r="A867" t="s">
        <v>82</v>
      </c>
      <c r="B867">
        <v>829206</v>
      </c>
      <c r="C867">
        <v>1</v>
      </c>
      <c r="D867">
        <v>0</v>
      </c>
      <c r="E867" t="s">
        <v>127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1</v>
      </c>
      <c r="L867">
        <v>0</v>
      </c>
      <c r="M867">
        <v>0</v>
      </c>
      <c r="N867" t="s">
        <v>141</v>
      </c>
      <c r="O867" t="s">
        <v>148</v>
      </c>
      <c r="P867" t="s">
        <v>148</v>
      </c>
      <c r="S867" t="b">
        <v>1</v>
      </c>
    </row>
    <row r="868" spans="1:19">
      <c r="A868" t="s">
        <v>83</v>
      </c>
      <c r="B868">
        <v>835302</v>
      </c>
      <c r="C868">
        <v>24</v>
      </c>
      <c r="D868">
        <v>0</v>
      </c>
      <c r="E868" t="s">
        <v>127</v>
      </c>
      <c r="F868">
        <v>0</v>
      </c>
      <c r="G868">
        <v>13</v>
      </c>
      <c r="H868">
        <v>7</v>
      </c>
      <c r="I868">
        <v>4</v>
      </c>
      <c r="J868">
        <v>0</v>
      </c>
      <c r="K868">
        <v>20</v>
      </c>
      <c r="L868">
        <v>4</v>
      </c>
      <c r="M868">
        <v>0</v>
      </c>
      <c r="N868" t="s">
        <v>194</v>
      </c>
      <c r="O868" t="s">
        <v>277</v>
      </c>
      <c r="P868" t="s">
        <v>148</v>
      </c>
      <c r="S868" t="b">
        <v>0</v>
      </c>
    </row>
    <row r="869" spans="1:19">
      <c r="A869" t="s">
        <v>84</v>
      </c>
      <c r="B869">
        <v>852101</v>
      </c>
      <c r="C869">
        <v>37</v>
      </c>
      <c r="D869">
        <v>0</v>
      </c>
      <c r="E869" t="s">
        <v>127</v>
      </c>
      <c r="F869">
        <v>1</v>
      </c>
      <c r="G869">
        <v>18</v>
      </c>
      <c r="H869">
        <v>11</v>
      </c>
      <c r="I869">
        <v>6</v>
      </c>
      <c r="J869">
        <v>1</v>
      </c>
      <c r="K869">
        <v>30</v>
      </c>
      <c r="L869">
        <v>7</v>
      </c>
      <c r="M869">
        <v>0</v>
      </c>
      <c r="N869" t="s">
        <v>196</v>
      </c>
      <c r="O869" t="s">
        <v>279</v>
      </c>
      <c r="P869" t="s">
        <v>148</v>
      </c>
      <c r="S869" t="b">
        <v>0</v>
      </c>
    </row>
    <row r="870" spans="1:19">
      <c r="A870" t="s">
        <v>84</v>
      </c>
      <c r="B870">
        <v>852113</v>
      </c>
      <c r="C870">
        <v>47</v>
      </c>
      <c r="D870">
        <v>0</v>
      </c>
      <c r="E870" t="s">
        <v>127</v>
      </c>
      <c r="F870">
        <v>35</v>
      </c>
      <c r="G870">
        <v>10</v>
      </c>
      <c r="H870">
        <v>1</v>
      </c>
      <c r="I870">
        <v>1</v>
      </c>
      <c r="J870">
        <v>0</v>
      </c>
      <c r="K870">
        <v>46</v>
      </c>
      <c r="L870">
        <v>1</v>
      </c>
      <c r="M870">
        <v>0</v>
      </c>
      <c r="N870" t="s">
        <v>187</v>
      </c>
      <c r="O870" t="s">
        <v>311</v>
      </c>
      <c r="P870" t="s">
        <v>148</v>
      </c>
      <c r="S870" t="b">
        <v>0</v>
      </c>
    </row>
    <row r="871" spans="1:19">
      <c r="A871" t="s">
        <v>84</v>
      </c>
      <c r="B871">
        <v>852114</v>
      </c>
      <c r="C871">
        <v>2</v>
      </c>
      <c r="D871">
        <v>0</v>
      </c>
      <c r="E871" t="s">
        <v>127</v>
      </c>
      <c r="F871">
        <v>0</v>
      </c>
      <c r="G871">
        <v>2</v>
      </c>
      <c r="H871">
        <v>0</v>
      </c>
      <c r="I871">
        <v>0</v>
      </c>
      <c r="J871">
        <v>0</v>
      </c>
      <c r="K871">
        <v>2</v>
      </c>
      <c r="L871">
        <v>0</v>
      </c>
      <c r="M871">
        <v>0</v>
      </c>
      <c r="N871" t="s">
        <v>141</v>
      </c>
      <c r="O871" t="s">
        <v>148</v>
      </c>
      <c r="P871" t="s">
        <v>148</v>
      </c>
      <c r="S871" t="b">
        <v>0</v>
      </c>
    </row>
    <row r="872" spans="1:19">
      <c r="A872" t="s">
        <v>84</v>
      </c>
      <c r="B872">
        <v>852115</v>
      </c>
      <c r="C872">
        <v>10</v>
      </c>
      <c r="D872">
        <v>0</v>
      </c>
      <c r="E872" t="s">
        <v>127</v>
      </c>
      <c r="F872">
        <v>5</v>
      </c>
      <c r="G872">
        <v>5</v>
      </c>
      <c r="H872">
        <v>0</v>
      </c>
      <c r="I872">
        <v>0</v>
      </c>
      <c r="J872">
        <v>0</v>
      </c>
      <c r="K872">
        <v>10</v>
      </c>
      <c r="L872">
        <v>0</v>
      </c>
      <c r="M872">
        <v>0</v>
      </c>
      <c r="N872" t="s">
        <v>141</v>
      </c>
      <c r="O872" t="s">
        <v>148</v>
      </c>
      <c r="P872" t="s">
        <v>148</v>
      </c>
      <c r="S872" t="b">
        <v>0</v>
      </c>
    </row>
    <row r="873" spans="1:19">
      <c r="A873" t="s">
        <v>84</v>
      </c>
      <c r="B873">
        <v>852116</v>
      </c>
      <c r="C873">
        <v>32</v>
      </c>
      <c r="D873">
        <v>0</v>
      </c>
      <c r="E873" t="s">
        <v>127</v>
      </c>
      <c r="F873">
        <v>1</v>
      </c>
      <c r="G873">
        <v>17</v>
      </c>
      <c r="H873">
        <v>9</v>
      </c>
      <c r="I873">
        <v>4</v>
      </c>
      <c r="J873">
        <v>1</v>
      </c>
      <c r="K873">
        <v>27</v>
      </c>
      <c r="L873">
        <v>5</v>
      </c>
      <c r="M873">
        <v>0</v>
      </c>
      <c r="N873" t="s">
        <v>220</v>
      </c>
      <c r="O873" t="s">
        <v>296</v>
      </c>
      <c r="P873" t="s">
        <v>148</v>
      </c>
      <c r="S873" t="b">
        <v>0</v>
      </c>
    </row>
    <row r="874" spans="1:19">
      <c r="A874" t="s">
        <v>84</v>
      </c>
      <c r="B874">
        <v>852122</v>
      </c>
      <c r="C874">
        <v>1</v>
      </c>
      <c r="D874">
        <v>0</v>
      </c>
      <c r="E874" t="s">
        <v>127</v>
      </c>
      <c r="F874">
        <v>0</v>
      </c>
      <c r="G874">
        <v>0</v>
      </c>
      <c r="H874">
        <v>1</v>
      </c>
      <c r="I874">
        <v>0</v>
      </c>
      <c r="J874">
        <v>0</v>
      </c>
      <c r="K874">
        <v>1</v>
      </c>
      <c r="L874">
        <v>0</v>
      </c>
      <c r="M874">
        <v>0</v>
      </c>
      <c r="N874" t="s">
        <v>141</v>
      </c>
      <c r="O874" t="s">
        <v>148</v>
      </c>
      <c r="P874" t="s">
        <v>148</v>
      </c>
      <c r="S874" t="b">
        <v>1</v>
      </c>
    </row>
    <row r="875" spans="1:19">
      <c r="A875" t="s">
        <v>84</v>
      </c>
      <c r="B875">
        <v>852128</v>
      </c>
      <c r="C875">
        <v>4</v>
      </c>
      <c r="D875">
        <v>0</v>
      </c>
      <c r="E875" t="s">
        <v>127</v>
      </c>
      <c r="F875">
        <v>3</v>
      </c>
      <c r="G875">
        <v>0</v>
      </c>
      <c r="H875">
        <v>1</v>
      </c>
      <c r="I875">
        <v>0</v>
      </c>
      <c r="J875">
        <v>0</v>
      </c>
      <c r="K875">
        <v>4</v>
      </c>
      <c r="L875">
        <v>0</v>
      </c>
      <c r="M875">
        <v>0</v>
      </c>
      <c r="N875" t="s">
        <v>141</v>
      </c>
      <c r="O875" t="s">
        <v>148</v>
      </c>
      <c r="P875" t="s">
        <v>148</v>
      </c>
      <c r="S875" t="b">
        <v>0</v>
      </c>
    </row>
    <row r="876" spans="1:19">
      <c r="A876" t="s">
        <v>84</v>
      </c>
      <c r="B876">
        <v>852210</v>
      </c>
      <c r="C876">
        <v>1</v>
      </c>
      <c r="D876">
        <v>0</v>
      </c>
      <c r="E876" t="s">
        <v>127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1</v>
      </c>
      <c r="M876">
        <v>0</v>
      </c>
      <c r="N876" t="s">
        <v>148</v>
      </c>
      <c r="O876" t="s">
        <v>141</v>
      </c>
      <c r="P876" t="s">
        <v>148</v>
      </c>
      <c r="S876" t="b">
        <v>1</v>
      </c>
    </row>
    <row r="877" spans="1:19">
      <c r="A877" t="s">
        <v>84</v>
      </c>
      <c r="B877">
        <v>852219</v>
      </c>
      <c r="C877">
        <v>2</v>
      </c>
      <c r="D877">
        <v>0</v>
      </c>
      <c r="E877" t="s">
        <v>127</v>
      </c>
      <c r="F877">
        <v>0</v>
      </c>
      <c r="G877">
        <v>2</v>
      </c>
      <c r="H877">
        <v>0</v>
      </c>
      <c r="I877">
        <v>0</v>
      </c>
      <c r="J877">
        <v>0</v>
      </c>
      <c r="K877">
        <v>2</v>
      </c>
      <c r="L877">
        <v>0</v>
      </c>
      <c r="M877">
        <v>0</v>
      </c>
      <c r="N877" t="s">
        <v>141</v>
      </c>
      <c r="O877" t="s">
        <v>148</v>
      </c>
      <c r="P877" t="s">
        <v>148</v>
      </c>
      <c r="S877" t="b">
        <v>0</v>
      </c>
    </row>
    <row r="878" spans="1:19">
      <c r="A878" t="s">
        <v>84</v>
      </c>
      <c r="B878">
        <v>852220</v>
      </c>
      <c r="C878">
        <v>27</v>
      </c>
      <c r="D878">
        <v>0</v>
      </c>
      <c r="E878" t="s">
        <v>127</v>
      </c>
      <c r="F878">
        <v>0</v>
      </c>
      <c r="G878">
        <v>6</v>
      </c>
      <c r="H878">
        <v>8</v>
      </c>
      <c r="I878">
        <v>9</v>
      </c>
      <c r="J878">
        <v>4</v>
      </c>
      <c r="K878">
        <v>14</v>
      </c>
      <c r="L878">
        <v>13</v>
      </c>
      <c r="M878">
        <v>0</v>
      </c>
      <c r="N878" t="s">
        <v>415</v>
      </c>
      <c r="O878" t="s">
        <v>501</v>
      </c>
      <c r="P878" t="s">
        <v>148</v>
      </c>
      <c r="S878" t="b">
        <v>0</v>
      </c>
    </row>
    <row r="879" spans="1:19">
      <c r="A879" t="s">
        <v>85</v>
      </c>
      <c r="B879">
        <v>843319</v>
      </c>
      <c r="C879">
        <v>2</v>
      </c>
      <c r="D879">
        <v>0</v>
      </c>
      <c r="E879" t="s">
        <v>127</v>
      </c>
      <c r="F879">
        <v>0</v>
      </c>
      <c r="G879">
        <v>2</v>
      </c>
      <c r="H879">
        <v>0</v>
      </c>
      <c r="I879">
        <v>0</v>
      </c>
      <c r="J879">
        <v>0</v>
      </c>
      <c r="K879">
        <v>2</v>
      </c>
      <c r="L879">
        <v>0</v>
      </c>
      <c r="M879">
        <v>0</v>
      </c>
      <c r="N879" t="s">
        <v>141</v>
      </c>
      <c r="O879" t="s">
        <v>148</v>
      </c>
      <c r="P879" t="s">
        <v>148</v>
      </c>
      <c r="S879" t="b">
        <v>0</v>
      </c>
    </row>
    <row r="880" spans="1:19">
      <c r="A880" t="s">
        <v>85</v>
      </c>
      <c r="B880">
        <v>847102</v>
      </c>
      <c r="C880">
        <v>2</v>
      </c>
      <c r="D880">
        <v>0</v>
      </c>
      <c r="E880" t="s">
        <v>127</v>
      </c>
      <c r="F880">
        <v>0</v>
      </c>
      <c r="G880">
        <v>2</v>
      </c>
      <c r="H880">
        <v>0</v>
      </c>
      <c r="I880">
        <v>0</v>
      </c>
      <c r="J880">
        <v>0</v>
      </c>
      <c r="K880">
        <v>2</v>
      </c>
      <c r="L880">
        <v>0</v>
      </c>
      <c r="M880">
        <v>0</v>
      </c>
      <c r="N880" t="s">
        <v>141</v>
      </c>
      <c r="O880" t="s">
        <v>148</v>
      </c>
      <c r="P880" t="s">
        <v>148</v>
      </c>
      <c r="S880" t="b">
        <v>0</v>
      </c>
    </row>
    <row r="881" spans="1:19">
      <c r="A881" t="s">
        <v>85</v>
      </c>
      <c r="B881">
        <v>847211</v>
      </c>
      <c r="C881">
        <v>40</v>
      </c>
      <c r="D881">
        <v>0</v>
      </c>
      <c r="E881" t="s">
        <v>127</v>
      </c>
      <c r="F881">
        <v>28</v>
      </c>
      <c r="G881">
        <v>10</v>
      </c>
      <c r="H881">
        <v>2</v>
      </c>
      <c r="I881">
        <v>0</v>
      </c>
      <c r="J881">
        <v>0</v>
      </c>
      <c r="K881">
        <v>40</v>
      </c>
      <c r="L881">
        <v>0</v>
      </c>
      <c r="M881">
        <v>0</v>
      </c>
      <c r="N881" t="s">
        <v>141</v>
      </c>
      <c r="O881" t="s">
        <v>148</v>
      </c>
      <c r="P881" t="s">
        <v>148</v>
      </c>
      <c r="S881" t="b">
        <v>0</v>
      </c>
    </row>
    <row r="882" spans="1:19">
      <c r="A882" t="s">
        <v>85</v>
      </c>
      <c r="B882">
        <v>847212</v>
      </c>
      <c r="C882">
        <v>33</v>
      </c>
      <c r="D882">
        <v>0</v>
      </c>
      <c r="E882" t="s">
        <v>127</v>
      </c>
      <c r="F882">
        <v>27</v>
      </c>
      <c r="G882">
        <v>5</v>
      </c>
      <c r="H882">
        <v>1</v>
      </c>
      <c r="I882">
        <v>0</v>
      </c>
      <c r="J882">
        <v>0</v>
      </c>
      <c r="K882">
        <v>33</v>
      </c>
      <c r="L882">
        <v>0</v>
      </c>
      <c r="M882">
        <v>0</v>
      </c>
      <c r="N882" t="s">
        <v>141</v>
      </c>
      <c r="O882" t="s">
        <v>148</v>
      </c>
      <c r="P882" t="s">
        <v>148</v>
      </c>
      <c r="S882" t="b">
        <v>0</v>
      </c>
    </row>
    <row r="883" spans="1:19">
      <c r="A883" t="s">
        <v>85</v>
      </c>
      <c r="B883">
        <v>847214</v>
      </c>
      <c r="C883">
        <v>9</v>
      </c>
      <c r="D883">
        <v>0</v>
      </c>
      <c r="E883" t="s">
        <v>127</v>
      </c>
      <c r="F883">
        <v>9</v>
      </c>
      <c r="G883">
        <v>0</v>
      </c>
      <c r="H883">
        <v>0</v>
      </c>
      <c r="I883">
        <v>0</v>
      </c>
      <c r="J883">
        <v>0</v>
      </c>
      <c r="K883">
        <v>9</v>
      </c>
      <c r="L883">
        <v>0</v>
      </c>
      <c r="M883">
        <v>0</v>
      </c>
      <c r="N883" t="s">
        <v>141</v>
      </c>
      <c r="O883" t="s">
        <v>148</v>
      </c>
      <c r="P883" t="s">
        <v>148</v>
      </c>
      <c r="S883" t="b">
        <v>0</v>
      </c>
    </row>
    <row r="884" spans="1:19">
      <c r="A884" t="s">
        <v>85</v>
      </c>
      <c r="B884">
        <v>847222</v>
      </c>
      <c r="C884">
        <v>5</v>
      </c>
      <c r="D884">
        <v>0</v>
      </c>
      <c r="E884" t="s">
        <v>127</v>
      </c>
      <c r="F884">
        <v>1</v>
      </c>
      <c r="G884">
        <v>2</v>
      </c>
      <c r="H884">
        <v>1</v>
      </c>
      <c r="I884">
        <v>0</v>
      </c>
      <c r="J884">
        <v>1</v>
      </c>
      <c r="K884">
        <v>4</v>
      </c>
      <c r="L884">
        <v>1</v>
      </c>
      <c r="M884">
        <v>0</v>
      </c>
      <c r="N884" t="s">
        <v>191</v>
      </c>
      <c r="O884" t="s">
        <v>273</v>
      </c>
      <c r="P884" t="s">
        <v>148</v>
      </c>
      <c r="S884" t="b">
        <v>0</v>
      </c>
    </row>
    <row r="885" spans="1:19">
      <c r="A885" t="s">
        <v>85</v>
      </c>
      <c r="B885">
        <v>847223</v>
      </c>
      <c r="C885">
        <v>4</v>
      </c>
      <c r="D885">
        <v>0</v>
      </c>
      <c r="E885" t="s">
        <v>127</v>
      </c>
      <c r="F885">
        <v>2</v>
      </c>
      <c r="G885">
        <v>0</v>
      </c>
      <c r="H885">
        <v>1</v>
      </c>
      <c r="I885">
        <v>0</v>
      </c>
      <c r="J885">
        <v>1</v>
      </c>
      <c r="K885">
        <v>3</v>
      </c>
      <c r="L885">
        <v>1</v>
      </c>
      <c r="M885">
        <v>0</v>
      </c>
      <c r="N885" t="s">
        <v>348</v>
      </c>
      <c r="O885" t="s">
        <v>357</v>
      </c>
      <c r="P885" t="s">
        <v>148</v>
      </c>
      <c r="S885" t="b">
        <v>0</v>
      </c>
    </row>
    <row r="886" spans="1:19">
      <c r="A886" t="s">
        <v>85</v>
      </c>
      <c r="B886">
        <v>847224</v>
      </c>
      <c r="C886">
        <v>2</v>
      </c>
      <c r="D886">
        <v>0</v>
      </c>
      <c r="E886" t="s">
        <v>127</v>
      </c>
      <c r="F886">
        <v>0</v>
      </c>
      <c r="G886">
        <v>0</v>
      </c>
      <c r="H886">
        <v>1</v>
      </c>
      <c r="I886">
        <v>1</v>
      </c>
      <c r="J886">
        <v>0</v>
      </c>
      <c r="K886">
        <v>1</v>
      </c>
      <c r="L886">
        <v>1</v>
      </c>
      <c r="M886">
        <v>0</v>
      </c>
      <c r="N886" t="s">
        <v>189</v>
      </c>
      <c r="O886" t="s">
        <v>189</v>
      </c>
      <c r="P886" t="s">
        <v>148</v>
      </c>
      <c r="S886" t="b">
        <v>0</v>
      </c>
    </row>
    <row r="887" spans="1:19">
      <c r="A887" t="s">
        <v>85</v>
      </c>
      <c r="B887">
        <v>847225</v>
      </c>
      <c r="C887">
        <v>11</v>
      </c>
      <c r="D887">
        <v>0</v>
      </c>
      <c r="E887" t="s">
        <v>127</v>
      </c>
      <c r="F887">
        <v>0</v>
      </c>
      <c r="G887">
        <v>6</v>
      </c>
      <c r="H887">
        <v>0</v>
      </c>
      <c r="I887">
        <v>3</v>
      </c>
      <c r="J887">
        <v>2</v>
      </c>
      <c r="K887">
        <v>6</v>
      </c>
      <c r="L887">
        <v>5</v>
      </c>
      <c r="M887">
        <v>0</v>
      </c>
      <c r="N887" t="s">
        <v>382</v>
      </c>
      <c r="O887" t="s">
        <v>474</v>
      </c>
      <c r="P887" t="s">
        <v>148</v>
      </c>
      <c r="S887" t="b">
        <v>0</v>
      </c>
    </row>
    <row r="888" spans="1:19">
      <c r="A888" t="s">
        <v>85</v>
      </c>
      <c r="B888">
        <v>847226</v>
      </c>
      <c r="C888">
        <v>44</v>
      </c>
      <c r="D888">
        <v>0</v>
      </c>
      <c r="E888" t="s">
        <v>127</v>
      </c>
      <c r="F888">
        <v>10</v>
      </c>
      <c r="G888">
        <v>20</v>
      </c>
      <c r="H888">
        <v>9</v>
      </c>
      <c r="I888">
        <v>4</v>
      </c>
      <c r="J888">
        <v>1</v>
      </c>
      <c r="K888">
        <v>39</v>
      </c>
      <c r="L888">
        <v>5</v>
      </c>
      <c r="M888">
        <v>0</v>
      </c>
      <c r="N888" t="s">
        <v>416</v>
      </c>
      <c r="O888" t="s">
        <v>502</v>
      </c>
      <c r="P888" t="s">
        <v>148</v>
      </c>
      <c r="S888" t="b">
        <v>0</v>
      </c>
    </row>
    <row r="889" spans="1:19">
      <c r="A889" t="s">
        <v>85</v>
      </c>
      <c r="B889">
        <v>847227</v>
      </c>
      <c r="C889">
        <v>10</v>
      </c>
      <c r="D889">
        <v>0</v>
      </c>
      <c r="E889" t="s">
        <v>127</v>
      </c>
      <c r="F889">
        <v>0</v>
      </c>
      <c r="G889">
        <v>2</v>
      </c>
      <c r="H889">
        <v>6</v>
      </c>
      <c r="I889">
        <v>2</v>
      </c>
      <c r="J889">
        <v>0</v>
      </c>
      <c r="K889">
        <v>8</v>
      </c>
      <c r="L889">
        <v>2</v>
      </c>
      <c r="M889">
        <v>0</v>
      </c>
      <c r="N889" t="s">
        <v>191</v>
      </c>
      <c r="O889" t="s">
        <v>273</v>
      </c>
      <c r="P889" t="s">
        <v>148</v>
      </c>
      <c r="S889" t="b">
        <v>0</v>
      </c>
    </row>
    <row r="890" spans="1:19">
      <c r="A890" t="s">
        <v>85</v>
      </c>
      <c r="B890">
        <v>847228</v>
      </c>
      <c r="C890">
        <v>1</v>
      </c>
      <c r="D890">
        <v>0</v>
      </c>
      <c r="E890" t="s">
        <v>127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1</v>
      </c>
      <c r="L890">
        <v>0</v>
      </c>
      <c r="M890">
        <v>0</v>
      </c>
      <c r="N890" t="s">
        <v>141</v>
      </c>
      <c r="O890" t="s">
        <v>148</v>
      </c>
      <c r="P890" t="s">
        <v>148</v>
      </c>
      <c r="S890" t="b">
        <v>1</v>
      </c>
    </row>
    <row r="891" spans="1:19">
      <c r="A891" t="s">
        <v>85</v>
      </c>
      <c r="B891">
        <v>847229</v>
      </c>
      <c r="C891">
        <v>2</v>
      </c>
      <c r="D891">
        <v>0</v>
      </c>
      <c r="E891" t="s">
        <v>127</v>
      </c>
      <c r="F891">
        <v>0</v>
      </c>
      <c r="G891">
        <v>0</v>
      </c>
      <c r="H891">
        <v>1</v>
      </c>
      <c r="I891">
        <v>1</v>
      </c>
      <c r="J891">
        <v>0</v>
      </c>
      <c r="K891">
        <v>1</v>
      </c>
      <c r="L891">
        <v>1</v>
      </c>
      <c r="M891">
        <v>0</v>
      </c>
      <c r="N891" t="s">
        <v>189</v>
      </c>
      <c r="O891" t="s">
        <v>189</v>
      </c>
      <c r="P891" t="s">
        <v>148</v>
      </c>
      <c r="S891" t="b">
        <v>0</v>
      </c>
    </row>
    <row r="892" spans="1:19">
      <c r="A892" t="s">
        <v>85</v>
      </c>
      <c r="B892">
        <v>847231</v>
      </c>
      <c r="C892">
        <v>4</v>
      </c>
      <c r="D892">
        <v>0</v>
      </c>
      <c r="E892" t="s">
        <v>127</v>
      </c>
      <c r="F892">
        <v>1</v>
      </c>
      <c r="G892">
        <v>2</v>
      </c>
      <c r="H892">
        <v>0</v>
      </c>
      <c r="I892">
        <v>1</v>
      </c>
      <c r="J892">
        <v>0</v>
      </c>
      <c r="K892">
        <v>3</v>
      </c>
      <c r="L892">
        <v>1</v>
      </c>
      <c r="M892">
        <v>0</v>
      </c>
      <c r="N892" t="s">
        <v>348</v>
      </c>
      <c r="O892" t="s">
        <v>357</v>
      </c>
      <c r="P892" t="s">
        <v>148</v>
      </c>
      <c r="S892" t="b">
        <v>0</v>
      </c>
    </row>
    <row r="893" spans="1:19">
      <c r="A893" t="s">
        <v>85</v>
      </c>
      <c r="B893">
        <v>847232</v>
      </c>
      <c r="C893">
        <v>14</v>
      </c>
      <c r="D893">
        <v>0</v>
      </c>
      <c r="E893" t="s">
        <v>127</v>
      </c>
      <c r="F893">
        <v>0</v>
      </c>
      <c r="G893">
        <v>0</v>
      </c>
      <c r="H893">
        <v>5</v>
      </c>
      <c r="I893">
        <v>7</v>
      </c>
      <c r="J893">
        <v>2</v>
      </c>
      <c r="K893">
        <v>5</v>
      </c>
      <c r="L893">
        <v>9</v>
      </c>
      <c r="M893">
        <v>0</v>
      </c>
      <c r="N893" t="s">
        <v>417</v>
      </c>
      <c r="O893" t="s">
        <v>503</v>
      </c>
      <c r="P893" t="s">
        <v>148</v>
      </c>
      <c r="S893" t="b">
        <v>0</v>
      </c>
    </row>
    <row r="894" spans="1:19">
      <c r="A894" t="s">
        <v>85</v>
      </c>
      <c r="B894">
        <v>847234</v>
      </c>
      <c r="C894">
        <v>2</v>
      </c>
      <c r="D894">
        <v>0</v>
      </c>
      <c r="E894" t="s">
        <v>127</v>
      </c>
      <c r="F894">
        <v>1</v>
      </c>
      <c r="G894">
        <v>1</v>
      </c>
      <c r="H894">
        <v>0</v>
      </c>
      <c r="I894">
        <v>0</v>
      </c>
      <c r="J894">
        <v>0</v>
      </c>
      <c r="K894">
        <v>2</v>
      </c>
      <c r="L894">
        <v>0</v>
      </c>
      <c r="M894">
        <v>0</v>
      </c>
      <c r="N894" t="s">
        <v>141</v>
      </c>
      <c r="O894" t="s">
        <v>148</v>
      </c>
      <c r="P894" t="s">
        <v>148</v>
      </c>
      <c r="S894" t="b">
        <v>0</v>
      </c>
    </row>
    <row r="895" spans="1:19">
      <c r="A895" t="s">
        <v>85</v>
      </c>
      <c r="B895">
        <v>847235</v>
      </c>
      <c r="C895">
        <v>2</v>
      </c>
      <c r="D895">
        <v>0</v>
      </c>
      <c r="E895" t="s">
        <v>127</v>
      </c>
      <c r="F895">
        <v>0</v>
      </c>
      <c r="G895">
        <v>1</v>
      </c>
      <c r="H895">
        <v>0</v>
      </c>
      <c r="I895">
        <v>0</v>
      </c>
      <c r="J895">
        <v>1</v>
      </c>
      <c r="K895">
        <v>1</v>
      </c>
      <c r="L895">
        <v>1</v>
      </c>
      <c r="M895">
        <v>0</v>
      </c>
      <c r="N895" t="s">
        <v>189</v>
      </c>
      <c r="O895" t="s">
        <v>189</v>
      </c>
      <c r="P895" t="s">
        <v>148</v>
      </c>
      <c r="S895" t="b">
        <v>0</v>
      </c>
    </row>
    <row r="896" spans="1:19">
      <c r="A896" t="s">
        <v>85</v>
      </c>
      <c r="B896">
        <v>847238</v>
      </c>
      <c r="C896">
        <v>2</v>
      </c>
      <c r="D896">
        <v>0</v>
      </c>
      <c r="E896" t="s">
        <v>127</v>
      </c>
      <c r="F896">
        <v>2</v>
      </c>
      <c r="G896">
        <v>0</v>
      </c>
      <c r="H896">
        <v>0</v>
      </c>
      <c r="I896">
        <v>0</v>
      </c>
      <c r="J896">
        <v>0</v>
      </c>
      <c r="K896">
        <v>2</v>
      </c>
      <c r="L896">
        <v>0</v>
      </c>
      <c r="M896">
        <v>0</v>
      </c>
      <c r="N896" t="s">
        <v>141</v>
      </c>
      <c r="O896" t="s">
        <v>148</v>
      </c>
      <c r="P896" t="s">
        <v>148</v>
      </c>
      <c r="S896" t="b">
        <v>0</v>
      </c>
    </row>
    <row r="897" spans="1:19">
      <c r="A897" t="s">
        <v>85</v>
      </c>
      <c r="B897">
        <v>847239</v>
      </c>
      <c r="C897">
        <v>2</v>
      </c>
      <c r="D897">
        <v>0</v>
      </c>
      <c r="E897" t="s">
        <v>127</v>
      </c>
      <c r="F897">
        <v>2</v>
      </c>
      <c r="G897">
        <v>0</v>
      </c>
      <c r="H897">
        <v>0</v>
      </c>
      <c r="I897">
        <v>0</v>
      </c>
      <c r="J897">
        <v>0</v>
      </c>
      <c r="K897">
        <v>2</v>
      </c>
      <c r="L897">
        <v>0</v>
      </c>
      <c r="M897">
        <v>0</v>
      </c>
      <c r="N897" t="s">
        <v>141</v>
      </c>
      <c r="O897" t="s">
        <v>148</v>
      </c>
      <c r="P897" t="s">
        <v>148</v>
      </c>
      <c r="S897" t="b">
        <v>0</v>
      </c>
    </row>
    <row r="898" spans="1:19">
      <c r="A898" t="s">
        <v>85</v>
      </c>
      <c r="B898">
        <v>847240</v>
      </c>
      <c r="C898">
        <v>1</v>
      </c>
      <c r="D898">
        <v>0</v>
      </c>
      <c r="E898" t="s">
        <v>127</v>
      </c>
      <c r="F898">
        <v>0</v>
      </c>
      <c r="G898">
        <v>0</v>
      </c>
      <c r="H898">
        <v>0</v>
      </c>
      <c r="I898">
        <v>1</v>
      </c>
      <c r="J898">
        <v>0</v>
      </c>
      <c r="K898">
        <v>0</v>
      </c>
      <c r="L898">
        <v>1</v>
      </c>
      <c r="M898">
        <v>0</v>
      </c>
      <c r="N898" t="s">
        <v>148</v>
      </c>
      <c r="O898" t="s">
        <v>141</v>
      </c>
      <c r="P898" t="s">
        <v>148</v>
      </c>
      <c r="S898" t="b">
        <v>1</v>
      </c>
    </row>
    <row r="899" spans="1:19">
      <c r="A899" t="s">
        <v>85</v>
      </c>
      <c r="B899">
        <v>847305</v>
      </c>
      <c r="C899">
        <v>1</v>
      </c>
      <c r="D899">
        <v>0</v>
      </c>
      <c r="E899" t="s">
        <v>127</v>
      </c>
      <c r="F899">
        <v>0</v>
      </c>
      <c r="G899">
        <v>0</v>
      </c>
      <c r="H899">
        <v>0</v>
      </c>
      <c r="I899">
        <v>1</v>
      </c>
      <c r="J899">
        <v>0</v>
      </c>
      <c r="K899">
        <v>0</v>
      </c>
      <c r="L899">
        <v>1</v>
      </c>
      <c r="M899">
        <v>0</v>
      </c>
      <c r="N899" t="s">
        <v>148</v>
      </c>
      <c r="O899" t="s">
        <v>141</v>
      </c>
      <c r="P899" t="s">
        <v>148</v>
      </c>
      <c r="S899" t="b">
        <v>1</v>
      </c>
    </row>
    <row r="900" spans="1:19">
      <c r="A900" t="s">
        <v>85</v>
      </c>
      <c r="B900">
        <v>847308</v>
      </c>
      <c r="C900">
        <v>5</v>
      </c>
      <c r="D900">
        <v>0</v>
      </c>
      <c r="E900" t="s">
        <v>127</v>
      </c>
      <c r="F900">
        <v>0</v>
      </c>
      <c r="G900">
        <v>2</v>
      </c>
      <c r="H900">
        <v>0</v>
      </c>
      <c r="I900">
        <v>3</v>
      </c>
      <c r="J900">
        <v>0</v>
      </c>
      <c r="K900">
        <v>2</v>
      </c>
      <c r="L900">
        <v>3</v>
      </c>
      <c r="M900">
        <v>0</v>
      </c>
      <c r="N900" t="s">
        <v>175</v>
      </c>
      <c r="O900" t="s">
        <v>215</v>
      </c>
      <c r="P900" t="s">
        <v>148</v>
      </c>
      <c r="S900" t="b">
        <v>0</v>
      </c>
    </row>
    <row r="901" spans="1:19">
      <c r="A901" t="s">
        <v>85</v>
      </c>
      <c r="B901">
        <v>847401</v>
      </c>
      <c r="C901">
        <v>4</v>
      </c>
      <c r="D901">
        <v>0</v>
      </c>
      <c r="E901" t="s">
        <v>127</v>
      </c>
      <c r="F901">
        <v>0</v>
      </c>
      <c r="G901">
        <v>0</v>
      </c>
      <c r="H901">
        <v>1</v>
      </c>
      <c r="I901">
        <v>2</v>
      </c>
      <c r="J901">
        <v>1</v>
      </c>
      <c r="K901">
        <v>1</v>
      </c>
      <c r="L901">
        <v>3</v>
      </c>
      <c r="M901">
        <v>0</v>
      </c>
      <c r="N901" t="s">
        <v>357</v>
      </c>
      <c r="O901" t="s">
        <v>348</v>
      </c>
      <c r="P901" t="s">
        <v>148</v>
      </c>
      <c r="S901" t="b">
        <v>0</v>
      </c>
    </row>
    <row r="902" spans="1:19">
      <c r="A902" t="s">
        <v>85</v>
      </c>
      <c r="B902">
        <v>847402</v>
      </c>
      <c r="C902">
        <v>44</v>
      </c>
      <c r="D902">
        <v>0</v>
      </c>
      <c r="E902" t="s">
        <v>127</v>
      </c>
      <c r="F902">
        <v>1</v>
      </c>
      <c r="G902">
        <v>10</v>
      </c>
      <c r="H902">
        <v>17</v>
      </c>
      <c r="I902">
        <v>11</v>
      </c>
      <c r="J902">
        <v>5</v>
      </c>
      <c r="K902">
        <v>28</v>
      </c>
      <c r="L902">
        <v>16</v>
      </c>
      <c r="M902">
        <v>0</v>
      </c>
      <c r="N902" t="s">
        <v>418</v>
      </c>
      <c r="O902" t="s">
        <v>386</v>
      </c>
      <c r="P902" t="s">
        <v>148</v>
      </c>
      <c r="S902" t="b">
        <v>0</v>
      </c>
    </row>
    <row r="903" spans="1:19">
      <c r="A903" t="s">
        <v>85</v>
      </c>
      <c r="B903">
        <v>847403</v>
      </c>
      <c r="C903">
        <v>37</v>
      </c>
      <c r="D903">
        <v>0</v>
      </c>
      <c r="E903" t="s">
        <v>127</v>
      </c>
      <c r="F903">
        <v>10</v>
      </c>
      <c r="G903">
        <v>13</v>
      </c>
      <c r="H903">
        <v>9</v>
      </c>
      <c r="I903">
        <v>4</v>
      </c>
      <c r="J903">
        <v>1</v>
      </c>
      <c r="K903">
        <v>32</v>
      </c>
      <c r="L903">
        <v>5</v>
      </c>
      <c r="M903">
        <v>0</v>
      </c>
      <c r="N903" t="s">
        <v>419</v>
      </c>
      <c r="O903" t="s">
        <v>504</v>
      </c>
      <c r="P903" t="s">
        <v>148</v>
      </c>
      <c r="S903" t="b">
        <v>0</v>
      </c>
    </row>
    <row r="904" spans="1:19">
      <c r="A904" t="s">
        <v>85</v>
      </c>
      <c r="B904">
        <v>847404</v>
      </c>
      <c r="C904">
        <v>26</v>
      </c>
      <c r="D904">
        <v>0</v>
      </c>
      <c r="E904" t="s">
        <v>127</v>
      </c>
      <c r="F904">
        <v>7</v>
      </c>
      <c r="G904">
        <v>10</v>
      </c>
      <c r="H904">
        <v>7</v>
      </c>
      <c r="I904">
        <v>2</v>
      </c>
      <c r="J904">
        <v>0</v>
      </c>
      <c r="K904">
        <v>24</v>
      </c>
      <c r="L904">
        <v>2</v>
      </c>
      <c r="M904">
        <v>0</v>
      </c>
      <c r="N904" t="s">
        <v>341</v>
      </c>
      <c r="O904" t="s">
        <v>483</v>
      </c>
      <c r="P904" t="s">
        <v>148</v>
      </c>
      <c r="S904" t="b">
        <v>0</v>
      </c>
    </row>
    <row r="905" spans="1:19">
      <c r="A905" t="s">
        <v>85</v>
      </c>
      <c r="B905">
        <v>847408</v>
      </c>
      <c r="C905">
        <v>14</v>
      </c>
      <c r="D905">
        <v>0</v>
      </c>
      <c r="E905" t="s">
        <v>127</v>
      </c>
      <c r="F905">
        <v>1</v>
      </c>
      <c r="G905">
        <v>8</v>
      </c>
      <c r="H905">
        <v>3</v>
      </c>
      <c r="I905">
        <v>2</v>
      </c>
      <c r="J905">
        <v>0</v>
      </c>
      <c r="K905">
        <v>12</v>
      </c>
      <c r="L905">
        <v>2</v>
      </c>
      <c r="M905">
        <v>0</v>
      </c>
      <c r="N905" t="s">
        <v>343</v>
      </c>
      <c r="O905" t="s">
        <v>393</v>
      </c>
      <c r="P905" t="s">
        <v>148</v>
      </c>
      <c r="S905" t="b">
        <v>0</v>
      </c>
    </row>
    <row r="906" spans="1:19">
      <c r="A906" t="s">
        <v>85</v>
      </c>
      <c r="B906">
        <v>847409</v>
      </c>
      <c r="C906">
        <v>16</v>
      </c>
      <c r="D906">
        <v>0</v>
      </c>
      <c r="E906" t="s">
        <v>127</v>
      </c>
      <c r="F906">
        <v>0</v>
      </c>
      <c r="G906">
        <v>7</v>
      </c>
      <c r="H906">
        <v>5</v>
      </c>
      <c r="I906">
        <v>3</v>
      </c>
      <c r="J906">
        <v>1</v>
      </c>
      <c r="K906">
        <v>12</v>
      </c>
      <c r="L906">
        <v>4</v>
      </c>
      <c r="M906">
        <v>0</v>
      </c>
      <c r="N906" t="s">
        <v>348</v>
      </c>
      <c r="O906" t="s">
        <v>357</v>
      </c>
      <c r="P906" t="s">
        <v>148</v>
      </c>
      <c r="S906" t="b">
        <v>0</v>
      </c>
    </row>
    <row r="907" spans="1:19">
      <c r="A907" t="s">
        <v>85</v>
      </c>
      <c r="B907">
        <v>847411</v>
      </c>
      <c r="C907">
        <v>11</v>
      </c>
      <c r="D907">
        <v>0</v>
      </c>
      <c r="E907" t="s">
        <v>127</v>
      </c>
      <c r="F907">
        <v>1</v>
      </c>
      <c r="G907">
        <v>4</v>
      </c>
      <c r="H907">
        <v>4</v>
      </c>
      <c r="I907">
        <v>2</v>
      </c>
      <c r="J907">
        <v>0</v>
      </c>
      <c r="K907">
        <v>9</v>
      </c>
      <c r="L907">
        <v>2</v>
      </c>
      <c r="M907">
        <v>0</v>
      </c>
      <c r="N907" t="s">
        <v>197</v>
      </c>
      <c r="O907" t="s">
        <v>459</v>
      </c>
      <c r="P907" t="s">
        <v>148</v>
      </c>
      <c r="S907" t="b">
        <v>0</v>
      </c>
    </row>
    <row r="908" spans="1:19">
      <c r="A908" t="s">
        <v>86</v>
      </c>
      <c r="B908">
        <v>764044</v>
      </c>
      <c r="C908">
        <v>14</v>
      </c>
      <c r="D908">
        <v>0</v>
      </c>
      <c r="E908" t="s">
        <v>136</v>
      </c>
      <c r="F908">
        <v>0</v>
      </c>
      <c r="G908">
        <v>7</v>
      </c>
      <c r="H908">
        <v>5</v>
      </c>
      <c r="I908">
        <v>2</v>
      </c>
      <c r="J908">
        <v>0</v>
      </c>
      <c r="K908">
        <v>12</v>
      </c>
      <c r="L908">
        <v>1</v>
      </c>
      <c r="M908">
        <v>1</v>
      </c>
      <c r="N908" t="s">
        <v>343</v>
      </c>
      <c r="O908" t="s">
        <v>269</v>
      </c>
      <c r="P908" t="s">
        <v>269</v>
      </c>
      <c r="Q908">
        <v>1086</v>
      </c>
      <c r="R908">
        <v>3.8</v>
      </c>
      <c r="S908" t="b">
        <v>0</v>
      </c>
    </row>
    <row r="909" spans="1:19">
      <c r="A909" t="s">
        <v>86</v>
      </c>
      <c r="B909">
        <v>764045</v>
      </c>
      <c r="C909">
        <v>15</v>
      </c>
      <c r="D909">
        <v>0</v>
      </c>
      <c r="E909" t="s">
        <v>136</v>
      </c>
      <c r="F909">
        <v>0</v>
      </c>
      <c r="G909">
        <v>7</v>
      </c>
      <c r="H909">
        <v>7</v>
      </c>
      <c r="I909">
        <v>1</v>
      </c>
      <c r="J909">
        <v>0</v>
      </c>
      <c r="K909">
        <v>14</v>
      </c>
      <c r="L909">
        <v>0</v>
      </c>
      <c r="M909">
        <v>1</v>
      </c>
      <c r="N909" t="s">
        <v>349</v>
      </c>
      <c r="O909" t="s">
        <v>148</v>
      </c>
      <c r="P909" t="s">
        <v>452</v>
      </c>
      <c r="Q909">
        <v>3009</v>
      </c>
      <c r="R909">
        <v>10</v>
      </c>
      <c r="S909" t="b">
        <v>0</v>
      </c>
    </row>
    <row r="910" spans="1:19">
      <c r="A910" t="s">
        <v>86</v>
      </c>
      <c r="B910">
        <v>764048</v>
      </c>
      <c r="C910">
        <v>3</v>
      </c>
      <c r="D910">
        <v>0</v>
      </c>
      <c r="E910" t="s">
        <v>339</v>
      </c>
      <c r="F910">
        <v>0</v>
      </c>
      <c r="G910">
        <v>0</v>
      </c>
      <c r="H910">
        <v>0</v>
      </c>
      <c r="I910">
        <v>1</v>
      </c>
      <c r="J910">
        <v>2</v>
      </c>
      <c r="K910">
        <v>0</v>
      </c>
      <c r="L910">
        <v>3</v>
      </c>
      <c r="M910">
        <v>0</v>
      </c>
      <c r="N910" t="s">
        <v>148</v>
      </c>
      <c r="O910" t="s">
        <v>141</v>
      </c>
      <c r="P910" t="s">
        <v>148</v>
      </c>
      <c r="S910" t="b">
        <v>0</v>
      </c>
    </row>
    <row r="911" spans="1:19">
      <c r="A911" t="s">
        <v>86</v>
      </c>
      <c r="B911">
        <v>764051</v>
      </c>
      <c r="C911">
        <v>1</v>
      </c>
      <c r="D911">
        <v>0</v>
      </c>
      <c r="E911" t="s">
        <v>136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1</v>
      </c>
      <c r="L911">
        <v>0</v>
      </c>
      <c r="M911">
        <v>0</v>
      </c>
      <c r="N911" t="s">
        <v>141</v>
      </c>
      <c r="O911" t="s">
        <v>148</v>
      </c>
      <c r="P911" t="s">
        <v>148</v>
      </c>
      <c r="S911" t="b">
        <v>1</v>
      </c>
    </row>
    <row r="912" spans="1:19">
      <c r="A912" t="s">
        <v>87</v>
      </c>
      <c r="B912">
        <v>757001</v>
      </c>
      <c r="C912">
        <v>106</v>
      </c>
      <c r="D912">
        <v>0</v>
      </c>
      <c r="E912" t="s">
        <v>126</v>
      </c>
      <c r="F912">
        <v>0</v>
      </c>
      <c r="G912">
        <v>56</v>
      </c>
      <c r="H912">
        <v>48</v>
      </c>
      <c r="I912">
        <v>1</v>
      </c>
      <c r="J912">
        <v>1</v>
      </c>
      <c r="K912">
        <v>104</v>
      </c>
      <c r="L912">
        <v>0</v>
      </c>
      <c r="M912">
        <v>2</v>
      </c>
      <c r="N912" t="s">
        <v>359</v>
      </c>
      <c r="O912" t="s">
        <v>148</v>
      </c>
      <c r="P912" t="s">
        <v>235</v>
      </c>
      <c r="Q912">
        <v>4364</v>
      </c>
      <c r="R912">
        <v>9.6</v>
      </c>
      <c r="S912" t="b">
        <v>0</v>
      </c>
    </row>
    <row r="913" spans="1:19">
      <c r="A913" t="s">
        <v>87</v>
      </c>
      <c r="B913">
        <v>757003</v>
      </c>
      <c r="C913">
        <v>22</v>
      </c>
      <c r="D913">
        <v>0</v>
      </c>
      <c r="E913" t="s">
        <v>126</v>
      </c>
      <c r="F913">
        <v>0</v>
      </c>
      <c r="G913">
        <v>1</v>
      </c>
      <c r="H913">
        <v>20</v>
      </c>
      <c r="I913">
        <v>1</v>
      </c>
      <c r="J913">
        <v>0</v>
      </c>
      <c r="K913">
        <v>21</v>
      </c>
      <c r="L913">
        <v>0</v>
      </c>
      <c r="M913">
        <v>1</v>
      </c>
      <c r="N913" t="s">
        <v>182</v>
      </c>
      <c r="O913" t="s">
        <v>148</v>
      </c>
      <c r="P913" t="s">
        <v>266</v>
      </c>
      <c r="Q913">
        <v>4450</v>
      </c>
      <c r="R913">
        <v>3.7</v>
      </c>
      <c r="S913" t="b">
        <v>0</v>
      </c>
    </row>
    <row r="914" spans="1:19">
      <c r="A914" t="s">
        <v>87</v>
      </c>
      <c r="B914">
        <v>757016</v>
      </c>
      <c r="C914">
        <v>22</v>
      </c>
      <c r="D914">
        <v>0</v>
      </c>
      <c r="E914" t="s">
        <v>126</v>
      </c>
      <c r="F914">
        <v>0</v>
      </c>
      <c r="G914">
        <v>12</v>
      </c>
      <c r="H914">
        <v>10</v>
      </c>
      <c r="I914">
        <v>0</v>
      </c>
      <c r="J914">
        <v>0</v>
      </c>
      <c r="K914">
        <v>22</v>
      </c>
      <c r="L914">
        <v>0</v>
      </c>
      <c r="M914">
        <v>0</v>
      </c>
      <c r="N914" t="s">
        <v>141</v>
      </c>
      <c r="O914" t="s">
        <v>148</v>
      </c>
      <c r="P914" t="s">
        <v>148</v>
      </c>
      <c r="S914" t="b">
        <v>0</v>
      </c>
    </row>
    <row r="915" spans="1:19">
      <c r="A915" t="s">
        <v>87</v>
      </c>
      <c r="B915">
        <v>757017</v>
      </c>
      <c r="C915">
        <v>1</v>
      </c>
      <c r="D915">
        <v>0</v>
      </c>
      <c r="E915" t="s">
        <v>126</v>
      </c>
      <c r="F915">
        <v>0</v>
      </c>
      <c r="G915">
        <v>0</v>
      </c>
      <c r="H915">
        <v>1</v>
      </c>
      <c r="I915">
        <v>0</v>
      </c>
      <c r="J915">
        <v>0</v>
      </c>
      <c r="K915">
        <v>1</v>
      </c>
      <c r="L915">
        <v>0</v>
      </c>
      <c r="M915">
        <v>0</v>
      </c>
      <c r="N915" t="s">
        <v>141</v>
      </c>
      <c r="O915" t="s">
        <v>148</v>
      </c>
      <c r="P915" t="s">
        <v>148</v>
      </c>
      <c r="S915" t="b">
        <v>1</v>
      </c>
    </row>
    <row r="916" spans="1:19">
      <c r="A916" t="s">
        <v>87</v>
      </c>
      <c r="B916">
        <v>757019</v>
      </c>
      <c r="C916">
        <v>4</v>
      </c>
      <c r="D916">
        <v>0</v>
      </c>
      <c r="E916" t="s">
        <v>126</v>
      </c>
      <c r="F916">
        <v>0</v>
      </c>
      <c r="G916">
        <v>2</v>
      </c>
      <c r="H916">
        <v>2</v>
      </c>
      <c r="I916">
        <v>0</v>
      </c>
      <c r="J916">
        <v>0</v>
      </c>
      <c r="K916">
        <v>4</v>
      </c>
      <c r="L916">
        <v>0</v>
      </c>
      <c r="M916">
        <v>0</v>
      </c>
      <c r="N916" t="s">
        <v>141</v>
      </c>
      <c r="O916" t="s">
        <v>148</v>
      </c>
      <c r="P916" t="s">
        <v>148</v>
      </c>
      <c r="S916" t="b">
        <v>0</v>
      </c>
    </row>
    <row r="917" spans="1:19">
      <c r="A917" t="s">
        <v>87</v>
      </c>
      <c r="B917">
        <v>757020</v>
      </c>
      <c r="C917">
        <v>10</v>
      </c>
      <c r="D917">
        <v>0</v>
      </c>
      <c r="E917" t="s">
        <v>126</v>
      </c>
      <c r="F917">
        <v>1</v>
      </c>
      <c r="G917">
        <v>2</v>
      </c>
      <c r="H917">
        <v>7</v>
      </c>
      <c r="I917">
        <v>0</v>
      </c>
      <c r="J917">
        <v>0</v>
      </c>
      <c r="K917">
        <v>10</v>
      </c>
      <c r="L917">
        <v>0</v>
      </c>
      <c r="M917">
        <v>0</v>
      </c>
      <c r="N917" t="s">
        <v>141</v>
      </c>
      <c r="O917" t="s">
        <v>148</v>
      </c>
      <c r="P917" t="s">
        <v>148</v>
      </c>
      <c r="S917" t="b">
        <v>0</v>
      </c>
    </row>
    <row r="918" spans="1:19">
      <c r="A918" t="s">
        <v>87</v>
      </c>
      <c r="B918">
        <v>757021</v>
      </c>
      <c r="C918">
        <v>1</v>
      </c>
      <c r="D918">
        <v>0</v>
      </c>
      <c r="E918" t="s">
        <v>126</v>
      </c>
      <c r="F918">
        <v>0</v>
      </c>
      <c r="G918">
        <v>0</v>
      </c>
      <c r="H918">
        <v>0</v>
      </c>
      <c r="I918">
        <v>0</v>
      </c>
      <c r="J918">
        <v>1</v>
      </c>
      <c r="K918">
        <v>0</v>
      </c>
      <c r="L918">
        <v>0</v>
      </c>
      <c r="M918">
        <v>1</v>
      </c>
      <c r="N918" t="s">
        <v>148</v>
      </c>
      <c r="O918" t="s">
        <v>148</v>
      </c>
      <c r="P918" t="s">
        <v>141</v>
      </c>
      <c r="Q918">
        <v>3122</v>
      </c>
      <c r="R918">
        <v>2.8</v>
      </c>
      <c r="S918" t="b">
        <v>1</v>
      </c>
    </row>
    <row r="919" spans="1:19">
      <c r="A919" t="s">
        <v>87</v>
      </c>
      <c r="B919">
        <v>757024</v>
      </c>
      <c r="C919">
        <v>25</v>
      </c>
      <c r="D919">
        <v>0</v>
      </c>
      <c r="E919" t="s">
        <v>126</v>
      </c>
      <c r="F919">
        <v>0</v>
      </c>
      <c r="G919">
        <v>4</v>
      </c>
      <c r="H919">
        <v>21</v>
      </c>
      <c r="I919">
        <v>0</v>
      </c>
      <c r="J919">
        <v>0</v>
      </c>
      <c r="K919">
        <v>25</v>
      </c>
      <c r="L919">
        <v>0</v>
      </c>
      <c r="M919">
        <v>0</v>
      </c>
      <c r="N919" t="s">
        <v>141</v>
      </c>
      <c r="O919" t="s">
        <v>148</v>
      </c>
      <c r="P919" t="s">
        <v>148</v>
      </c>
      <c r="S919" t="b">
        <v>0</v>
      </c>
    </row>
    <row r="920" spans="1:19">
      <c r="A920" t="s">
        <v>87</v>
      </c>
      <c r="B920">
        <v>757025</v>
      </c>
      <c r="C920">
        <v>1</v>
      </c>
      <c r="D920">
        <v>0</v>
      </c>
      <c r="E920" t="s">
        <v>126</v>
      </c>
      <c r="F920">
        <v>0</v>
      </c>
      <c r="G920">
        <v>0</v>
      </c>
      <c r="H920">
        <v>0</v>
      </c>
      <c r="I920">
        <v>0</v>
      </c>
      <c r="J920">
        <v>1</v>
      </c>
      <c r="K920">
        <v>0</v>
      </c>
      <c r="L920">
        <v>0</v>
      </c>
      <c r="M920">
        <v>1</v>
      </c>
      <c r="N920" t="s">
        <v>148</v>
      </c>
      <c r="O920" t="s">
        <v>148</v>
      </c>
      <c r="P920" t="s">
        <v>141</v>
      </c>
      <c r="Q920">
        <v>2682</v>
      </c>
      <c r="R920">
        <v>0.2</v>
      </c>
      <c r="S920" t="b">
        <v>1</v>
      </c>
    </row>
    <row r="921" spans="1:19">
      <c r="A921" t="s">
        <v>87</v>
      </c>
      <c r="B921">
        <v>757026</v>
      </c>
      <c r="C921">
        <v>1</v>
      </c>
      <c r="D921">
        <v>0</v>
      </c>
      <c r="E921" t="s">
        <v>126</v>
      </c>
      <c r="F921">
        <v>0</v>
      </c>
      <c r="G921">
        <v>0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1</v>
      </c>
      <c r="N921" t="s">
        <v>148</v>
      </c>
      <c r="O921" t="s">
        <v>148</v>
      </c>
      <c r="P921" t="s">
        <v>141</v>
      </c>
      <c r="Q921">
        <v>1168</v>
      </c>
      <c r="R921">
        <v>1.7</v>
      </c>
      <c r="S921" t="b">
        <v>1</v>
      </c>
    </row>
    <row r="922" spans="1:19">
      <c r="A922" t="s">
        <v>87</v>
      </c>
      <c r="B922">
        <v>757028</v>
      </c>
      <c r="C922">
        <v>27</v>
      </c>
      <c r="D922">
        <v>0</v>
      </c>
      <c r="E922" t="s">
        <v>126</v>
      </c>
      <c r="F922">
        <v>1</v>
      </c>
      <c r="G922">
        <v>7</v>
      </c>
      <c r="H922">
        <v>19</v>
      </c>
      <c r="I922">
        <v>0</v>
      </c>
      <c r="J922">
        <v>0</v>
      </c>
      <c r="K922">
        <v>27</v>
      </c>
      <c r="L922">
        <v>0</v>
      </c>
      <c r="M922">
        <v>0</v>
      </c>
      <c r="N922" t="s">
        <v>141</v>
      </c>
      <c r="O922" t="s">
        <v>148</v>
      </c>
      <c r="P922" t="s">
        <v>148</v>
      </c>
      <c r="S922" t="b">
        <v>0</v>
      </c>
    </row>
    <row r="923" spans="1:19">
      <c r="A923" t="s">
        <v>87</v>
      </c>
      <c r="B923">
        <v>757029</v>
      </c>
      <c r="C923">
        <v>8</v>
      </c>
      <c r="D923">
        <v>0</v>
      </c>
      <c r="E923" t="s">
        <v>126</v>
      </c>
      <c r="F923">
        <v>0</v>
      </c>
      <c r="G923">
        <v>0</v>
      </c>
      <c r="H923">
        <v>7</v>
      </c>
      <c r="I923">
        <v>1</v>
      </c>
      <c r="J923">
        <v>0</v>
      </c>
      <c r="K923">
        <v>7</v>
      </c>
      <c r="L923">
        <v>0</v>
      </c>
      <c r="M923">
        <v>1</v>
      </c>
      <c r="N923" t="s">
        <v>350</v>
      </c>
      <c r="O923" t="s">
        <v>148</v>
      </c>
      <c r="P923" t="s">
        <v>453</v>
      </c>
      <c r="Q923">
        <v>450</v>
      </c>
      <c r="R923">
        <v>1.8</v>
      </c>
      <c r="S923" t="b">
        <v>0</v>
      </c>
    </row>
    <row r="924" spans="1:19">
      <c r="A924" t="s">
        <v>87</v>
      </c>
      <c r="B924">
        <v>757030</v>
      </c>
      <c r="C924">
        <v>11</v>
      </c>
      <c r="D924">
        <v>0</v>
      </c>
      <c r="E924" t="s">
        <v>126</v>
      </c>
      <c r="F924">
        <v>0</v>
      </c>
      <c r="G924">
        <v>1</v>
      </c>
      <c r="H924">
        <v>10</v>
      </c>
      <c r="I924">
        <v>0</v>
      </c>
      <c r="J924">
        <v>0</v>
      </c>
      <c r="K924">
        <v>11</v>
      </c>
      <c r="L924">
        <v>0</v>
      </c>
      <c r="M924">
        <v>0</v>
      </c>
      <c r="N924" t="s">
        <v>141</v>
      </c>
      <c r="O924" t="s">
        <v>148</v>
      </c>
      <c r="P924" t="s">
        <v>148</v>
      </c>
      <c r="S924" t="b">
        <v>0</v>
      </c>
    </row>
    <row r="925" spans="1:19">
      <c r="A925" t="s">
        <v>87</v>
      </c>
      <c r="B925">
        <v>757032</v>
      </c>
      <c r="C925">
        <v>13</v>
      </c>
      <c r="D925">
        <v>0</v>
      </c>
      <c r="E925" t="s">
        <v>126</v>
      </c>
      <c r="F925">
        <v>0</v>
      </c>
      <c r="G925">
        <v>1</v>
      </c>
      <c r="H925">
        <v>12</v>
      </c>
      <c r="I925">
        <v>0</v>
      </c>
      <c r="J925">
        <v>0</v>
      </c>
      <c r="K925">
        <v>13</v>
      </c>
      <c r="L925">
        <v>0</v>
      </c>
      <c r="M925">
        <v>0</v>
      </c>
      <c r="N925" t="s">
        <v>141</v>
      </c>
      <c r="O925" t="s">
        <v>148</v>
      </c>
      <c r="P925" t="s">
        <v>148</v>
      </c>
      <c r="S925" t="b">
        <v>0</v>
      </c>
    </row>
    <row r="926" spans="1:19">
      <c r="A926" t="s">
        <v>87</v>
      </c>
      <c r="B926">
        <v>757033</v>
      </c>
      <c r="C926">
        <v>3</v>
      </c>
      <c r="D926">
        <v>0</v>
      </c>
      <c r="E926" t="s">
        <v>126</v>
      </c>
      <c r="F926">
        <v>0</v>
      </c>
      <c r="G926">
        <v>0</v>
      </c>
      <c r="H926">
        <v>3</v>
      </c>
      <c r="I926">
        <v>0</v>
      </c>
      <c r="J926">
        <v>0</v>
      </c>
      <c r="K926">
        <v>3</v>
      </c>
      <c r="L926">
        <v>0</v>
      </c>
      <c r="M926">
        <v>0</v>
      </c>
      <c r="N926" t="s">
        <v>141</v>
      </c>
      <c r="O926" t="s">
        <v>148</v>
      </c>
      <c r="P926" t="s">
        <v>148</v>
      </c>
      <c r="S926" t="b">
        <v>0</v>
      </c>
    </row>
    <row r="927" spans="1:19">
      <c r="A927" t="s">
        <v>87</v>
      </c>
      <c r="B927">
        <v>757034</v>
      </c>
      <c r="C927">
        <v>1</v>
      </c>
      <c r="D927">
        <v>0</v>
      </c>
      <c r="E927" t="s">
        <v>126</v>
      </c>
      <c r="F927">
        <v>0</v>
      </c>
      <c r="G927">
        <v>1</v>
      </c>
      <c r="H927">
        <v>0</v>
      </c>
      <c r="I927">
        <v>0</v>
      </c>
      <c r="J927">
        <v>0</v>
      </c>
      <c r="K927">
        <v>1</v>
      </c>
      <c r="L927">
        <v>0</v>
      </c>
      <c r="M927">
        <v>0</v>
      </c>
      <c r="N927" t="s">
        <v>141</v>
      </c>
      <c r="O927" t="s">
        <v>148</v>
      </c>
      <c r="P927" t="s">
        <v>148</v>
      </c>
      <c r="S927" t="b">
        <v>1</v>
      </c>
    </row>
    <row r="928" spans="1:19">
      <c r="A928" t="s">
        <v>87</v>
      </c>
      <c r="B928">
        <v>757036</v>
      </c>
      <c r="C928">
        <v>8</v>
      </c>
      <c r="D928">
        <v>0</v>
      </c>
      <c r="E928" t="s">
        <v>126</v>
      </c>
      <c r="F928">
        <v>0</v>
      </c>
      <c r="G928">
        <v>1</v>
      </c>
      <c r="H928">
        <v>7</v>
      </c>
      <c r="I928">
        <v>0</v>
      </c>
      <c r="J928">
        <v>0</v>
      </c>
      <c r="K928">
        <v>8</v>
      </c>
      <c r="L928">
        <v>0</v>
      </c>
      <c r="M928">
        <v>0</v>
      </c>
      <c r="N928" t="s">
        <v>141</v>
      </c>
      <c r="O928" t="s">
        <v>148</v>
      </c>
      <c r="P928" t="s">
        <v>148</v>
      </c>
      <c r="S928" t="b">
        <v>0</v>
      </c>
    </row>
    <row r="929" spans="1:19">
      <c r="A929" t="s">
        <v>87</v>
      </c>
      <c r="B929">
        <v>757037</v>
      </c>
      <c r="C929">
        <v>34</v>
      </c>
      <c r="D929">
        <v>0</v>
      </c>
      <c r="E929" t="s">
        <v>126</v>
      </c>
      <c r="F929">
        <v>0</v>
      </c>
      <c r="G929">
        <v>10</v>
      </c>
      <c r="H929">
        <v>21</v>
      </c>
      <c r="I929">
        <v>1</v>
      </c>
      <c r="J929">
        <v>2</v>
      </c>
      <c r="K929">
        <v>31</v>
      </c>
      <c r="L929">
        <v>0</v>
      </c>
      <c r="M929">
        <v>3</v>
      </c>
      <c r="N929" t="s">
        <v>150</v>
      </c>
      <c r="O929" t="s">
        <v>148</v>
      </c>
      <c r="P929" t="s">
        <v>238</v>
      </c>
      <c r="Q929">
        <v>6382</v>
      </c>
      <c r="R929">
        <v>10.1</v>
      </c>
      <c r="S929" t="b">
        <v>0</v>
      </c>
    </row>
    <row r="930" spans="1:19">
      <c r="A930" t="s">
        <v>87</v>
      </c>
      <c r="B930">
        <v>757038</v>
      </c>
      <c r="C930">
        <v>19</v>
      </c>
      <c r="D930">
        <v>0</v>
      </c>
      <c r="E930" t="s">
        <v>126</v>
      </c>
      <c r="F930">
        <v>2</v>
      </c>
      <c r="G930">
        <v>12</v>
      </c>
      <c r="H930">
        <v>5</v>
      </c>
      <c r="I930">
        <v>0</v>
      </c>
      <c r="J930">
        <v>0</v>
      </c>
      <c r="K930">
        <v>19</v>
      </c>
      <c r="L930">
        <v>0</v>
      </c>
      <c r="M930">
        <v>0</v>
      </c>
      <c r="N930" t="s">
        <v>141</v>
      </c>
      <c r="O930" t="s">
        <v>148</v>
      </c>
      <c r="P930" t="s">
        <v>148</v>
      </c>
      <c r="S930" t="b">
        <v>0</v>
      </c>
    </row>
    <row r="931" spans="1:19">
      <c r="A931" t="s">
        <v>87</v>
      </c>
      <c r="B931">
        <v>757039</v>
      </c>
      <c r="C931">
        <v>2</v>
      </c>
      <c r="D931">
        <v>0</v>
      </c>
      <c r="E931" t="s">
        <v>126</v>
      </c>
      <c r="F931">
        <v>0</v>
      </c>
      <c r="G931">
        <v>0</v>
      </c>
      <c r="H931">
        <v>1</v>
      </c>
      <c r="I931">
        <v>0</v>
      </c>
      <c r="J931">
        <v>1</v>
      </c>
      <c r="K931">
        <v>1</v>
      </c>
      <c r="L931">
        <v>0</v>
      </c>
      <c r="M931">
        <v>1</v>
      </c>
      <c r="N931" t="s">
        <v>189</v>
      </c>
      <c r="O931" t="s">
        <v>148</v>
      </c>
      <c r="P931" t="s">
        <v>189</v>
      </c>
      <c r="Q931">
        <v>27</v>
      </c>
      <c r="R931">
        <v>5.8</v>
      </c>
      <c r="S931" t="b">
        <v>0</v>
      </c>
    </row>
    <row r="932" spans="1:19">
      <c r="A932" t="s">
        <v>87</v>
      </c>
      <c r="B932">
        <v>757040</v>
      </c>
      <c r="C932">
        <v>7</v>
      </c>
      <c r="D932">
        <v>0</v>
      </c>
      <c r="E932" t="s">
        <v>126</v>
      </c>
      <c r="F932">
        <v>0</v>
      </c>
      <c r="G932">
        <v>3</v>
      </c>
      <c r="H932">
        <v>4</v>
      </c>
      <c r="I932">
        <v>0</v>
      </c>
      <c r="J932">
        <v>0</v>
      </c>
      <c r="K932">
        <v>7</v>
      </c>
      <c r="L932">
        <v>0</v>
      </c>
      <c r="M932">
        <v>0</v>
      </c>
      <c r="N932" t="s">
        <v>141</v>
      </c>
      <c r="O932" t="s">
        <v>148</v>
      </c>
      <c r="P932" t="s">
        <v>148</v>
      </c>
      <c r="S932" t="b">
        <v>0</v>
      </c>
    </row>
    <row r="933" spans="1:19">
      <c r="A933" t="s">
        <v>87</v>
      </c>
      <c r="B933">
        <v>757041</v>
      </c>
      <c r="C933">
        <v>44</v>
      </c>
      <c r="D933">
        <v>0</v>
      </c>
      <c r="E933" t="s">
        <v>126</v>
      </c>
      <c r="F933">
        <v>2</v>
      </c>
      <c r="G933">
        <v>9</v>
      </c>
      <c r="H933">
        <v>32</v>
      </c>
      <c r="I933">
        <v>0</v>
      </c>
      <c r="J933">
        <v>1</v>
      </c>
      <c r="K933">
        <v>43</v>
      </c>
      <c r="L933">
        <v>0</v>
      </c>
      <c r="M933">
        <v>1</v>
      </c>
      <c r="N933" t="s">
        <v>420</v>
      </c>
      <c r="O933" t="s">
        <v>148</v>
      </c>
      <c r="P933" t="s">
        <v>527</v>
      </c>
      <c r="Q933">
        <v>4564</v>
      </c>
      <c r="R933">
        <v>11.3</v>
      </c>
      <c r="S933" t="b">
        <v>0</v>
      </c>
    </row>
    <row r="934" spans="1:19">
      <c r="A934" t="s">
        <v>87</v>
      </c>
      <c r="B934">
        <v>757043</v>
      </c>
      <c r="C934">
        <v>21</v>
      </c>
      <c r="D934">
        <v>0</v>
      </c>
      <c r="E934" t="s">
        <v>126</v>
      </c>
      <c r="F934">
        <v>1</v>
      </c>
      <c r="G934">
        <v>13</v>
      </c>
      <c r="H934">
        <v>7</v>
      </c>
      <c r="I934">
        <v>0</v>
      </c>
      <c r="J934">
        <v>0</v>
      </c>
      <c r="K934">
        <v>21</v>
      </c>
      <c r="L934">
        <v>0</v>
      </c>
      <c r="M934">
        <v>0</v>
      </c>
      <c r="N934" t="s">
        <v>141</v>
      </c>
      <c r="O934" t="s">
        <v>148</v>
      </c>
      <c r="P934" t="s">
        <v>148</v>
      </c>
      <c r="S934" t="b">
        <v>0</v>
      </c>
    </row>
    <row r="935" spans="1:19">
      <c r="A935" t="s">
        <v>87</v>
      </c>
      <c r="B935">
        <v>757046</v>
      </c>
      <c r="C935">
        <v>16</v>
      </c>
      <c r="D935">
        <v>0</v>
      </c>
      <c r="E935" t="s">
        <v>126</v>
      </c>
      <c r="F935">
        <v>0</v>
      </c>
      <c r="G935">
        <v>3</v>
      </c>
      <c r="H935">
        <v>13</v>
      </c>
      <c r="I935">
        <v>0</v>
      </c>
      <c r="J935">
        <v>0</v>
      </c>
      <c r="K935">
        <v>16</v>
      </c>
      <c r="L935">
        <v>0</v>
      </c>
      <c r="M935">
        <v>0</v>
      </c>
      <c r="N935" t="s">
        <v>141</v>
      </c>
      <c r="O935" t="s">
        <v>148</v>
      </c>
      <c r="P935" t="s">
        <v>148</v>
      </c>
      <c r="S935" t="b">
        <v>0</v>
      </c>
    </row>
    <row r="936" spans="1:19">
      <c r="A936" t="s">
        <v>87</v>
      </c>
      <c r="B936">
        <v>757050</v>
      </c>
      <c r="C936">
        <v>15</v>
      </c>
      <c r="D936">
        <v>0</v>
      </c>
      <c r="E936" t="s">
        <v>126</v>
      </c>
      <c r="F936">
        <v>1</v>
      </c>
      <c r="G936">
        <v>11</v>
      </c>
      <c r="H936">
        <v>3</v>
      </c>
      <c r="I936">
        <v>0</v>
      </c>
      <c r="J936">
        <v>0</v>
      </c>
      <c r="K936">
        <v>15</v>
      </c>
      <c r="L936">
        <v>0</v>
      </c>
      <c r="M936">
        <v>0</v>
      </c>
      <c r="N936" t="s">
        <v>141</v>
      </c>
      <c r="O936" t="s">
        <v>148</v>
      </c>
      <c r="P936" t="s">
        <v>148</v>
      </c>
      <c r="S936" t="b">
        <v>0</v>
      </c>
    </row>
    <row r="937" spans="1:19">
      <c r="A937" t="s">
        <v>87</v>
      </c>
      <c r="B937">
        <v>757052</v>
      </c>
      <c r="C937">
        <v>49</v>
      </c>
      <c r="D937">
        <v>0</v>
      </c>
      <c r="E937" t="s">
        <v>126</v>
      </c>
      <c r="F937">
        <v>1</v>
      </c>
      <c r="G937">
        <v>12</v>
      </c>
      <c r="H937">
        <v>36</v>
      </c>
      <c r="I937">
        <v>0</v>
      </c>
      <c r="J937">
        <v>0</v>
      </c>
      <c r="K937">
        <v>49</v>
      </c>
      <c r="L937">
        <v>0</v>
      </c>
      <c r="M937">
        <v>0</v>
      </c>
      <c r="N937" t="s">
        <v>141</v>
      </c>
      <c r="O937" t="s">
        <v>148</v>
      </c>
      <c r="P937" t="s">
        <v>148</v>
      </c>
      <c r="S937" t="b">
        <v>0</v>
      </c>
    </row>
    <row r="938" spans="1:19">
      <c r="A938" t="s">
        <v>87</v>
      </c>
      <c r="B938">
        <v>757053</v>
      </c>
      <c r="C938">
        <v>4</v>
      </c>
      <c r="D938">
        <v>0</v>
      </c>
      <c r="E938" t="s">
        <v>126</v>
      </c>
      <c r="F938">
        <v>0</v>
      </c>
      <c r="G938">
        <v>1</v>
      </c>
      <c r="H938">
        <v>2</v>
      </c>
      <c r="I938">
        <v>0</v>
      </c>
      <c r="J938">
        <v>1</v>
      </c>
      <c r="K938">
        <v>3</v>
      </c>
      <c r="L938">
        <v>0</v>
      </c>
      <c r="M938">
        <v>1</v>
      </c>
      <c r="N938" t="s">
        <v>348</v>
      </c>
      <c r="O938" t="s">
        <v>148</v>
      </c>
      <c r="P938" t="s">
        <v>357</v>
      </c>
      <c r="Q938">
        <v>2567</v>
      </c>
      <c r="R938">
        <v>2.9</v>
      </c>
      <c r="S938" t="b">
        <v>0</v>
      </c>
    </row>
    <row r="939" spans="1:19">
      <c r="A939" t="s">
        <v>87</v>
      </c>
      <c r="B939">
        <v>757081</v>
      </c>
      <c r="C939">
        <v>1</v>
      </c>
      <c r="D939">
        <v>0</v>
      </c>
      <c r="E939" t="s">
        <v>126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1</v>
      </c>
      <c r="L939">
        <v>0</v>
      </c>
      <c r="M939">
        <v>0</v>
      </c>
      <c r="N939" t="s">
        <v>141</v>
      </c>
      <c r="O939" t="s">
        <v>148</v>
      </c>
      <c r="P939" t="s">
        <v>148</v>
      </c>
      <c r="S939" t="b">
        <v>1</v>
      </c>
    </row>
    <row r="940" spans="1:19">
      <c r="A940" t="s">
        <v>87</v>
      </c>
      <c r="B940">
        <v>757086</v>
      </c>
      <c r="C940">
        <v>16</v>
      </c>
      <c r="D940">
        <v>0</v>
      </c>
      <c r="E940" t="s">
        <v>126</v>
      </c>
      <c r="F940">
        <v>0</v>
      </c>
      <c r="G940">
        <v>1</v>
      </c>
      <c r="H940">
        <v>15</v>
      </c>
      <c r="I940">
        <v>0</v>
      </c>
      <c r="J940">
        <v>0</v>
      </c>
      <c r="K940">
        <v>16</v>
      </c>
      <c r="L940">
        <v>0</v>
      </c>
      <c r="M940">
        <v>0</v>
      </c>
      <c r="N940" t="s">
        <v>141</v>
      </c>
      <c r="O940" t="s">
        <v>148</v>
      </c>
      <c r="P940" t="s">
        <v>148</v>
      </c>
      <c r="S940" t="b">
        <v>0</v>
      </c>
    </row>
    <row r="941" spans="1:19">
      <c r="A941" t="s">
        <v>87</v>
      </c>
      <c r="B941">
        <v>757091</v>
      </c>
      <c r="C941">
        <v>20</v>
      </c>
      <c r="D941">
        <v>0</v>
      </c>
      <c r="E941" t="s">
        <v>126</v>
      </c>
      <c r="F941">
        <v>0</v>
      </c>
      <c r="G941">
        <v>14</v>
      </c>
      <c r="H941">
        <v>6</v>
      </c>
      <c r="I941">
        <v>0</v>
      </c>
      <c r="J941">
        <v>0</v>
      </c>
      <c r="K941">
        <v>20</v>
      </c>
      <c r="L941">
        <v>0</v>
      </c>
      <c r="M941">
        <v>0</v>
      </c>
      <c r="N941" t="s">
        <v>141</v>
      </c>
      <c r="O941" t="s">
        <v>148</v>
      </c>
      <c r="P941" t="s">
        <v>148</v>
      </c>
      <c r="S941" t="b">
        <v>0</v>
      </c>
    </row>
    <row r="942" spans="1:19">
      <c r="A942" t="s">
        <v>87</v>
      </c>
      <c r="B942">
        <v>757092</v>
      </c>
      <c r="C942">
        <v>19</v>
      </c>
      <c r="D942">
        <v>0</v>
      </c>
      <c r="E942" t="s">
        <v>126</v>
      </c>
      <c r="F942">
        <v>0</v>
      </c>
      <c r="G942">
        <v>1</v>
      </c>
      <c r="H942">
        <v>18</v>
      </c>
      <c r="I942">
        <v>0</v>
      </c>
      <c r="J942">
        <v>0</v>
      </c>
      <c r="K942">
        <v>19</v>
      </c>
      <c r="L942">
        <v>0</v>
      </c>
      <c r="M942">
        <v>0</v>
      </c>
      <c r="N942" t="s">
        <v>141</v>
      </c>
      <c r="O942" t="s">
        <v>148</v>
      </c>
      <c r="P942" t="s">
        <v>148</v>
      </c>
      <c r="S942" t="b">
        <v>0</v>
      </c>
    </row>
    <row r="943" spans="1:19">
      <c r="A943" t="s">
        <v>88</v>
      </c>
      <c r="B943">
        <v>811201</v>
      </c>
      <c r="C943">
        <v>34</v>
      </c>
      <c r="D943">
        <v>0</v>
      </c>
      <c r="E943" t="s">
        <v>135</v>
      </c>
      <c r="F943">
        <v>19</v>
      </c>
      <c r="G943">
        <v>10</v>
      </c>
      <c r="H943">
        <v>4</v>
      </c>
      <c r="I943">
        <v>1</v>
      </c>
      <c r="J943">
        <v>0</v>
      </c>
      <c r="K943">
        <v>33</v>
      </c>
      <c r="L943">
        <v>1</v>
      </c>
      <c r="M943">
        <v>0</v>
      </c>
      <c r="N943" t="s">
        <v>389</v>
      </c>
      <c r="O943" t="s">
        <v>505</v>
      </c>
      <c r="P943" t="s">
        <v>148</v>
      </c>
      <c r="S943" t="b">
        <v>0</v>
      </c>
    </row>
    <row r="944" spans="1:19">
      <c r="A944" t="s">
        <v>88</v>
      </c>
      <c r="B944">
        <v>811202</v>
      </c>
      <c r="C944">
        <v>5</v>
      </c>
      <c r="D944">
        <v>0</v>
      </c>
      <c r="E944" t="s">
        <v>127</v>
      </c>
      <c r="F944">
        <v>0</v>
      </c>
      <c r="G944">
        <v>3</v>
      </c>
      <c r="H944">
        <v>1</v>
      </c>
      <c r="I944">
        <v>0</v>
      </c>
      <c r="J944">
        <v>1</v>
      </c>
      <c r="K944">
        <v>4</v>
      </c>
      <c r="L944">
        <v>1</v>
      </c>
      <c r="M944">
        <v>0</v>
      </c>
      <c r="N944" t="s">
        <v>191</v>
      </c>
      <c r="O944" t="s">
        <v>273</v>
      </c>
      <c r="P944" t="s">
        <v>148</v>
      </c>
      <c r="S944" t="b">
        <v>0</v>
      </c>
    </row>
    <row r="945" spans="1:19">
      <c r="A945" t="s">
        <v>88</v>
      </c>
      <c r="B945">
        <v>811211</v>
      </c>
      <c r="C945">
        <v>11</v>
      </c>
      <c r="D945">
        <v>0</v>
      </c>
      <c r="E945" t="s">
        <v>127</v>
      </c>
      <c r="F945">
        <v>2</v>
      </c>
      <c r="G945">
        <v>3</v>
      </c>
      <c r="H945">
        <v>3</v>
      </c>
      <c r="I945">
        <v>3</v>
      </c>
      <c r="J945">
        <v>0</v>
      </c>
      <c r="K945">
        <v>8</v>
      </c>
      <c r="L945">
        <v>3</v>
      </c>
      <c r="M945">
        <v>0</v>
      </c>
      <c r="N945" t="s">
        <v>364</v>
      </c>
      <c r="O945" t="s">
        <v>292</v>
      </c>
      <c r="P945" t="s">
        <v>148</v>
      </c>
      <c r="S945" t="b">
        <v>0</v>
      </c>
    </row>
    <row r="946" spans="1:19">
      <c r="A946" t="s">
        <v>88</v>
      </c>
      <c r="B946">
        <v>811212</v>
      </c>
      <c r="C946">
        <v>5</v>
      </c>
      <c r="D946">
        <v>0</v>
      </c>
      <c r="E946" t="s">
        <v>127</v>
      </c>
      <c r="F946">
        <v>0</v>
      </c>
      <c r="G946">
        <v>3</v>
      </c>
      <c r="H946">
        <v>2</v>
      </c>
      <c r="I946">
        <v>0</v>
      </c>
      <c r="J946">
        <v>0</v>
      </c>
      <c r="K946">
        <v>5</v>
      </c>
      <c r="L946">
        <v>0</v>
      </c>
      <c r="M946">
        <v>0</v>
      </c>
      <c r="N946" t="s">
        <v>141</v>
      </c>
      <c r="O946" t="s">
        <v>148</v>
      </c>
      <c r="P946" t="s">
        <v>148</v>
      </c>
      <c r="S946" t="b">
        <v>0</v>
      </c>
    </row>
    <row r="947" spans="1:19">
      <c r="A947" t="s">
        <v>88</v>
      </c>
      <c r="B947">
        <v>811213</v>
      </c>
      <c r="C947">
        <v>6</v>
      </c>
      <c r="D947">
        <v>0</v>
      </c>
      <c r="E947" t="s">
        <v>127</v>
      </c>
      <c r="F947">
        <v>1</v>
      </c>
      <c r="G947">
        <v>1</v>
      </c>
      <c r="H947">
        <v>4</v>
      </c>
      <c r="I947">
        <v>0</v>
      </c>
      <c r="J947">
        <v>0</v>
      </c>
      <c r="K947">
        <v>6</v>
      </c>
      <c r="L947">
        <v>0</v>
      </c>
      <c r="M947">
        <v>0</v>
      </c>
      <c r="N947" t="s">
        <v>141</v>
      </c>
      <c r="O947" t="s">
        <v>148</v>
      </c>
      <c r="P947" t="s">
        <v>148</v>
      </c>
      <c r="S947" t="b">
        <v>0</v>
      </c>
    </row>
    <row r="948" spans="1:19">
      <c r="A948" t="s">
        <v>88</v>
      </c>
      <c r="B948">
        <v>811214</v>
      </c>
      <c r="C948">
        <v>20</v>
      </c>
      <c r="D948">
        <v>0</v>
      </c>
      <c r="E948" t="s">
        <v>127</v>
      </c>
      <c r="F948">
        <v>13</v>
      </c>
      <c r="G948">
        <v>6</v>
      </c>
      <c r="H948">
        <v>1</v>
      </c>
      <c r="I948">
        <v>0</v>
      </c>
      <c r="J948">
        <v>0</v>
      </c>
      <c r="K948">
        <v>20</v>
      </c>
      <c r="L948">
        <v>0</v>
      </c>
      <c r="M948">
        <v>0</v>
      </c>
      <c r="N948" t="s">
        <v>141</v>
      </c>
      <c r="O948" t="s">
        <v>148</v>
      </c>
      <c r="P948" t="s">
        <v>148</v>
      </c>
      <c r="S948" t="b">
        <v>0</v>
      </c>
    </row>
    <row r="949" spans="1:19">
      <c r="A949" t="s">
        <v>88</v>
      </c>
      <c r="B949">
        <v>812001</v>
      </c>
      <c r="C949">
        <v>1</v>
      </c>
      <c r="D949">
        <v>0</v>
      </c>
      <c r="E949" t="s">
        <v>127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1</v>
      </c>
      <c r="L949">
        <v>0</v>
      </c>
      <c r="M949">
        <v>0</v>
      </c>
      <c r="N949" t="s">
        <v>141</v>
      </c>
      <c r="O949" t="s">
        <v>148</v>
      </c>
      <c r="P949" t="s">
        <v>148</v>
      </c>
      <c r="S949" t="b">
        <v>1</v>
      </c>
    </row>
    <row r="950" spans="1:19">
      <c r="A950" t="s">
        <v>88</v>
      </c>
      <c r="B950">
        <v>813201</v>
      </c>
      <c r="C950">
        <v>1</v>
      </c>
      <c r="D950">
        <v>0</v>
      </c>
      <c r="E950" t="s">
        <v>127</v>
      </c>
      <c r="F950">
        <v>0</v>
      </c>
      <c r="G950">
        <v>1</v>
      </c>
      <c r="H950">
        <v>0</v>
      </c>
      <c r="I950">
        <v>0</v>
      </c>
      <c r="J950">
        <v>0</v>
      </c>
      <c r="K950">
        <v>1</v>
      </c>
      <c r="L950">
        <v>0</v>
      </c>
      <c r="M950">
        <v>0</v>
      </c>
      <c r="N950" t="s">
        <v>141</v>
      </c>
      <c r="O950" t="s">
        <v>148</v>
      </c>
      <c r="P950" t="s">
        <v>148</v>
      </c>
      <c r="S950" t="b">
        <v>1</v>
      </c>
    </row>
    <row r="951" spans="1:19">
      <c r="A951" t="s">
        <v>88</v>
      </c>
      <c r="B951">
        <v>813221</v>
      </c>
      <c r="C951">
        <v>4</v>
      </c>
      <c r="D951">
        <v>0</v>
      </c>
      <c r="E951" t="s">
        <v>127</v>
      </c>
      <c r="F951">
        <v>2</v>
      </c>
      <c r="G951">
        <v>1</v>
      </c>
      <c r="H951">
        <v>1</v>
      </c>
      <c r="I951">
        <v>0</v>
      </c>
      <c r="J951">
        <v>0</v>
      </c>
      <c r="K951">
        <v>4</v>
      </c>
      <c r="L951">
        <v>0</v>
      </c>
      <c r="M951">
        <v>0</v>
      </c>
      <c r="N951" t="s">
        <v>141</v>
      </c>
      <c r="O951" t="s">
        <v>148</v>
      </c>
      <c r="P951" t="s">
        <v>148</v>
      </c>
      <c r="S951" t="b">
        <v>0</v>
      </c>
    </row>
    <row r="952" spans="1:19">
      <c r="A952" t="s">
        <v>89</v>
      </c>
      <c r="B952">
        <v>842001</v>
      </c>
      <c r="C952">
        <v>48</v>
      </c>
      <c r="D952">
        <v>0</v>
      </c>
      <c r="E952" t="s">
        <v>127</v>
      </c>
      <c r="F952">
        <v>28</v>
      </c>
      <c r="G952">
        <v>19</v>
      </c>
      <c r="H952">
        <v>1</v>
      </c>
      <c r="I952">
        <v>0</v>
      </c>
      <c r="J952">
        <v>0</v>
      </c>
      <c r="K952">
        <v>48</v>
      </c>
      <c r="L952">
        <v>0</v>
      </c>
      <c r="M952">
        <v>0</v>
      </c>
      <c r="N952" t="s">
        <v>141</v>
      </c>
      <c r="O952" t="s">
        <v>148</v>
      </c>
      <c r="P952" t="s">
        <v>148</v>
      </c>
      <c r="S952" t="b">
        <v>0</v>
      </c>
    </row>
    <row r="953" spans="1:19">
      <c r="A953" t="s">
        <v>89</v>
      </c>
      <c r="B953">
        <v>842002</v>
      </c>
      <c r="C953">
        <v>57</v>
      </c>
      <c r="D953">
        <v>0</v>
      </c>
      <c r="E953" t="s">
        <v>127</v>
      </c>
      <c r="F953">
        <v>38</v>
      </c>
      <c r="G953">
        <v>15</v>
      </c>
      <c r="H953">
        <v>2</v>
      </c>
      <c r="I953">
        <v>2</v>
      </c>
      <c r="J953">
        <v>0</v>
      </c>
      <c r="K953">
        <v>55</v>
      </c>
      <c r="L953">
        <v>2</v>
      </c>
      <c r="M953">
        <v>0</v>
      </c>
      <c r="N953" t="s">
        <v>421</v>
      </c>
      <c r="O953" t="s">
        <v>506</v>
      </c>
      <c r="P953" t="s">
        <v>148</v>
      </c>
      <c r="S953" t="b">
        <v>0</v>
      </c>
    </row>
    <row r="954" spans="1:19">
      <c r="A954" t="s">
        <v>89</v>
      </c>
      <c r="B954">
        <v>842003</v>
      </c>
      <c r="C954">
        <v>26</v>
      </c>
      <c r="D954">
        <v>0</v>
      </c>
      <c r="E954" t="s">
        <v>127</v>
      </c>
      <c r="F954">
        <v>18</v>
      </c>
      <c r="G954">
        <v>8</v>
      </c>
      <c r="H954">
        <v>0</v>
      </c>
      <c r="I954">
        <v>0</v>
      </c>
      <c r="J954">
        <v>0</v>
      </c>
      <c r="K954">
        <v>26</v>
      </c>
      <c r="L954">
        <v>0</v>
      </c>
      <c r="M954">
        <v>0</v>
      </c>
      <c r="N954" t="s">
        <v>141</v>
      </c>
      <c r="O954" t="s">
        <v>148</v>
      </c>
      <c r="P954" t="s">
        <v>148</v>
      </c>
      <c r="S954" t="b">
        <v>0</v>
      </c>
    </row>
    <row r="955" spans="1:19">
      <c r="A955" t="s">
        <v>89</v>
      </c>
      <c r="B955">
        <v>842004</v>
      </c>
      <c r="C955">
        <v>6</v>
      </c>
      <c r="D955">
        <v>0</v>
      </c>
      <c r="E955" t="s">
        <v>127</v>
      </c>
      <c r="F955">
        <v>3</v>
      </c>
      <c r="G955">
        <v>2</v>
      </c>
      <c r="H955">
        <v>1</v>
      </c>
      <c r="I955">
        <v>0</v>
      </c>
      <c r="J955">
        <v>0</v>
      </c>
      <c r="K955">
        <v>6</v>
      </c>
      <c r="L955">
        <v>0</v>
      </c>
      <c r="M955">
        <v>0</v>
      </c>
      <c r="N955" t="s">
        <v>141</v>
      </c>
      <c r="O955" t="s">
        <v>148</v>
      </c>
      <c r="P955" t="s">
        <v>148</v>
      </c>
      <c r="S955" t="b">
        <v>0</v>
      </c>
    </row>
    <row r="956" spans="1:19">
      <c r="A956" t="s">
        <v>89</v>
      </c>
      <c r="B956">
        <v>843103</v>
      </c>
      <c r="C956">
        <v>10</v>
      </c>
      <c r="D956">
        <v>0</v>
      </c>
      <c r="E956" t="s">
        <v>127</v>
      </c>
      <c r="F956">
        <v>2</v>
      </c>
      <c r="G956">
        <v>1</v>
      </c>
      <c r="H956">
        <v>3</v>
      </c>
      <c r="I956">
        <v>3</v>
      </c>
      <c r="J956">
        <v>1</v>
      </c>
      <c r="K956">
        <v>6</v>
      </c>
      <c r="L956">
        <v>4</v>
      </c>
      <c r="M956">
        <v>0</v>
      </c>
      <c r="N956" t="s">
        <v>215</v>
      </c>
      <c r="O956" t="s">
        <v>175</v>
      </c>
      <c r="P956" t="s">
        <v>148</v>
      </c>
      <c r="S956" t="b">
        <v>0</v>
      </c>
    </row>
    <row r="957" spans="1:19">
      <c r="A957" t="s">
        <v>89</v>
      </c>
      <c r="B957">
        <v>843105</v>
      </c>
      <c r="C957">
        <v>5</v>
      </c>
      <c r="D957">
        <v>0</v>
      </c>
      <c r="E957" t="s">
        <v>127</v>
      </c>
      <c r="F957">
        <v>0</v>
      </c>
      <c r="G957">
        <v>2</v>
      </c>
      <c r="H957">
        <v>2</v>
      </c>
      <c r="I957">
        <v>1</v>
      </c>
      <c r="J957">
        <v>0</v>
      </c>
      <c r="K957">
        <v>4</v>
      </c>
      <c r="L957">
        <v>1</v>
      </c>
      <c r="M957">
        <v>0</v>
      </c>
      <c r="N957" t="s">
        <v>191</v>
      </c>
      <c r="O957" t="s">
        <v>273</v>
      </c>
      <c r="P957" t="s">
        <v>148</v>
      </c>
      <c r="S957" t="b">
        <v>0</v>
      </c>
    </row>
    <row r="958" spans="1:19">
      <c r="A958" t="s">
        <v>89</v>
      </c>
      <c r="B958">
        <v>843107</v>
      </c>
      <c r="C958">
        <v>1</v>
      </c>
      <c r="D958">
        <v>0</v>
      </c>
      <c r="E958" t="s">
        <v>127</v>
      </c>
      <c r="F958">
        <v>0</v>
      </c>
      <c r="G958">
        <v>1</v>
      </c>
      <c r="H958">
        <v>0</v>
      </c>
      <c r="I958">
        <v>0</v>
      </c>
      <c r="J958">
        <v>0</v>
      </c>
      <c r="K958">
        <v>1</v>
      </c>
      <c r="L958">
        <v>0</v>
      </c>
      <c r="M958">
        <v>0</v>
      </c>
      <c r="N958" t="s">
        <v>141</v>
      </c>
      <c r="O958" t="s">
        <v>148</v>
      </c>
      <c r="P958" t="s">
        <v>148</v>
      </c>
      <c r="S958" t="b">
        <v>1</v>
      </c>
    </row>
    <row r="959" spans="1:19">
      <c r="A959" t="s">
        <v>89</v>
      </c>
      <c r="B959">
        <v>843108</v>
      </c>
      <c r="C959">
        <v>38</v>
      </c>
      <c r="D959">
        <v>0</v>
      </c>
      <c r="E959" t="s">
        <v>127</v>
      </c>
      <c r="F959">
        <v>27</v>
      </c>
      <c r="G959">
        <v>10</v>
      </c>
      <c r="H959">
        <v>1</v>
      </c>
      <c r="I959">
        <v>0</v>
      </c>
      <c r="J959">
        <v>0</v>
      </c>
      <c r="K959">
        <v>38</v>
      </c>
      <c r="L959">
        <v>0</v>
      </c>
      <c r="M959">
        <v>0</v>
      </c>
      <c r="N959" t="s">
        <v>141</v>
      </c>
      <c r="O959" t="s">
        <v>148</v>
      </c>
      <c r="P959" t="s">
        <v>148</v>
      </c>
      <c r="S959" t="b">
        <v>0</v>
      </c>
    </row>
    <row r="960" spans="1:19">
      <c r="A960" t="s">
        <v>89</v>
      </c>
      <c r="B960">
        <v>843111</v>
      </c>
      <c r="C960">
        <v>3</v>
      </c>
      <c r="D960">
        <v>0</v>
      </c>
      <c r="E960" t="s">
        <v>127</v>
      </c>
      <c r="F960">
        <v>1</v>
      </c>
      <c r="G960">
        <v>1</v>
      </c>
      <c r="H960">
        <v>0</v>
      </c>
      <c r="I960">
        <v>0</v>
      </c>
      <c r="J960">
        <v>1</v>
      </c>
      <c r="K960">
        <v>2</v>
      </c>
      <c r="L960">
        <v>1</v>
      </c>
      <c r="M960">
        <v>0</v>
      </c>
      <c r="N960" t="s">
        <v>193</v>
      </c>
      <c r="O960" t="s">
        <v>276</v>
      </c>
      <c r="P960" t="s">
        <v>148</v>
      </c>
      <c r="S960" t="b">
        <v>0</v>
      </c>
    </row>
    <row r="961" spans="1:19">
      <c r="A961" t="s">
        <v>89</v>
      </c>
      <c r="B961">
        <v>843112</v>
      </c>
      <c r="C961">
        <v>6</v>
      </c>
      <c r="D961">
        <v>0</v>
      </c>
      <c r="E961" t="s">
        <v>127</v>
      </c>
      <c r="F961">
        <v>1</v>
      </c>
      <c r="G961">
        <v>2</v>
      </c>
      <c r="H961">
        <v>3</v>
      </c>
      <c r="I961">
        <v>0</v>
      </c>
      <c r="J961">
        <v>0</v>
      </c>
      <c r="K961">
        <v>6</v>
      </c>
      <c r="L961">
        <v>0</v>
      </c>
      <c r="M961">
        <v>0</v>
      </c>
      <c r="N961" t="s">
        <v>141</v>
      </c>
      <c r="O961" t="s">
        <v>148</v>
      </c>
      <c r="P961" t="s">
        <v>148</v>
      </c>
      <c r="S961" t="b">
        <v>0</v>
      </c>
    </row>
    <row r="962" spans="1:19">
      <c r="A962" t="s">
        <v>89</v>
      </c>
      <c r="B962">
        <v>843113</v>
      </c>
      <c r="C962">
        <v>43</v>
      </c>
      <c r="D962">
        <v>0</v>
      </c>
      <c r="E962" t="s">
        <v>127</v>
      </c>
      <c r="F962">
        <v>21</v>
      </c>
      <c r="G962">
        <v>18</v>
      </c>
      <c r="H962">
        <v>2</v>
      </c>
      <c r="I962">
        <v>1</v>
      </c>
      <c r="J962">
        <v>1</v>
      </c>
      <c r="K962">
        <v>41</v>
      </c>
      <c r="L962">
        <v>2</v>
      </c>
      <c r="M962">
        <v>0</v>
      </c>
      <c r="N962" t="s">
        <v>422</v>
      </c>
      <c r="O962" t="s">
        <v>507</v>
      </c>
      <c r="P962" t="s">
        <v>148</v>
      </c>
      <c r="S962" t="b">
        <v>0</v>
      </c>
    </row>
    <row r="963" spans="1:19">
      <c r="A963" t="s">
        <v>89</v>
      </c>
      <c r="B963">
        <v>843115</v>
      </c>
      <c r="C963">
        <v>1</v>
      </c>
      <c r="D963">
        <v>0</v>
      </c>
      <c r="E963" t="s">
        <v>127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1</v>
      </c>
      <c r="L963">
        <v>0</v>
      </c>
      <c r="M963">
        <v>0</v>
      </c>
      <c r="N963" t="s">
        <v>141</v>
      </c>
      <c r="O963" t="s">
        <v>148</v>
      </c>
      <c r="P963" t="s">
        <v>148</v>
      </c>
      <c r="S963" t="b">
        <v>1</v>
      </c>
    </row>
    <row r="964" spans="1:19">
      <c r="A964" t="s">
        <v>89</v>
      </c>
      <c r="B964">
        <v>843117</v>
      </c>
      <c r="C964">
        <v>9</v>
      </c>
      <c r="D964">
        <v>0</v>
      </c>
      <c r="E964" t="s">
        <v>135</v>
      </c>
      <c r="F964">
        <v>2</v>
      </c>
      <c r="G964">
        <v>5</v>
      </c>
      <c r="H964">
        <v>2</v>
      </c>
      <c r="I964">
        <v>0</v>
      </c>
      <c r="J964">
        <v>0</v>
      </c>
      <c r="K964">
        <v>9</v>
      </c>
      <c r="L964">
        <v>0</v>
      </c>
      <c r="M964">
        <v>0</v>
      </c>
      <c r="N964" t="s">
        <v>141</v>
      </c>
      <c r="O964" t="s">
        <v>148</v>
      </c>
      <c r="P964" t="s">
        <v>148</v>
      </c>
      <c r="S964" t="b">
        <v>0</v>
      </c>
    </row>
    <row r="965" spans="1:19">
      <c r="A965" t="s">
        <v>89</v>
      </c>
      <c r="B965">
        <v>843118</v>
      </c>
      <c r="C965">
        <v>5</v>
      </c>
      <c r="D965">
        <v>0</v>
      </c>
      <c r="E965" t="s">
        <v>127</v>
      </c>
      <c r="F965">
        <v>0</v>
      </c>
      <c r="G965">
        <v>1</v>
      </c>
      <c r="H965">
        <v>3</v>
      </c>
      <c r="I965">
        <v>0</v>
      </c>
      <c r="J965">
        <v>1</v>
      </c>
      <c r="K965">
        <v>4</v>
      </c>
      <c r="L965">
        <v>1</v>
      </c>
      <c r="M965">
        <v>0</v>
      </c>
      <c r="N965" t="s">
        <v>191</v>
      </c>
      <c r="O965" t="s">
        <v>273</v>
      </c>
      <c r="P965" t="s">
        <v>148</v>
      </c>
      <c r="S965" t="b">
        <v>0</v>
      </c>
    </row>
    <row r="966" spans="1:19">
      <c r="A966" t="s">
        <v>89</v>
      </c>
      <c r="B966">
        <v>843119</v>
      </c>
      <c r="C966">
        <v>5</v>
      </c>
      <c r="D966">
        <v>0</v>
      </c>
      <c r="E966" t="s">
        <v>127</v>
      </c>
      <c r="F966">
        <v>1</v>
      </c>
      <c r="G966">
        <v>0</v>
      </c>
      <c r="H966">
        <v>3</v>
      </c>
      <c r="I966">
        <v>0</v>
      </c>
      <c r="J966">
        <v>1</v>
      </c>
      <c r="K966">
        <v>4</v>
      </c>
      <c r="L966">
        <v>1</v>
      </c>
      <c r="M966">
        <v>0</v>
      </c>
      <c r="N966" t="s">
        <v>191</v>
      </c>
      <c r="O966" t="s">
        <v>273</v>
      </c>
      <c r="P966" t="s">
        <v>148</v>
      </c>
      <c r="S966" t="b">
        <v>0</v>
      </c>
    </row>
    <row r="967" spans="1:19">
      <c r="A967" t="s">
        <v>89</v>
      </c>
      <c r="B967">
        <v>843120</v>
      </c>
      <c r="C967">
        <v>5</v>
      </c>
      <c r="D967">
        <v>0</v>
      </c>
      <c r="E967" t="s">
        <v>127</v>
      </c>
      <c r="F967">
        <v>1</v>
      </c>
      <c r="G967">
        <v>1</v>
      </c>
      <c r="H967">
        <v>3</v>
      </c>
      <c r="I967">
        <v>0</v>
      </c>
      <c r="J967">
        <v>0</v>
      </c>
      <c r="K967">
        <v>5</v>
      </c>
      <c r="L967">
        <v>0</v>
      </c>
      <c r="M967">
        <v>0</v>
      </c>
      <c r="N967" t="s">
        <v>141</v>
      </c>
      <c r="O967" t="s">
        <v>148</v>
      </c>
      <c r="P967" t="s">
        <v>148</v>
      </c>
      <c r="S967" t="b">
        <v>0</v>
      </c>
    </row>
    <row r="968" spans="1:19">
      <c r="A968" t="s">
        <v>89</v>
      </c>
      <c r="B968">
        <v>843121</v>
      </c>
      <c r="C968">
        <v>5</v>
      </c>
      <c r="D968">
        <v>0</v>
      </c>
      <c r="E968" t="s">
        <v>127</v>
      </c>
      <c r="F968">
        <v>0</v>
      </c>
      <c r="G968">
        <v>2</v>
      </c>
      <c r="H968">
        <v>2</v>
      </c>
      <c r="I968">
        <v>1</v>
      </c>
      <c r="J968">
        <v>0</v>
      </c>
      <c r="K968">
        <v>4</v>
      </c>
      <c r="L968">
        <v>1</v>
      </c>
      <c r="M968">
        <v>0</v>
      </c>
      <c r="N968" t="s">
        <v>191</v>
      </c>
      <c r="O968" t="s">
        <v>273</v>
      </c>
      <c r="P968" t="s">
        <v>148</v>
      </c>
      <c r="S968" t="b">
        <v>0</v>
      </c>
    </row>
    <row r="969" spans="1:19">
      <c r="A969" t="s">
        <v>89</v>
      </c>
      <c r="B969">
        <v>843122</v>
      </c>
      <c r="C969">
        <v>1</v>
      </c>
      <c r="D969">
        <v>0</v>
      </c>
      <c r="E969" t="s">
        <v>127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1</v>
      </c>
      <c r="L969">
        <v>0</v>
      </c>
      <c r="M969">
        <v>0</v>
      </c>
      <c r="N969" t="s">
        <v>141</v>
      </c>
      <c r="O969" t="s">
        <v>148</v>
      </c>
      <c r="P969" t="s">
        <v>148</v>
      </c>
      <c r="S969" t="b">
        <v>1</v>
      </c>
    </row>
    <row r="970" spans="1:19">
      <c r="A970" t="s">
        <v>89</v>
      </c>
      <c r="B970">
        <v>843123</v>
      </c>
      <c r="C970">
        <v>2</v>
      </c>
      <c r="D970">
        <v>0</v>
      </c>
      <c r="E970" t="s">
        <v>127</v>
      </c>
      <c r="F970">
        <v>0</v>
      </c>
      <c r="G970">
        <v>1</v>
      </c>
      <c r="H970">
        <v>1</v>
      </c>
      <c r="I970">
        <v>0</v>
      </c>
      <c r="J970">
        <v>0</v>
      </c>
      <c r="K970">
        <v>2</v>
      </c>
      <c r="L970">
        <v>0</v>
      </c>
      <c r="M970">
        <v>0</v>
      </c>
      <c r="N970" t="s">
        <v>141</v>
      </c>
      <c r="O970" t="s">
        <v>148</v>
      </c>
      <c r="P970" t="s">
        <v>148</v>
      </c>
      <c r="S970" t="b">
        <v>0</v>
      </c>
    </row>
    <row r="971" spans="1:19">
      <c r="A971" t="s">
        <v>89</v>
      </c>
      <c r="B971">
        <v>843125</v>
      </c>
      <c r="C971">
        <v>4</v>
      </c>
      <c r="D971">
        <v>0</v>
      </c>
      <c r="E971" t="s">
        <v>127</v>
      </c>
      <c r="F971">
        <v>0</v>
      </c>
      <c r="G971">
        <v>0</v>
      </c>
      <c r="H971">
        <v>2</v>
      </c>
      <c r="I971">
        <v>1</v>
      </c>
      <c r="J971">
        <v>1</v>
      </c>
      <c r="K971">
        <v>2</v>
      </c>
      <c r="L971">
        <v>2</v>
      </c>
      <c r="M971">
        <v>0</v>
      </c>
      <c r="N971" t="s">
        <v>189</v>
      </c>
      <c r="O971" t="s">
        <v>189</v>
      </c>
      <c r="P971" t="s">
        <v>148</v>
      </c>
      <c r="S971" t="b">
        <v>0</v>
      </c>
    </row>
    <row r="972" spans="1:19">
      <c r="A972" t="s">
        <v>89</v>
      </c>
      <c r="B972">
        <v>843126</v>
      </c>
      <c r="C972">
        <v>2</v>
      </c>
      <c r="D972">
        <v>0</v>
      </c>
      <c r="E972" t="s">
        <v>127</v>
      </c>
      <c r="F972">
        <v>0</v>
      </c>
      <c r="G972">
        <v>1</v>
      </c>
      <c r="H972">
        <v>0</v>
      </c>
      <c r="I972">
        <v>1</v>
      </c>
      <c r="J972">
        <v>0</v>
      </c>
      <c r="K972">
        <v>1</v>
      </c>
      <c r="L972">
        <v>1</v>
      </c>
      <c r="M972">
        <v>0</v>
      </c>
      <c r="N972" t="s">
        <v>189</v>
      </c>
      <c r="O972" t="s">
        <v>189</v>
      </c>
      <c r="P972" t="s">
        <v>148</v>
      </c>
      <c r="S972" t="b">
        <v>0</v>
      </c>
    </row>
    <row r="973" spans="1:19">
      <c r="A973" t="s">
        <v>89</v>
      </c>
      <c r="B973">
        <v>843127</v>
      </c>
      <c r="C973">
        <v>2</v>
      </c>
      <c r="D973">
        <v>0</v>
      </c>
      <c r="E973" t="s">
        <v>127</v>
      </c>
      <c r="F973">
        <v>0</v>
      </c>
      <c r="G973">
        <v>1</v>
      </c>
      <c r="H973">
        <v>0</v>
      </c>
      <c r="I973">
        <v>0</v>
      </c>
      <c r="J973">
        <v>1</v>
      </c>
      <c r="K973">
        <v>1</v>
      </c>
      <c r="L973">
        <v>1</v>
      </c>
      <c r="M973">
        <v>0</v>
      </c>
      <c r="N973" t="s">
        <v>189</v>
      </c>
      <c r="O973" t="s">
        <v>189</v>
      </c>
      <c r="P973" t="s">
        <v>148</v>
      </c>
      <c r="S973" t="b">
        <v>0</v>
      </c>
    </row>
    <row r="974" spans="1:19">
      <c r="A974" t="s">
        <v>89</v>
      </c>
      <c r="B974">
        <v>843128</v>
      </c>
      <c r="C974">
        <v>10</v>
      </c>
      <c r="D974">
        <v>0</v>
      </c>
      <c r="E974" t="s">
        <v>127</v>
      </c>
      <c r="F974">
        <v>3</v>
      </c>
      <c r="G974">
        <v>4</v>
      </c>
      <c r="H974">
        <v>2</v>
      </c>
      <c r="I974">
        <v>1</v>
      </c>
      <c r="J974">
        <v>0</v>
      </c>
      <c r="K974">
        <v>9</v>
      </c>
      <c r="L974">
        <v>1</v>
      </c>
      <c r="M974">
        <v>0</v>
      </c>
      <c r="N974" t="s">
        <v>213</v>
      </c>
      <c r="O974" t="s">
        <v>330</v>
      </c>
      <c r="P974" t="s">
        <v>148</v>
      </c>
      <c r="S974" t="b">
        <v>0</v>
      </c>
    </row>
    <row r="975" spans="1:19">
      <c r="A975" t="s">
        <v>89</v>
      </c>
      <c r="B975">
        <v>843146</v>
      </c>
      <c r="C975">
        <v>2</v>
      </c>
      <c r="D975">
        <v>0</v>
      </c>
      <c r="E975" t="s">
        <v>127</v>
      </c>
      <c r="F975">
        <v>1</v>
      </c>
      <c r="G975">
        <v>0</v>
      </c>
      <c r="H975">
        <v>0</v>
      </c>
      <c r="I975">
        <v>1</v>
      </c>
      <c r="J975">
        <v>0</v>
      </c>
      <c r="K975">
        <v>1</v>
      </c>
      <c r="L975">
        <v>1</v>
      </c>
      <c r="M975">
        <v>0</v>
      </c>
      <c r="N975" t="s">
        <v>189</v>
      </c>
      <c r="O975" t="s">
        <v>189</v>
      </c>
      <c r="P975" t="s">
        <v>148</v>
      </c>
      <c r="S975" t="b">
        <v>0</v>
      </c>
    </row>
    <row r="976" spans="1:19">
      <c r="A976" t="s">
        <v>89</v>
      </c>
      <c r="B976">
        <v>843312</v>
      </c>
      <c r="C976">
        <v>2</v>
      </c>
      <c r="D976">
        <v>0</v>
      </c>
      <c r="E976" t="s">
        <v>127</v>
      </c>
      <c r="F976">
        <v>0</v>
      </c>
      <c r="G976">
        <v>0</v>
      </c>
      <c r="H976">
        <v>1</v>
      </c>
      <c r="I976">
        <v>0</v>
      </c>
      <c r="J976">
        <v>1</v>
      </c>
      <c r="K976">
        <v>1</v>
      </c>
      <c r="L976">
        <v>1</v>
      </c>
      <c r="M976">
        <v>0</v>
      </c>
      <c r="N976" t="s">
        <v>189</v>
      </c>
      <c r="O976" t="s">
        <v>189</v>
      </c>
      <c r="P976" t="s">
        <v>148</v>
      </c>
      <c r="S976" t="b">
        <v>0</v>
      </c>
    </row>
    <row r="977" spans="1:19">
      <c r="A977" t="s">
        <v>89</v>
      </c>
      <c r="B977">
        <v>844112</v>
      </c>
      <c r="C977">
        <v>1</v>
      </c>
      <c r="D977">
        <v>0</v>
      </c>
      <c r="E977" t="s">
        <v>127</v>
      </c>
      <c r="F977">
        <v>0</v>
      </c>
      <c r="G977">
        <v>1</v>
      </c>
      <c r="H977">
        <v>0</v>
      </c>
      <c r="I977">
        <v>0</v>
      </c>
      <c r="J977">
        <v>0</v>
      </c>
      <c r="K977">
        <v>1</v>
      </c>
      <c r="L977">
        <v>0</v>
      </c>
      <c r="M977">
        <v>0</v>
      </c>
      <c r="N977" t="s">
        <v>141</v>
      </c>
      <c r="O977" t="s">
        <v>148</v>
      </c>
      <c r="P977" t="s">
        <v>148</v>
      </c>
      <c r="S977" t="b">
        <v>1</v>
      </c>
    </row>
    <row r="978" spans="1:19">
      <c r="A978" t="s">
        <v>89</v>
      </c>
      <c r="B978">
        <v>844120</v>
      </c>
      <c r="C978">
        <v>4</v>
      </c>
      <c r="D978">
        <v>0</v>
      </c>
      <c r="E978" t="s">
        <v>127</v>
      </c>
      <c r="F978">
        <v>0</v>
      </c>
      <c r="G978">
        <v>0</v>
      </c>
      <c r="H978">
        <v>1</v>
      </c>
      <c r="I978">
        <v>3</v>
      </c>
      <c r="J978">
        <v>0</v>
      </c>
      <c r="K978">
        <v>1</v>
      </c>
      <c r="L978">
        <v>3</v>
      </c>
      <c r="M978">
        <v>0</v>
      </c>
      <c r="N978" t="s">
        <v>357</v>
      </c>
      <c r="O978" t="s">
        <v>348</v>
      </c>
      <c r="P978" t="s">
        <v>148</v>
      </c>
      <c r="S978" t="b">
        <v>0</v>
      </c>
    </row>
    <row r="979" spans="1:19">
      <c r="A979" t="s">
        <v>89</v>
      </c>
      <c r="B979">
        <v>844127</v>
      </c>
      <c r="C979">
        <v>11</v>
      </c>
      <c r="D979">
        <v>0</v>
      </c>
      <c r="E979" t="s">
        <v>127</v>
      </c>
      <c r="F979">
        <v>5</v>
      </c>
      <c r="G979">
        <v>1</v>
      </c>
      <c r="H979">
        <v>4</v>
      </c>
      <c r="I979">
        <v>1</v>
      </c>
      <c r="J979">
        <v>0</v>
      </c>
      <c r="K979">
        <v>10</v>
      </c>
      <c r="L979">
        <v>1</v>
      </c>
      <c r="M979">
        <v>0</v>
      </c>
      <c r="N979" t="s">
        <v>356</v>
      </c>
      <c r="O979" t="s">
        <v>373</v>
      </c>
      <c r="P979" t="s">
        <v>148</v>
      </c>
      <c r="S979" t="b">
        <v>0</v>
      </c>
    </row>
    <row r="980" spans="1:19">
      <c r="A980" t="s">
        <v>90</v>
      </c>
      <c r="B980">
        <v>764059</v>
      </c>
      <c r="C980">
        <v>18</v>
      </c>
      <c r="D980">
        <v>0</v>
      </c>
      <c r="E980" t="s">
        <v>136</v>
      </c>
      <c r="F980">
        <v>0</v>
      </c>
      <c r="G980">
        <v>6</v>
      </c>
      <c r="H980">
        <v>9</v>
      </c>
      <c r="I980">
        <v>3</v>
      </c>
      <c r="J980">
        <v>0</v>
      </c>
      <c r="K980">
        <v>15</v>
      </c>
      <c r="L980">
        <v>2</v>
      </c>
      <c r="M980">
        <v>1</v>
      </c>
      <c r="N980" t="s">
        <v>194</v>
      </c>
      <c r="O980" t="s">
        <v>244</v>
      </c>
      <c r="P980" t="s">
        <v>323</v>
      </c>
      <c r="Q980">
        <v>2134</v>
      </c>
      <c r="R980">
        <v>0.3</v>
      </c>
      <c r="S980" t="b">
        <v>0</v>
      </c>
    </row>
    <row r="981" spans="1:19">
      <c r="A981" t="s">
        <v>90</v>
      </c>
      <c r="B981">
        <v>764063</v>
      </c>
      <c r="C981">
        <v>11</v>
      </c>
      <c r="D981">
        <v>0</v>
      </c>
      <c r="E981" t="s">
        <v>136</v>
      </c>
      <c r="F981">
        <v>0</v>
      </c>
      <c r="G981">
        <v>3</v>
      </c>
      <c r="H981">
        <v>5</v>
      </c>
      <c r="I981">
        <v>3</v>
      </c>
      <c r="J981">
        <v>0</v>
      </c>
      <c r="K981">
        <v>8</v>
      </c>
      <c r="L981">
        <v>2</v>
      </c>
      <c r="M981">
        <v>1</v>
      </c>
      <c r="N981" t="s">
        <v>364</v>
      </c>
      <c r="O981" t="s">
        <v>459</v>
      </c>
      <c r="P981" t="s">
        <v>373</v>
      </c>
      <c r="Q981">
        <v>2069</v>
      </c>
      <c r="R981">
        <v>2.8</v>
      </c>
      <c r="S981" t="b">
        <v>0</v>
      </c>
    </row>
    <row r="982" spans="1:19">
      <c r="A982" t="s">
        <v>90</v>
      </c>
      <c r="B982">
        <v>764071</v>
      </c>
      <c r="C982">
        <v>25</v>
      </c>
      <c r="D982">
        <v>0</v>
      </c>
      <c r="E982" t="s">
        <v>136</v>
      </c>
      <c r="F982">
        <v>0</v>
      </c>
      <c r="G982">
        <v>9</v>
      </c>
      <c r="H982">
        <v>13</v>
      </c>
      <c r="I982">
        <v>2</v>
      </c>
      <c r="J982">
        <v>1</v>
      </c>
      <c r="K982">
        <v>22</v>
      </c>
      <c r="L982">
        <v>3</v>
      </c>
      <c r="M982">
        <v>0</v>
      </c>
      <c r="N982" t="s">
        <v>408</v>
      </c>
      <c r="O982" t="s">
        <v>321</v>
      </c>
      <c r="P982" t="s">
        <v>148</v>
      </c>
      <c r="S982" t="b">
        <v>0</v>
      </c>
    </row>
    <row r="983" spans="1:19">
      <c r="A983" t="s">
        <v>90</v>
      </c>
      <c r="B983">
        <v>764072</v>
      </c>
      <c r="C983">
        <v>6</v>
      </c>
      <c r="D983">
        <v>0</v>
      </c>
      <c r="E983" t="s">
        <v>136</v>
      </c>
      <c r="F983">
        <v>0</v>
      </c>
      <c r="G983">
        <v>0</v>
      </c>
      <c r="H983">
        <v>6</v>
      </c>
      <c r="I983">
        <v>0</v>
      </c>
      <c r="J983">
        <v>0</v>
      </c>
      <c r="K983">
        <v>6</v>
      </c>
      <c r="L983">
        <v>0</v>
      </c>
      <c r="M983">
        <v>0</v>
      </c>
      <c r="N983" t="s">
        <v>141</v>
      </c>
      <c r="O983" t="s">
        <v>148</v>
      </c>
      <c r="P983" t="s">
        <v>148</v>
      </c>
      <c r="S983" t="b">
        <v>0</v>
      </c>
    </row>
    <row r="984" spans="1:19">
      <c r="A984" t="s">
        <v>90</v>
      </c>
      <c r="B984">
        <v>764073</v>
      </c>
      <c r="C984">
        <v>12</v>
      </c>
      <c r="D984">
        <v>0</v>
      </c>
      <c r="E984" t="s">
        <v>136</v>
      </c>
      <c r="F984">
        <v>0</v>
      </c>
      <c r="G984">
        <v>5</v>
      </c>
      <c r="H984">
        <v>5</v>
      </c>
      <c r="I984">
        <v>2</v>
      </c>
      <c r="J984">
        <v>0</v>
      </c>
      <c r="K984">
        <v>10</v>
      </c>
      <c r="L984">
        <v>2</v>
      </c>
      <c r="M984">
        <v>0</v>
      </c>
      <c r="N984" t="s">
        <v>194</v>
      </c>
      <c r="O984" t="s">
        <v>277</v>
      </c>
      <c r="P984" t="s">
        <v>148</v>
      </c>
      <c r="S984" t="b">
        <v>0</v>
      </c>
    </row>
    <row r="985" spans="1:19">
      <c r="A985" t="s">
        <v>90</v>
      </c>
      <c r="B985">
        <v>764074</v>
      </c>
      <c r="C985">
        <v>32</v>
      </c>
      <c r="D985">
        <v>0</v>
      </c>
      <c r="E985" t="s">
        <v>136</v>
      </c>
      <c r="F985">
        <v>0</v>
      </c>
      <c r="G985">
        <v>3</v>
      </c>
      <c r="H985">
        <v>12</v>
      </c>
      <c r="I985">
        <v>12</v>
      </c>
      <c r="J985">
        <v>5</v>
      </c>
      <c r="K985">
        <v>15</v>
      </c>
      <c r="L985">
        <v>8</v>
      </c>
      <c r="M985">
        <v>9</v>
      </c>
      <c r="N985" t="s">
        <v>423</v>
      </c>
      <c r="O985" t="s">
        <v>357</v>
      </c>
      <c r="P985" t="s">
        <v>528</v>
      </c>
      <c r="Q985">
        <v>26270</v>
      </c>
      <c r="R985">
        <v>15.2</v>
      </c>
      <c r="S985" t="b">
        <v>0</v>
      </c>
    </row>
    <row r="986" spans="1:19">
      <c r="A986" t="s">
        <v>90</v>
      </c>
      <c r="B986">
        <v>764077</v>
      </c>
      <c r="C986">
        <v>1</v>
      </c>
      <c r="D986">
        <v>0</v>
      </c>
      <c r="E986" t="s">
        <v>136</v>
      </c>
      <c r="F986">
        <v>0</v>
      </c>
      <c r="G986">
        <v>0</v>
      </c>
      <c r="H986">
        <v>1</v>
      </c>
      <c r="I986">
        <v>0</v>
      </c>
      <c r="J986">
        <v>0</v>
      </c>
      <c r="K986">
        <v>1</v>
      </c>
      <c r="L986">
        <v>0</v>
      </c>
      <c r="M986">
        <v>0</v>
      </c>
      <c r="N986" t="s">
        <v>141</v>
      </c>
      <c r="O986" t="s">
        <v>148</v>
      </c>
      <c r="P986" t="s">
        <v>148</v>
      </c>
      <c r="S986" t="b">
        <v>1</v>
      </c>
    </row>
    <row r="987" spans="1:19">
      <c r="A987" t="s">
        <v>91</v>
      </c>
      <c r="B987">
        <v>801301</v>
      </c>
      <c r="C987">
        <v>1</v>
      </c>
      <c r="D987">
        <v>0</v>
      </c>
      <c r="E987" t="s">
        <v>135</v>
      </c>
      <c r="F987">
        <v>0</v>
      </c>
      <c r="G987">
        <v>0</v>
      </c>
      <c r="H987">
        <v>1</v>
      </c>
      <c r="I987">
        <v>0</v>
      </c>
      <c r="J987">
        <v>0</v>
      </c>
      <c r="K987">
        <v>1</v>
      </c>
      <c r="L987">
        <v>0</v>
      </c>
      <c r="M987">
        <v>0</v>
      </c>
      <c r="N987" t="s">
        <v>141</v>
      </c>
      <c r="O987" t="s">
        <v>148</v>
      </c>
      <c r="P987" t="s">
        <v>148</v>
      </c>
      <c r="S987" t="b">
        <v>1</v>
      </c>
    </row>
    <row r="988" spans="1:19">
      <c r="A988" t="s">
        <v>91</v>
      </c>
      <c r="B988">
        <v>801302</v>
      </c>
      <c r="C988">
        <v>3</v>
      </c>
      <c r="D988">
        <v>0</v>
      </c>
      <c r="E988" t="s">
        <v>135</v>
      </c>
      <c r="F988">
        <v>1</v>
      </c>
      <c r="G988">
        <v>0</v>
      </c>
      <c r="H988">
        <v>2</v>
      </c>
      <c r="I988">
        <v>0</v>
      </c>
      <c r="J988">
        <v>0</v>
      </c>
      <c r="K988">
        <v>3</v>
      </c>
      <c r="L988">
        <v>0</v>
      </c>
      <c r="M988">
        <v>0</v>
      </c>
      <c r="N988" t="s">
        <v>141</v>
      </c>
      <c r="O988" t="s">
        <v>148</v>
      </c>
      <c r="P988" t="s">
        <v>148</v>
      </c>
      <c r="S988" t="b">
        <v>0</v>
      </c>
    </row>
    <row r="989" spans="1:19">
      <c r="A989" t="s">
        <v>91</v>
      </c>
      <c r="B989">
        <v>801303</v>
      </c>
      <c r="C989">
        <v>4</v>
      </c>
      <c r="D989">
        <v>0</v>
      </c>
      <c r="E989" t="s">
        <v>135</v>
      </c>
      <c r="F989">
        <v>0</v>
      </c>
      <c r="G989">
        <v>0</v>
      </c>
      <c r="H989">
        <v>4</v>
      </c>
      <c r="I989">
        <v>0</v>
      </c>
      <c r="J989">
        <v>0</v>
      </c>
      <c r="K989">
        <v>4</v>
      </c>
      <c r="L989">
        <v>0</v>
      </c>
      <c r="M989">
        <v>0</v>
      </c>
      <c r="N989" t="s">
        <v>141</v>
      </c>
      <c r="O989" t="s">
        <v>148</v>
      </c>
      <c r="P989" t="s">
        <v>148</v>
      </c>
      <c r="S989" t="b">
        <v>0</v>
      </c>
    </row>
    <row r="990" spans="1:19">
      <c r="A990" t="s">
        <v>91</v>
      </c>
      <c r="B990">
        <v>803101</v>
      </c>
      <c r="C990">
        <v>85</v>
      </c>
      <c r="D990">
        <v>0</v>
      </c>
      <c r="E990" t="s">
        <v>135</v>
      </c>
      <c r="F990">
        <v>49</v>
      </c>
      <c r="G990">
        <v>28</v>
      </c>
      <c r="H990">
        <v>6</v>
      </c>
      <c r="I990">
        <v>1</v>
      </c>
      <c r="J990">
        <v>1</v>
      </c>
      <c r="K990">
        <v>83</v>
      </c>
      <c r="L990">
        <v>1</v>
      </c>
      <c r="M990">
        <v>1</v>
      </c>
      <c r="N990" t="s">
        <v>198</v>
      </c>
      <c r="O990" t="s">
        <v>289</v>
      </c>
      <c r="P990" t="s">
        <v>289</v>
      </c>
      <c r="Q990">
        <v>3353</v>
      </c>
      <c r="R990">
        <v>2.1</v>
      </c>
      <c r="S990" t="b">
        <v>0</v>
      </c>
    </row>
    <row r="991" spans="1:19">
      <c r="A991" t="s">
        <v>91</v>
      </c>
      <c r="B991">
        <v>803107</v>
      </c>
      <c r="C991">
        <v>5</v>
      </c>
      <c r="D991">
        <v>0</v>
      </c>
      <c r="E991" t="s">
        <v>135</v>
      </c>
      <c r="F991">
        <v>2</v>
      </c>
      <c r="G991">
        <v>1</v>
      </c>
      <c r="H991">
        <v>1</v>
      </c>
      <c r="I991">
        <v>0</v>
      </c>
      <c r="J991">
        <v>1</v>
      </c>
      <c r="K991">
        <v>4</v>
      </c>
      <c r="L991">
        <v>0</v>
      </c>
      <c r="M991">
        <v>1</v>
      </c>
      <c r="N991" t="s">
        <v>191</v>
      </c>
      <c r="O991" t="s">
        <v>148</v>
      </c>
      <c r="P991" t="s">
        <v>273</v>
      </c>
      <c r="Q991">
        <v>2817</v>
      </c>
      <c r="R991">
        <v>1.1</v>
      </c>
      <c r="S991" t="b">
        <v>0</v>
      </c>
    </row>
    <row r="992" spans="1:19">
      <c r="A992" t="s">
        <v>91</v>
      </c>
      <c r="B992">
        <v>803108</v>
      </c>
      <c r="C992">
        <v>3</v>
      </c>
      <c r="D992">
        <v>0</v>
      </c>
      <c r="E992" t="s">
        <v>135</v>
      </c>
      <c r="F992">
        <v>1</v>
      </c>
      <c r="G992">
        <v>0</v>
      </c>
      <c r="H992">
        <v>2</v>
      </c>
      <c r="I992">
        <v>0</v>
      </c>
      <c r="J992">
        <v>0</v>
      </c>
      <c r="K992">
        <v>3</v>
      </c>
      <c r="L992">
        <v>0</v>
      </c>
      <c r="M992">
        <v>0</v>
      </c>
      <c r="N992" t="s">
        <v>141</v>
      </c>
      <c r="O992" t="s">
        <v>148</v>
      </c>
      <c r="P992" t="s">
        <v>148</v>
      </c>
      <c r="S992" t="b">
        <v>0</v>
      </c>
    </row>
    <row r="993" spans="1:19">
      <c r="A993" t="s">
        <v>91</v>
      </c>
      <c r="B993">
        <v>803110</v>
      </c>
      <c r="C993">
        <v>14</v>
      </c>
      <c r="D993">
        <v>0</v>
      </c>
      <c r="E993" t="s">
        <v>135</v>
      </c>
      <c r="F993">
        <v>7</v>
      </c>
      <c r="G993">
        <v>2</v>
      </c>
      <c r="H993">
        <v>4</v>
      </c>
      <c r="I993">
        <v>1</v>
      </c>
      <c r="J993">
        <v>0</v>
      </c>
      <c r="K993">
        <v>13</v>
      </c>
      <c r="L993">
        <v>0</v>
      </c>
      <c r="M993">
        <v>1</v>
      </c>
      <c r="N993" t="s">
        <v>185</v>
      </c>
      <c r="O993" t="s">
        <v>148</v>
      </c>
      <c r="P993" t="s">
        <v>269</v>
      </c>
      <c r="Q993">
        <v>3893</v>
      </c>
      <c r="R993">
        <v>7.5</v>
      </c>
      <c r="S993" t="b">
        <v>0</v>
      </c>
    </row>
    <row r="994" spans="1:19">
      <c r="A994" t="s">
        <v>91</v>
      </c>
      <c r="B994">
        <v>803111</v>
      </c>
      <c r="C994">
        <v>24</v>
      </c>
      <c r="D994">
        <v>0</v>
      </c>
      <c r="E994" t="s">
        <v>135</v>
      </c>
      <c r="F994">
        <v>8</v>
      </c>
      <c r="G994">
        <v>11</v>
      </c>
      <c r="H994">
        <v>3</v>
      </c>
      <c r="I994">
        <v>2</v>
      </c>
      <c r="J994">
        <v>0</v>
      </c>
      <c r="K994">
        <v>22</v>
      </c>
      <c r="L994">
        <v>0</v>
      </c>
      <c r="M994">
        <v>2</v>
      </c>
      <c r="N994" t="s">
        <v>163</v>
      </c>
      <c r="O994" t="s">
        <v>148</v>
      </c>
      <c r="P994" t="s">
        <v>494</v>
      </c>
      <c r="Q994">
        <v>13639</v>
      </c>
      <c r="R994">
        <v>5.6</v>
      </c>
      <c r="S994" t="b">
        <v>0</v>
      </c>
    </row>
    <row r="995" spans="1:19">
      <c r="A995" t="s">
        <v>91</v>
      </c>
      <c r="B995">
        <v>803113</v>
      </c>
      <c r="C995">
        <v>3</v>
      </c>
      <c r="D995">
        <v>0</v>
      </c>
      <c r="E995" t="s">
        <v>135</v>
      </c>
      <c r="F995">
        <v>1</v>
      </c>
      <c r="G995">
        <v>0</v>
      </c>
      <c r="H995">
        <v>2</v>
      </c>
      <c r="I995">
        <v>0</v>
      </c>
      <c r="J995">
        <v>0</v>
      </c>
      <c r="K995">
        <v>3</v>
      </c>
      <c r="L995">
        <v>0</v>
      </c>
      <c r="M995">
        <v>0</v>
      </c>
      <c r="N995" t="s">
        <v>141</v>
      </c>
      <c r="O995" t="s">
        <v>148</v>
      </c>
      <c r="P995" t="s">
        <v>148</v>
      </c>
      <c r="S995" t="b">
        <v>0</v>
      </c>
    </row>
    <row r="996" spans="1:19">
      <c r="A996" t="s">
        <v>91</v>
      </c>
      <c r="B996">
        <v>803114</v>
      </c>
      <c r="C996">
        <v>7</v>
      </c>
      <c r="D996">
        <v>0</v>
      </c>
      <c r="E996" t="s">
        <v>135</v>
      </c>
      <c r="F996">
        <v>0</v>
      </c>
      <c r="G996">
        <v>4</v>
      </c>
      <c r="H996">
        <v>1</v>
      </c>
      <c r="I996">
        <v>2</v>
      </c>
      <c r="J996">
        <v>0</v>
      </c>
      <c r="K996">
        <v>5</v>
      </c>
      <c r="L996">
        <v>2</v>
      </c>
      <c r="M996">
        <v>0</v>
      </c>
      <c r="N996" t="s">
        <v>140</v>
      </c>
      <c r="O996" t="s">
        <v>230</v>
      </c>
      <c r="P996" t="s">
        <v>148</v>
      </c>
      <c r="S996" t="b">
        <v>0</v>
      </c>
    </row>
    <row r="997" spans="1:19">
      <c r="A997" t="s">
        <v>91</v>
      </c>
      <c r="B997">
        <v>803115</v>
      </c>
      <c r="C997">
        <v>3</v>
      </c>
      <c r="D997">
        <v>0</v>
      </c>
      <c r="E997" t="s">
        <v>135</v>
      </c>
      <c r="F997">
        <v>0</v>
      </c>
      <c r="G997">
        <v>0</v>
      </c>
      <c r="H997">
        <v>1</v>
      </c>
      <c r="I997">
        <v>2</v>
      </c>
      <c r="J997">
        <v>0</v>
      </c>
      <c r="K997">
        <v>1</v>
      </c>
      <c r="L997">
        <v>2</v>
      </c>
      <c r="M997">
        <v>0</v>
      </c>
      <c r="N997" t="s">
        <v>276</v>
      </c>
      <c r="O997" t="s">
        <v>193</v>
      </c>
      <c r="P997" t="s">
        <v>148</v>
      </c>
      <c r="S997" t="b">
        <v>0</v>
      </c>
    </row>
    <row r="998" spans="1:19">
      <c r="A998" t="s">
        <v>91</v>
      </c>
      <c r="B998">
        <v>803116</v>
      </c>
      <c r="C998">
        <v>16</v>
      </c>
      <c r="D998">
        <v>0</v>
      </c>
      <c r="E998" t="s">
        <v>135</v>
      </c>
      <c r="F998">
        <v>5</v>
      </c>
      <c r="G998">
        <v>9</v>
      </c>
      <c r="H998">
        <v>2</v>
      </c>
      <c r="I998">
        <v>0</v>
      </c>
      <c r="J998">
        <v>0</v>
      </c>
      <c r="K998">
        <v>16</v>
      </c>
      <c r="L998">
        <v>0</v>
      </c>
      <c r="M998">
        <v>0</v>
      </c>
      <c r="N998" t="s">
        <v>141</v>
      </c>
      <c r="O998" t="s">
        <v>148</v>
      </c>
      <c r="P998" t="s">
        <v>148</v>
      </c>
      <c r="S998" t="b">
        <v>0</v>
      </c>
    </row>
    <row r="999" spans="1:19">
      <c r="A999" t="s">
        <v>91</v>
      </c>
      <c r="B999">
        <v>803117</v>
      </c>
      <c r="C999">
        <v>2</v>
      </c>
      <c r="D999">
        <v>0</v>
      </c>
      <c r="E999" t="s">
        <v>135</v>
      </c>
      <c r="F999">
        <v>0</v>
      </c>
      <c r="G999">
        <v>0</v>
      </c>
      <c r="H999">
        <v>0</v>
      </c>
      <c r="I999">
        <v>2</v>
      </c>
      <c r="J999">
        <v>0</v>
      </c>
      <c r="K999">
        <v>0</v>
      </c>
      <c r="L999">
        <v>2</v>
      </c>
      <c r="M999">
        <v>0</v>
      </c>
      <c r="N999" t="s">
        <v>148</v>
      </c>
      <c r="O999" t="s">
        <v>141</v>
      </c>
      <c r="P999" t="s">
        <v>148</v>
      </c>
      <c r="S999" t="b">
        <v>0</v>
      </c>
    </row>
    <row r="1000" spans="1:19">
      <c r="A1000" t="s">
        <v>91</v>
      </c>
      <c r="B1000">
        <v>803118</v>
      </c>
      <c r="C1000">
        <v>17</v>
      </c>
      <c r="D1000">
        <v>0</v>
      </c>
      <c r="E1000" t="s">
        <v>135</v>
      </c>
      <c r="F1000">
        <v>5</v>
      </c>
      <c r="G1000">
        <v>7</v>
      </c>
      <c r="H1000">
        <v>4</v>
      </c>
      <c r="I1000">
        <v>0</v>
      </c>
      <c r="J1000">
        <v>1</v>
      </c>
      <c r="K1000">
        <v>16</v>
      </c>
      <c r="L1000">
        <v>0</v>
      </c>
      <c r="M1000">
        <v>1</v>
      </c>
      <c r="N1000" t="s">
        <v>354</v>
      </c>
      <c r="O1000" t="s">
        <v>148</v>
      </c>
      <c r="P1000" t="s">
        <v>457</v>
      </c>
      <c r="Q1000">
        <v>1099</v>
      </c>
      <c r="R1000">
        <v>3</v>
      </c>
      <c r="S1000" t="b">
        <v>0</v>
      </c>
    </row>
    <row r="1001" spans="1:19">
      <c r="A1001" t="s">
        <v>91</v>
      </c>
      <c r="B1001">
        <v>811101</v>
      </c>
      <c r="C1001">
        <v>1</v>
      </c>
      <c r="D1001">
        <v>0</v>
      </c>
      <c r="E1001" t="s">
        <v>135</v>
      </c>
      <c r="F1001">
        <v>0</v>
      </c>
      <c r="G1001">
        <v>0</v>
      </c>
      <c r="H1001">
        <v>1</v>
      </c>
      <c r="I1001">
        <v>0</v>
      </c>
      <c r="J1001">
        <v>0</v>
      </c>
      <c r="K1001">
        <v>1</v>
      </c>
      <c r="L1001">
        <v>0</v>
      </c>
      <c r="M1001">
        <v>0</v>
      </c>
      <c r="N1001" t="s">
        <v>141</v>
      </c>
      <c r="O1001" t="s">
        <v>148</v>
      </c>
      <c r="P1001" t="s">
        <v>148</v>
      </c>
      <c r="S1001" t="b">
        <v>1</v>
      </c>
    </row>
    <row r="1002" spans="1:19">
      <c r="A1002" t="s">
        <v>92</v>
      </c>
      <c r="B1002">
        <v>805103</v>
      </c>
      <c r="C1002">
        <v>11</v>
      </c>
      <c r="D1002">
        <v>0</v>
      </c>
      <c r="E1002" t="s">
        <v>135</v>
      </c>
      <c r="F1002">
        <v>3</v>
      </c>
      <c r="G1002">
        <v>3</v>
      </c>
      <c r="H1002">
        <v>4</v>
      </c>
      <c r="I1002">
        <v>1</v>
      </c>
      <c r="J1002">
        <v>0</v>
      </c>
      <c r="K1002">
        <v>10</v>
      </c>
      <c r="L1002">
        <v>1</v>
      </c>
      <c r="M1002">
        <v>0</v>
      </c>
      <c r="N1002" t="s">
        <v>356</v>
      </c>
      <c r="O1002" t="s">
        <v>373</v>
      </c>
      <c r="P1002" t="s">
        <v>148</v>
      </c>
      <c r="S1002" t="b">
        <v>0</v>
      </c>
    </row>
    <row r="1003" spans="1:19">
      <c r="A1003" t="s">
        <v>92</v>
      </c>
      <c r="B1003">
        <v>805104</v>
      </c>
      <c r="C1003">
        <v>2</v>
      </c>
      <c r="D1003">
        <v>0</v>
      </c>
      <c r="E1003" t="s">
        <v>135</v>
      </c>
      <c r="F1003">
        <v>0</v>
      </c>
      <c r="G1003">
        <v>0</v>
      </c>
      <c r="H1003">
        <v>0</v>
      </c>
      <c r="I1003">
        <v>1</v>
      </c>
      <c r="J1003">
        <v>1</v>
      </c>
      <c r="K1003">
        <v>0</v>
      </c>
      <c r="L1003">
        <v>1</v>
      </c>
      <c r="M1003">
        <v>1</v>
      </c>
      <c r="N1003" t="s">
        <v>148</v>
      </c>
      <c r="O1003" t="s">
        <v>189</v>
      </c>
      <c r="P1003" t="s">
        <v>189</v>
      </c>
      <c r="Q1003">
        <v>3321</v>
      </c>
      <c r="R1003">
        <v>5</v>
      </c>
      <c r="S1003" t="b">
        <v>0</v>
      </c>
    </row>
    <row r="1004" spans="1:19">
      <c r="A1004" t="s">
        <v>92</v>
      </c>
      <c r="B1004">
        <v>805106</v>
      </c>
      <c r="C1004">
        <v>1</v>
      </c>
      <c r="D1004">
        <v>0</v>
      </c>
      <c r="E1004" t="s">
        <v>135</v>
      </c>
      <c r="F1004">
        <v>0</v>
      </c>
      <c r="G1004">
        <v>0</v>
      </c>
      <c r="H1004">
        <v>0</v>
      </c>
      <c r="I1004">
        <v>1</v>
      </c>
      <c r="J1004">
        <v>0</v>
      </c>
      <c r="K1004">
        <v>0</v>
      </c>
      <c r="L1004">
        <v>1</v>
      </c>
      <c r="M1004">
        <v>0</v>
      </c>
      <c r="N1004" t="s">
        <v>148</v>
      </c>
      <c r="O1004" t="s">
        <v>141</v>
      </c>
      <c r="P1004" t="s">
        <v>148</v>
      </c>
      <c r="S1004" t="b">
        <v>1</v>
      </c>
    </row>
    <row r="1005" spans="1:19">
      <c r="A1005" t="s">
        <v>92</v>
      </c>
      <c r="B1005">
        <v>805107</v>
      </c>
      <c r="C1005">
        <v>4</v>
      </c>
      <c r="D1005">
        <v>0</v>
      </c>
      <c r="E1005" t="s">
        <v>135</v>
      </c>
      <c r="F1005">
        <v>0</v>
      </c>
      <c r="G1005">
        <v>0</v>
      </c>
      <c r="H1005">
        <v>2</v>
      </c>
      <c r="I1005">
        <v>0</v>
      </c>
      <c r="J1005">
        <v>2</v>
      </c>
      <c r="K1005">
        <v>2</v>
      </c>
      <c r="L1005">
        <v>0</v>
      </c>
      <c r="M1005">
        <v>2</v>
      </c>
      <c r="N1005" t="s">
        <v>189</v>
      </c>
      <c r="O1005" t="s">
        <v>148</v>
      </c>
      <c r="P1005" t="s">
        <v>189</v>
      </c>
      <c r="Q1005">
        <v>2514</v>
      </c>
      <c r="R1005">
        <v>3.7</v>
      </c>
      <c r="S1005" t="b">
        <v>0</v>
      </c>
    </row>
    <row r="1006" spans="1:19">
      <c r="A1006" t="s">
        <v>92</v>
      </c>
      <c r="B1006">
        <v>805108</v>
      </c>
      <c r="C1006">
        <v>2</v>
      </c>
      <c r="D1006">
        <v>0</v>
      </c>
      <c r="E1006" t="s">
        <v>135</v>
      </c>
      <c r="F1006">
        <v>0</v>
      </c>
      <c r="G1006">
        <v>0</v>
      </c>
      <c r="H1006">
        <v>1</v>
      </c>
      <c r="I1006">
        <v>1</v>
      </c>
      <c r="J1006">
        <v>0</v>
      </c>
      <c r="K1006">
        <v>1</v>
      </c>
      <c r="L1006">
        <v>0</v>
      </c>
      <c r="M1006">
        <v>1</v>
      </c>
      <c r="N1006" t="s">
        <v>189</v>
      </c>
      <c r="O1006" t="s">
        <v>148</v>
      </c>
      <c r="P1006" t="s">
        <v>189</v>
      </c>
      <c r="Q1006">
        <v>2188</v>
      </c>
      <c r="R1006">
        <v>9.699999999999999</v>
      </c>
      <c r="S1006" t="b">
        <v>0</v>
      </c>
    </row>
    <row r="1007" spans="1:19">
      <c r="A1007" t="s">
        <v>92</v>
      </c>
      <c r="B1007">
        <v>805110</v>
      </c>
      <c r="C1007">
        <v>33</v>
      </c>
      <c r="D1007">
        <v>0</v>
      </c>
      <c r="E1007" t="s">
        <v>135</v>
      </c>
      <c r="F1007">
        <v>5</v>
      </c>
      <c r="G1007">
        <v>23</v>
      </c>
      <c r="H1007">
        <v>0</v>
      </c>
      <c r="I1007">
        <v>4</v>
      </c>
      <c r="J1007">
        <v>1</v>
      </c>
      <c r="K1007">
        <v>28</v>
      </c>
      <c r="L1007">
        <v>4</v>
      </c>
      <c r="M1007">
        <v>1</v>
      </c>
      <c r="N1007" t="s">
        <v>424</v>
      </c>
      <c r="O1007" t="s">
        <v>260</v>
      </c>
      <c r="P1007" t="s">
        <v>309</v>
      </c>
      <c r="Q1007">
        <v>3573</v>
      </c>
      <c r="R1007">
        <v>3.5</v>
      </c>
      <c r="S1007" t="b">
        <v>0</v>
      </c>
    </row>
    <row r="1008" spans="1:19">
      <c r="A1008" t="s">
        <v>92</v>
      </c>
      <c r="B1008">
        <v>805111</v>
      </c>
      <c r="C1008">
        <v>2</v>
      </c>
      <c r="D1008">
        <v>0</v>
      </c>
      <c r="E1008" t="s">
        <v>135</v>
      </c>
      <c r="F1008">
        <v>0</v>
      </c>
      <c r="G1008">
        <v>0</v>
      </c>
      <c r="H1008">
        <v>1</v>
      </c>
      <c r="I1008">
        <v>0</v>
      </c>
      <c r="J1008">
        <v>1</v>
      </c>
      <c r="K1008">
        <v>1</v>
      </c>
      <c r="L1008">
        <v>0</v>
      </c>
      <c r="M1008">
        <v>1</v>
      </c>
      <c r="N1008" t="s">
        <v>189</v>
      </c>
      <c r="O1008" t="s">
        <v>148</v>
      </c>
      <c r="P1008" t="s">
        <v>189</v>
      </c>
      <c r="Q1008">
        <v>158</v>
      </c>
      <c r="R1008">
        <v>0</v>
      </c>
      <c r="S1008" t="b">
        <v>0</v>
      </c>
    </row>
    <row r="1009" spans="1:19">
      <c r="A1009" t="s">
        <v>92</v>
      </c>
      <c r="B1009">
        <v>805121</v>
      </c>
      <c r="C1009">
        <v>1</v>
      </c>
      <c r="D1009">
        <v>0</v>
      </c>
      <c r="E1009" t="s">
        <v>135</v>
      </c>
      <c r="F1009">
        <v>0</v>
      </c>
      <c r="G1009">
        <v>0</v>
      </c>
      <c r="H1009">
        <v>1</v>
      </c>
      <c r="I1009">
        <v>0</v>
      </c>
      <c r="J1009">
        <v>0</v>
      </c>
      <c r="K1009">
        <v>1</v>
      </c>
      <c r="L1009">
        <v>0</v>
      </c>
      <c r="M1009">
        <v>0</v>
      </c>
      <c r="N1009" t="s">
        <v>141</v>
      </c>
      <c r="O1009" t="s">
        <v>148</v>
      </c>
      <c r="P1009" t="s">
        <v>148</v>
      </c>
      <c r="S1009" t="b">
        <v>1</v>
      </c>
    </row>
    <row r="1010" spans="1:19">
      <c r="A1010" t="s">
        <v>92</v>
      </c>
      <c r="B1010">
        <v>805122</v>
      </c>
      <c r="C1010">
        <v>2</v>
      </c>
      <c r="D1010">
        <v>0</v>
      </c>
      <c r="E1010" t="s">
        <v>135</v>
      </c>
      <c r="F1010">
        <v>0</v>
      </c>
      <c r="G1010">
        <v>1</v>
      </c>
      <c r="H1010">
        <v>0</v>
      </c>
      <c r="I1010">
        <v>0</v>
      </c>
      <c r="J1010">
        <v>1</v>
      </c>
      <c r="K1010">
        <v>1</v>
      </c>
      <c r="L1010">
        <v>0</v>
      </c>
      <c r="M1010">
        <v>1</v>
      </c>
      <c r="N1010" t="s">
        <v>189</v>
      </c>
      <c r="O1010" t="s">
        <v>148</v>
      </c>
      <c r="P1010" t="s">
        <v>189</v>
      </c>
      <c r="Q1010">
        <v>2560</v>
      </c>
      <c r="R1010">
        <v>8.699999999999999</v>
      </c>
      <c r="S1010" t="b">
        <v>0</v>
      </c>
    </row>
    <row r="1011" spans="1:19">
      <c r="A1011" t="s">
        <v>92</v>
      </c>
      <c r="B1011">
        <v>805123</v>
      </c>
      <c r="C1011">
        <v>3</v>
      </c>
      <c r="D1011">
        <v>0</v>
      </c>
      <c r="E1011" t="s">
        <v>135</v>
      </c>
      <c r="F1011">
        <v>0</v>
      </c>
      <c r="G1011">
        <v>0</v>
      </c>
      <c r="H1011">
        <v>1</v>
      </c>
      <c r="I1011">
        <v>0</v>
      </c>
      <c r="J1011">
        <v>2</v>
      </c>
      <c r="K1011">
        <v>1</v>
      </c>
      <c r="L1011">
        <v>0</v>
      </c>
      <c r="M1011">
        <v>2</v>
      </c>
      <c r="N1011" t="s">
        <v>276</v>
      </c>
      <c r="O1011" t="s">
        <v>148</v>
      </c>
      <c r="P1011" t="s">
        <v>193</v>
      </c>
      <c r="Q1011">
        <v>6685</v>
      </c>
      <c r="R1011">
        <v>25.7</v>
      </c>
      <c r="S1011" t="b">
        <v>0</v>
      </c>
    </row>
    <row r="1012" spans="1:19">
      <c r="A1012" t="s">
        <v>92</v>
      </c>
      <c r="B1012">
        <v>805124</v>
      </c>
      <c r="C1012">
        <v>5</v>
      </c>
      <c r="D1012">
        <v>0</v>
      </c>
      <c r="E1012" t="s">
        <v>135</v>
      </c>
      <c r="F1012">
        <v>2</v>
      </c>
      <c r="G1012">
        <v>1</v>
      </c>
      <c r="H1012">
        <v>0</v>
      </c>
      <c r="I1012">
        <v>0</v>
      </c>
      <c r="J1012">
        <v>2</v>
      </c>
      <c r="K1012">
        <v>3</v>
      </c>
      <c r="L1012">
        <v>0</v>
      </c>
      <c r="M1012">
        <v>2</v>
      </c>
      <c r="N1012" t="s">
        <v>215</v>
      </c>
      <c r="O1012" t="s">
        <v>148</v>
      </c>
      <c r="P1012" t="s">
        <v>175</v>
      </c>
      <c r="Q1012">
        <v>5783</v>
      </c>
      <c r="R1012">
        <v>16.8</v>
      </c>
      <c r="S1012" t="b">
        <v>0</v>
      </c>
    </row>
    <row r="1013" spans="1:19">
      <c r="A1013" t="s">
        <v>92</v>
      </c>
      <c r="B1013">
        <v>805125</v>
      </c>
      <c r="C1013">
        <v>2</v>
      </c>
      <c r="D1013">
        <v>0</v>
      </c>
      <c r="E1013" t="s">
        <v>135</v>
      </c>
      <c r="F1013">
        <v>0</v>
      </c>
      <c r="G1013">
        <v>0</v>
      </c>
      <c r="H1013">
        <v>1</v>
      </c>
      <c r="I1013">
        <v>0</v>
      </c>
      <c r="J1013">
        <v>1</v>
      </c>
      <c r="K1013">
        <v>1</v>
      </c>
      <c r="L1013">
        <v>0</v>
      </c>
      <c r="M1013">
        <v>1</v>
      </c>
      <c r="N1013" t="s">
        <v>189</v>
      </c>
      <c r="O1013" t="s">
        <v>148</v>
      </c>
      <c r="P1013" t="s">
        <v>189</v>
      </c>
      <c r="Q1013">
        <v>3255</v>
      </c>
      <c r="R1013">
        <v>8.4</v>
      </c>
      <c r="S1013" t="b">
        <v>0</v>
      </c>
    </row>
    <row r="1014" spans="1:19">
      <c r="A1014" t="s">
        <v>92</v>
      </c>
      <c r="B1014">
        <v>805126</v>
      </c>
      <c r="C1014">
        <v>4</v>
      </c>
      <c r="D1014">
        <v>0</v>
      </c>
      <c r="E1014" t="s">
        <v>135</v>
      </c>
      <c r="F1014">
        <v>2</v>
      </c>
      <c r="G1014">
        <v>2</v>
      </c>
      <c r="H1014">
        <v>0</v>
      </c>
      <c r="I1014">
        <v>0</v>
      </c>
      <c r="J1014">
        <v>0</v>
      </c>
      <c r="K1014">
        <v>4</v>
      </c>
      <c r="L1014">
        <v>0</v>
      </c>
      <c r="M1014">
        <v>0</v>
      </c>
      <c r="N1014" t="s">
        <v>141</v>
      </c>
      <c r="O1014" t="s">
        <v>148</v>
      </c>
      <c r="P1014" t="s">
        <v>148</v>
      </c>
      <c r="S1014" t="b">
        <v>0</v>
      </c>
    </row>
    <row r="1015" spans="1:19">
      <c r="A1015" t="s">
        <v>92</v>
      </c>
      <c r="B1015">
        <v>805127</v>
      </c>
      <c r="C1015">
        <v>7</v>
      </c>
      <c r="D1015">
        <v>0</v>
      </c>
      <c r="E1015" t="s">
        <v>135</v>
      </c>
      <c r="F1015">
        <v>0</v>
      </c>
      <c r="G1015">
        <v>4</v>
      </c>
      <c r="H1015">
        <v>1</v>
      </c>
      <c r="I1015">
        <v>0</v>
      </c>
      <c r="J1015">
        <v>2</v>
      </c>
      <c r="K1015">
        <v>5</v>
      </c>
      <c r="L1015">
        <v>0</v>
      </c>
      <c r="M1015">
        <v>2</v>
      </c>
      <c r="N1015" t="s">
        <v>140</v>
      </c>
      <c r="O1015" t="s">
        <v>148</v>
      </c>
      <c r="P1015" t="s">
        <v>230</v>
      </c>
      <c r="Q1015">
        <v>4950</v>
      </c>
      <c r="R1015">
        <v>4.4</v>
      </c>
      <c r="S1015" t="b">
        <v>0</v>
      </c>
    </row>
    <row r="1016" spans="1:19">
      <c r="A1016" t="s">
        <v>92</v>
      </c>
      <c r="B1016">
        <v>805128</v>
      </c>
      <c r="C1016">
        <v>1</v>
      </c>
      <c r="D1016">
        <v>0</v>
      </c>
      <c r="E1016" t="s">
        <v>127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1</v>
      </c>
      <c r="L1016">
        <v>0</v>
      </c>
      <c r="M1016">
        <v>0</v>
      </c>
      <c r="N1016" t="s">
        <v>141</v>
      </c>
      <c r="O1016" t="s">
        <v>148</v>
      </c>
      <c r="P1016" t="s">
        <v>148</v>
      </c>
      <c r="S1016" t="b">
        <v>1</v>
      </c>
    </row>
    <row r="1017" spans="1:19">
      <c r="A1017" t="s">
        <v>92</v>
      </c>
      <c r="B1017">
        <v>805130</v>
      </c>
      <c r="C1017">
        <v>18</v>
      </c>
      <c r="D1017">
        <v>0</v>
      </c>
      <c r="E1017" t="s">
        <v>135</v>
      </c>
      <c r="F1017">
        <v>3</v>
      </c>
      <c r="G1017">
        <v>6</v>
      </c>
      <c r="H1017">
        <v>6</v>
      </c>
      <c r="I1017">
        <v>1</v>
      </c>
      <c r="J1017">
        <v>2</v>
      </c>
      <c r="K1017">
        <v>15</v>
      </c>
      <c r="L1017">
        <v>2</v>
      </c>
      <c r="M1017">
        <v>1</v>
      </c>
      <c r="N1017" t="s">
        <v>194</v>
      </c>
      <c r="O1017" t="s">
        <v>244</v>
      </c>
      <c r="P1017" t="s">
        <v>323</v>
      </c>
      <c r="Q1017">
        <v>28</v>
      </c>
      <c r="R1017">
        <v>4</v>
      </c>
      <c r="S1017" t="b">
        <v>0</v>
      </c>
    </row>
    <row r="1018" spans="1:19">
      <c r="A1018" t="s">
        <v>92</v>
      </c>
      <c r="B1018">
        <v>805141</v>
      </c>
      <c r="C1018">
        <v>2</v>
      </c>
      <c r="D1018">
        <v>0</v>
      </c>
      <c r="E1018" t="s">
        <v>135</v>
      </c>
      <c r="F1018">
        <v>0</v>
      </c>
      <c r="G1018">
        <v>0</v>
      </c>
      <c r="H1018">
        <v>2</v>
      </c>
      <c r="I1018">
        <v>0</v>
      </c>
      <c r="J1018">
        <v>0</v>
      </c>
      <c r="K1018">
        <v>2</v>
      </c>
      <c r="L1018">
        <v>0</v>
      </c>
      <c r="M1018">
        <v>0</v>
      </c>
      <c r="N1018" t="s">
        <v>141</v>
      </c>
      <c r="O1018" t="s">
        <v>148</v>
      </c>
      <c r="P1018" t="s">
        <v>148</v>
      </c>
      <c r="S1018" t="b">
        <v>0</v>
      </c>
    </row>
    <row r="1019" spans="1:19">
      <c r="A1019" t="s">
        <v>93</v>
      </c>
      <c r="B1019">
        <v>752026</v>
      </c>
      <c r="C1019">
        <v>20</v>
      </c>
      <c r="D1019">
        <v>0</v>
      </c>
      <c r="E1019" t="s">
        <v>126</v>
      </c>
      <c r="F1019">
        <v>4</v>
      </c>
      <c r="G1019">
        <v>9</v>
      </c>
      <c r="H1019">
        <v>5</v>
      </c>
      <c r="I1019">
        <v>2</v>
      </c>
      <c r="J1019">
        <v>0</v>
      </c>
      <c r="K1019">
        <v>18</v>
      </c>
      <c r="L1019">
        <v>0</v>
      </c>
      <c r="M1019">
        <v>2</v>
      </c>
      <c r="N1019" t="s">
        <v>213</v>
      </c>
      <c r="O1019" t="s">
        <v>148</v>
      </c>
      <c r="P1019" t="s">
        <v>330</v>
      </c>
      <c r="Q1019">
        <v>5915</v>
      </c>
      <c r="R1019">
        <v>7.1</v>
      </c>
      <c r="S1019" t="b">
        <v>0</v>
      </c>
    </row>
    <row r="1020" spans="1:19">
      <c r="A1020" t="s">
        <v>93</v>
      </c>
      <c r="B1020">
        <v>752063</v>
      </c>
      <c r="C1020">
        <v>6</v>
      </c>
      <c r="D1020">
        <v>0</v>
      </c>
      <c r="E1020" t="s">
        <v>126</v>
      </c>
      <c r="F1020">
        <v>3</v>
      </c>
      <c r="G1020">
        <v>2</v>
      </c>
      <c r="H1020">
        <v>1</v>
      </c>
      <c r="I1020">
        <v>0</v>
      </c>
      <c r="J1020">
        <v>0</v>
      </c>
      <c r="K1020">
        <v>6</v>
      </c>
      <c r="L1020">
        <v>0</v>
      </c>
      <c r="M1020">
        <v>0</v>
      </c>
      <c r="N1020" t="s">
        <v>141</v>
      </c>
      <c r="O1020" t="s">
        <v>148</v>
      </c>
      <c r="P1020" t="s">
        <v>148</v>
      </c>
      <c r="S1020" t="b">
        <v>0</v>
      </c>
    </row>
    <row r="1021" spans="1:19">
      <c r="A1021" t="s">
        <v>93</v>
      </c>
      <c r="B1021">
        <v>752065</v>
      </c>
      <c r="C1021">
        <v>40</v>
      </c>
      <c r="D1021">
        <v>0</v>
      </c>
      <c r="E1021" t="s">
        <v>126</v>
      </c>
      <c r="F1021">
        <v>15</v>
      </c>
      <c r="G1021">
        <v>18</v>
      </c>
      <c r="H1021">
        <v>7</v>
      </c>
      <c r="I1021">
        <v>0</v>
      </c>
      <c r="J1021">
        <v>0</v>
      </c>
      <c r="K1021">
        <v>40</v>
      </c>
      <c r="L1021">
        <v>0</v>
      </c>
      <c r="M1021">
        <v>0</v>
      </c>
      <c r="N1021" t="s">
        <v>141</v>
      </c>
      <c r="O1021" t="s">
        <v>148</v>
      </c>
      <c r="P1021" t="s">
        <v>148</v>
      </c>
      <c r="S1021" t="b">
        <v>0</v>
      </c>
    </row>
    <row r="1022" spans="1:19">
      <c r="A1022" t="s">
        <v>93</v>
      </c>
      <c r="B1022">
        <v>752068</v>
      </c>
      <c r="C1022">
        <v>2</v>
      </c>
      <c r="D1022">
        <v>0</v>
      </c>
      <c r="E1022" t="s">
        <v>126</v>
      </c>
      <c r="F1022">
        <v>0</v>
      </c>
      <c r="G1022">
        <v>1</v>
      </c>
      <c r="H1022">
        <v>1</v>
      </c>
      <c r="I1022">
        <v>0</v>
      </c>
      <c r="J1022">
        <v>0</v>
      </c>
      <c r="K1022">
        <v>2</v>
      </c>
      <c r="L1022">
        <v>0</v>
      </c>
      <c r="M1022">
        <v>0</v>
      </c>
      <c r="N1022" t="s">
        <v>141</v>
      </c>
      <c r="O1022" t="s">
        <v>148</v>
      </c>
      <c r="P1022" t="s">
        <v>148</v>
      </c>
      <c r="S1022" t="b">
        <v>0</v>
      </c>
    </row>
    <row r="1023" spans="1:19">
      <c r="A1023" t="s">
        <v>93</v>
      </c>
      <c r="B1023">
        <v>752069</v>
      </c>
      <c r="C1023">
        <v>2</v>
      </c>
      <c r="D1023">
        <v>0</v>
      </c>
      <c r="E1023" t="s">
        <v>126</v>
      </c>
      <c r="F1023">
        <v>0</v>
      </c>
      <c r="G1023">
        <v>2</v>
      </c>
      <c r="H1023">
        <v>0</v>
      </c>
      <c r="I1023">
        <v>0</v>
      </c>
      <c r="J1023">
        <v>0</v>
      </c>
      <c r="K1023">
        <v>2</v>
      </c>
      <c r="L1023">
        <v>0</v>
      </c>
      <c r="M1023">
        <v>0</v>
      </c>
      <c r="N1023" t="s">
        <v>141</v>
      </c>
      <c r="O1023" t="s">
        <v>148</v>
      </c>
      <c r="P1023" t="s">
        <v>148</v>
      </c>
      <c r="S1023" t="b">
        <v>0</v>
      </c>
    </row>
    <row r="1024" spans="1:19">
      <c r="A1024" t="s">
        <v>93</v>
      </c>
      <c r="B1024">
        <v>752070</v>
      </c>
      <c r="C1024">
        <v>24</v>
      </c>
      <c r="D1024">
        <v>0</v>
      </c>
      <c r="E1024" t="s">
        <v>126</v>
      </c>
      <c r="F1024">
        <v>5</v>
      </c>
      <c r="G1024">
        <v>9</v>
      </c>
      <c r="H1024">
        <v>8</v>
      </c>
      <c r="I1024">
        <v>0</v>
      </c>
      <c r="J1024">
        <v>2</v>
      </c>
      <c r="K1024">
        <v>22</v>
      </c>
      <c r="L1024">
        <v>0</v>
      </c>
      <c r="M1024">
        <v>2</v>
      </c>
      <c r="N1024" t="s">
        <v>163</v>
      </c>
      <c r="O1024" t="s">
        <v>148</v>
      </c>
      <c r="P1024" t="s">
        <v>494</v>
      </c>
      <c r="Q1024">
        <v>8521</v>
      </c>
      <c r="R1024">
        <v>13.4</v>
      </c>
      <c r="S1024" t="b">
        <v>0</v>
      </c>
    </row>
    <row r="1025" spans="1:19">
      <c r="A1025" t="s">
        <v>93</v>
      </c>
      <c r="B1025">
        <v>752077</v>
      </c>
      <c r="C1025">
        <v>31</v>
      </c>
      <c r="D1025">
        <v>0</v>
      </c>
      <c r="E1025" t="s">
        <v>126</v>
      </c>
      <c r="F1025">
        <v>5</v>
      </c>
      <c r="G1025">
        <v>19</v>
      </c>
      <c r="H1025">
        <v>5</v>
      </c>
      <c r="I1025">
        <v>2</v>
      </c>
      <c r="J1025">
        <v>0</v>
      </c>
      <c r="K1025">
        <v>29</v>
      </c>
      <c r="L1025">
        <v>0</v>
      </c>
      <c r="M1025">
        <v>2</v>
      </c>
      <c r="N1025" t="s">
        <v>390</v>
      </c>
      <c r="O1025" t="s">
        <v>148</v>
      </c>
      <c r="P1025" t="s">
        <v>303</v>
      </c>
      <c r="Q1025">
        <v>2034</v>
      </c>
      <c r="R1025">
        <v>12</v>
      </c>
      <c r="S1025" t="b">
        <v>0</v>
      </c>
    </row>
    <row r="1026" spans="1:19">
      <c r="A1026" t="s">
        <v>93</v>
      </c>
      <c r="B1026">
        <v>752078</v>
      </c>
      <c r="C1026">
        <v>1</v>
      </c>
      <c r="D1026">
        <v>0</v>
      </c>
      <c r="E1026" t="s">
        <v>126</v>
      </c>
      <c r="F1026">
        <v>0</v>
      </c>
      <c r="G1026">
        <v>1</v>
      </c>
      <c r="H1026">
        <v>0</v>
      </c>
      <c r="I1026">
        <v>0</v>
      </c>
      <c r="J1026">
        <v>0</v>
      </c>
      <c r="K1026">
        <v>1</v>
      </c>
      <c r="L1026">
        <v>0</v>
      </c>
      <c r="M1026">
        <v>0</v>
      </c>
      <c r="N1026" t="s">
        <v>141</v>
      </c>
      <c r="O1026" t="s">
        <v>148</v>
      </c>
      <c r="P1026" t="s">
        <v>148</v>
      </c>
      <c r="S1026" t="b">
        <v>1</v>
      </c>
    </row>
    <row r="1027" spans="1:19">
      <c r="A1027" t="s">
        <v>93</v>
      </c>
      <c r="B1027">
        <v>752079</v>
      </c>
      <c r="C1027">
        <v>3</v>
      </c>
      <c r="D1027">
        <v>0</v>
      </c>
      <c r="E1027" t="s">
        <v>126</v>
      </c>
      <c r="F1027">
        <v>1</v>
      </c>
      <c r="G1027">
        <v>1</v>
      </c>
      <c r="H1027">
        <v>1</v>
      </c>
      <c r="I1027">
        <v>0</v>
      </c>
      <c r="J1027">
        <v>0</v>
      </c>
      <c r="K1027">
        <v>3</v>
      </c>
      <c r="L1027">
        <v>0</v>
      </c>
      <c r="M1027">
        <v>0</v>
      </c>
      <c r="N1027" t="s">
        <v>141</v>
      </c>
      <c r="O1027" t="s">
        <v>148</v>
      </c>
      <c r="P1027" t="s">
        <v>148</v>
      </c>
      <c r="S1027" t="b">
        <v>0</v>
      </c>
    </row>
    <row r="1028" spans="1:19">
      <c r="A1028" t="s">
        <v>93</v>
      </c>
      <c r="B1028">
        <v>752080</v>
      </c>
      <c r="C1028">
        <v>9</v>
      </c>
      <c r="D1028">
        <v>0</v>
      </c>
      <c r="E1028" t="s">
        <v>126</v>
      </c>
      <c r="F1028">
        <v>1</v>
      </c>
      <c r="G1028">
        <v>4</v>
      </c>
      <c r="H1028">
        <v>4</v>
      </c>
      <c r="I1028">
        <v>0</v>
      </c>
      <c r="J1028">
        <v>0</v>
      </c>
      <c r="K1028">
        <v>9</v>
      </c>
      <c r="L1028">
        <v>0</v>
      </c>
      <c r="M1028">
        <v>0</v>
      </c>
      <c r="N1028" t="s">
        <v>141</v>
      </c>
      <c r="O1028" t="s">
        <v>148</v>
      </c>
      <c r="P1028" t="s">
        <v>148</v>
      </c>
      <c r="S1028" t="b">
        <v>0</v>
      </c>
    </row>
    <row r="1029" spans="1:19">
      <c r="A1029" t="s">
        <v>93</v>
      </c>
      <c r="B1029">
        <v>752081</v>
      </c>
      <c r="C1029">
        <v>15</v>
      </c>
      <c r="D1029">
        <v>0</v>
      </c>
      <c r="E1029" t="s">
        <v>126</v>
      </c>
      <c r="F1029">
        <v>4</v>
      </c>
      <c r="G1029">
        <v>5</v>
      </c>
      <c r="H1029">
        <v>5</v>
      </c>
      <c r="I1029">
        <v>0</v>
      </c>
      <c r="J1029">
        <v>1</v>
      </c>
      <c r="K1029">
        <v>14</v>
      </c>
      <c r="L1029">
        <v>0</v>
      </c>
      <c r="M1029">
        <v>1</v>
      </c>
      <c r="N1029" t="s">
        <v>349</v>
      </c>
      <c r="O1029" t="s">
        <v>148</v>
      </c>
      <c r="P1029" t="s">
        <v>452</v>
      </c>
      <c r="Q1029">
        <v>436</v>
      </c>
      <c r="R1029">
        <v>3.7</v>
      </c>
      <c r="S1029" t="b">
        <v>0</v>
      </c>
    </row>
    <row r="1030" spans="1:19">
      <c r="A1030" t="s">
        <v>93</v>
      </c>
      <c r="B1030">
        <v>752084</v>
      </c>
      <c r="C1030">
        <v>11</v>
      </c>
      <c r="D1030">
        <v>0</v>
      </c>
      <c r="E1030" t="s">
        <v>126</v>
      </c>
      <c r="F1030">
        <v>1</v>
      </c>
      <c r="G1030">
        <v>7</v>
      </c>
      <c r="H1030">
        <v>2</v>
      </c>
      <c r="I1030">
        <v>1</v>
      </c>
      <c r="J1030">
        <v>0</v>
      </c>
      <c r="K1030">
        <v>10</v>
      </c>
      <c r="L1030">
        <v>0</v>
      </c>
      <c r="M1030">
        <v>1</v>
      </c>
      <c r="N1030" t="s">
        <v>356</v>
      </c>
      <c r="O1030" t="s">
        <v>148</v>
      </c>
      <c r="P1030" t="s">
        <v>373</v>
      </c>
      <c r="Q1030">
        <v>3751</v>
      </c>
      <c r="R1030">
        <v>9</v>
      </c>
      <c r="S1030" t="b">
        <v>0</v>
      </c>
    </row>
    <row r="1031" spans="1:19">
      <c r="A1031" t="s">
        <v>93</v>
      </c>
      <c r="B1031">
        <v>752085</v>
      </c>
      <c r="C1031">
        <v>9</v>
      </c>
      <c r="D1031">
        <v>0</v>
      </c>
      <c r="E1031" t="s">
        <v>126</v>
      </c>
      <c r="F1031">
        <v>3</v>
      </c>
      <c r="G1031">
        <v>3</v>
      </c>
      <c r="H1031">
        <v>3</v>
      </c>
      <c r="I1031">
        <v>0</v>
      </c>
      <c r="J1031">
        <v>0</v>
      </c>
      <c r="K1031">
        <v>9</v>
      </c>
      <c r="L1031">
        <v>0</v>
      </c>
      <c r="M1031">
        <v>0</v>
      </c>
      <c r="N1031" t="s">
        <v>141</v>
      </c>
      <c r="O1031" t="s">
        <v>148</v>
      </c>
      <c r="P1031" t="s">
        <v>148</v>
      </c>
      <c r="S1031" t="b">
        <v>0</v>
      </c>
    </row>
    <row r="1032" spans="1:19">
      <c r="A1032" t="s">
        <v>93</v>
      </c>
      <c r="B1032">
        <v>752092</v>
      </c>
      <c r="C1032">
        <v>1</v>
      </c>
      <c r="D1032">
        <v>0</v>
      </c>
      <c r="E1032" t="s">
        <v>126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1</v>
      </c>
      <c r="L1032">
        <v>0</v>
      </c>
      <c r="M1032">
        <v>0</v>
      </c>
      <c r="N1032" t="s">
        <v>141</v>
      </c>
      <c r="O1032" t="s">
        <v>148</v>
      </c>
      <c r="P1032" t="s">
        <v>148</v>
      </c>
      <c r="S1032" t="b">
        <v>1</v>
      </c>
    </row>
    <row r="1033" spans="1:19">
      <c r="A1033" t="s">
        <v>93</v>
      </c>
      <c r="B1033">
        <v>752093</v>
      </c>
      <c r="C1033">
        <v>6</v>
      </c>
      <c r="D1033">
        <v>0</v>
      </c>
      <c r="E1033" t="s">
        <v>126</v>
      </c>
      <c r="F1033">
        <v>1</v>
      </c>
      <c r="G1033">
        <v>0</v>
      </c>
      <c r="H1033">
        <v>5</v>
      </c>
      <c r="I1033">
        <v>0</v>
      </c>
      <c r="J1033">
        <v>0</v>
      </c>
      <c r="K1033">
        <v>6</v>
      </c>
      <c r="L1033">
        <v>0</v>
      </c>
      <c r="M1033">
        <v>0</v>
      </c>
      <c r="N1033" t="s">
        <v>141</v>
      </c>
      <c r="O1033" t="s">
        <v>148</v>
      </c>
      <c r="P1033" t="s">
        <v>148</v>
      </c>
      <c r="S1033" t="b">
        <v>0</v>
      </c>
    </row>
    <row r="1034" spans="1:19">
      <c r="A1034" t="s">
        <v>94</v>
      </c>
      <c r="B1034">
        <v>766104</v>
      </c>
      <c r="C1034">
        <v>4</v>
      </c>
      <c r="D1034">
        <v>0</v>
      </c>
      <c r="E1034" t="s">
        <v>136</v>
      </c>
      <c r="F1034">
        <v>0</v>
      </c>
      <c r="G1034">
        <v>3</v>
      </c>
      <c r="H1034">
        <v>1</v>
      </c>
      <c r="I1034">
        <v>0</v>
      </c>
      <c r="J1034">
        <v>0</v>
      </c>
      <c r="K1034">
        <v>4</v>
      </c>
      <c r="L1034">
        <v>0</v>
      </c>
      <c r="M1034">
        <v>0</v>
      </c>
      <c r="N1034" t="s">
        <v>141</v>
      </c>
      <c r="O1034" t="s">
        <v>148</v>
      </c>
      <c r="P1034" t="s">
        <v>148</v>
      </c>
      <c r="S1034" t="b">
        <v>0</v>
      </c>
    </row>
    <row r="1035" spans="1:19">
      <c r="A1035" t="s">
        <v>94</v>
      </c>
      <c r="B1035">
        <v>766105</v>
      </c>
      <c r="C1035">
        <v>19</v>
      </c>
      <c r="D1035">
        <v>0</v>
      </c>
      <c r="E1035" t="s">
        <v>136</v>
      </c>
      <c r="F1035">
        <v>0</v>
      </c>
      <c r="G1035">
        <v>10</v>
      </c>
      <c r="H1035">
        <v>6</v>
      </c>
      <c r="I1035">
        <v>2</v>
      </c>
      <c r="J1035">
        <v>1</v>
      </c>
      <c r="K1035">
        <v>16</v>
      </c>
      <c r="L1035">
        <v>1</v>
      </c>
      <c r="M1035">
        <v>2</v>
      </c>
      <c r="N1035" t="s">
        <v>205</v>
      </c>
      <c r="O1035" t="s">
        <v>326</v>
      </c>
      <c r="P1035" t="s">
        <v>245</v>
      </c>
      <c r="Q1035">
        <v>7203</v>
      </c>
      <c r="R1035">
        <v>12.4</v>
      </c>
      <c r="S1035" t="b">
        <v>0</v>
      </c>
    </row>
    <row r="1036" spans="1:19">
      <c r="A1036" t="s">
        <v>94</v>
      </c>
      <c r="B1036">
        <v>766106</v>
      </c>
      <c r="C1036">
        <v>4</v>
      </c>
      <c r="D1036">
        <v>0</v>
      </c>
      <c r="E1036" t="s">
        <v>136</v>
      </c>
      <c r="F1036">
        <v>0</v>
      </c>
      <c r="G1036">
        <v>2</v>
      </c>
      <c r="H1036">
        <v>1</v>
      </c>
      <c r="I1036">
        <v>1</v>
      </c>
      <c r="J1036">
        <v>0</v>
      </c>
      <c r="K1036">
        <v>3</v>
      </c>
      <c r="L1036">
        <v>1</v>
      </c>
      <c r="M1036">
        <v>0</v>
      </c>
      <c r="N1036" t="s">
        <v>348</v>
      </c>
      <c r="O1036" t="s">
        <v>357</v>
      </c>
      <c r="P1036" t="s">
        <v>148</v>
      </c>
      <c r="S1036" t="b">
        <v>0</v>
      </c>
    </row>
    <row r="1037" spans="1:19">
      <c r="A1037" t="s">
        <v>94</v>
      </c>
      <c r="B1037">
        <v>766107</v>
      </c>
      <c r="C1037">
        <v>9</v>
      </c>
      <c r="D1037">
        <v>0</v>
      </c>
      <c r="E1037" t="s">
        <v>136</v>
      </c>
      <c r="F1037">
        <v>0</v>
      </c>
      <c r="G1037">
        <v>0</v>
      </c>
      <c r="H1037">
        <v>7</v>
      </c>
      <c r="I1037">
        <v>2</v>
      </c>
      <c r="J1037">
        <v>0</v>
      </c>
      <c r="K1037">
        <v>7</v>
      </c>
      <c r="L1037">
        <v>2</v>
      </c>
      <c r="M1037">
        <v>0</v>
      </c>
      <c r="N1037" t="s">
        <v>157</v>
      </c>
      <c r="O1037" t="s">
        <v>374</v>
      </c>
      <c r="P1037" t="s">
        <v>148</v>
      </c>
      <c r="S1037" t="b">
        <v>0</v>
      </c>
    </row>
    <row r="1038" spans="1:19">
      <c r="A1038" t="s">
        <v>94</v>
      </c>
      <c r="B1038">
        <v>766111</v>
      </c>
      <c r="C1038">
        <v>2</v>
      </c>
      <c r="D1038">
        <v>0</v>
      </c>
      <c r="E1038" t="s">
        <v>128</v>
      </c>
      <c r="F1038">
        <v>0</v>
      </c>
      <c r="G1038">
        <v>1</v>
      </c>
      <c r="H1038">
        <v>1</v>
      </c>
      <c r="I1038">
        <v>0</v>
      </c>
      <c r="J1038">
        <v>0</v>
      </c>
      <c r="K1038">
        <v>2</v>
      </c>
      <c r="L1038">
        <v>0</v>
      </c>
      <c r="M1038">
        <v>0</v>
      </c>
      <c r="N1038" t="s">
        <v>141</v>
      </c>
      <c r="O1038" t="s">
        <v>148</v>
      </c>
      <c r="P1038" t="s">
        <v>148</v>
      </c>
      <c r="S1038" t="b">
        <v>0</v>
      </c>
    </row>
    <row r="1039" spans="1:19">
      <c r="A1039" t="s">
        <v>95</v>
      </c>
      <c r="B1039">
        <v>822101</v>
      </c>
      <c r="C1039">
        <v>20</v>
      </c>
      <c r="D1039">
        <v>0</v>
      </c>
      <c r="E1039" t="s">
        <v>127</v>
      </c>
      <c r="F1039">
        <v>0</v>
      </c>
      <c r="G1039">
        <v>13</v>
      </c>
      <c r="H1039">
        <v>6</v>
      </c>
      <c r="I1039">
        <v>1</v>
      </c>
      <c r="J1039">
        <v>0</v>
      </c>
      <c r="K1039">
        <v>19</v>
      </c>
      <c r="L1039">
        <v>1</v>
      </c>
      <c r="M1039">
        <v>0</v>
      </c>
      <c r="N1039" t="s">
        <v>161</v>
      </c>
      <c r="O1039" t="s">
        <v>313</v>
      </c>
      <c r="P1039" t="s">
        <v>148</v>
      </c>
      <c r="S1039" t="b">
        <v>0</v>
      </c>
    </row>
    <row r="1040" spans="1:19">
      <c r="A1040" t="s">
        <v>95</v>
      </c>
      <c r="B1040">
        <v>822102</v>
      </c>
      <c r="C1040">
        <v>4</v>
      </c>
      <c r="D1040">
        <v>0</v>
      </c>
      <c r="E1040" t="s">
        <v>127</v>
      </c>
      <c r="F1040">
        <v>0</v>
      </c>
      <c r="G1040">
        <v>3</v>
      </c>
      <c r="H1040">
        <v>0</v>
      </c>
      <c r="I1040">
        <v>1</v>
      </c>
      <c r="J1040">
        <v>0</v>
      </c>
      <c r="K1040">
        <v>3</v>
      </c>
      <c r="L1040">
        <v>1</v>
      </c>
      <c r="M1040">
        <v>0</v>
      </c>
      <c r="N1040" t="s">
        <v>348</v>
      </c>
      <c r="O1040" t="s">
        <v>357</v>
      </c>
      <c r="P1040" t="s">
        <v>148</v>
      </c>
      <c r="S1040" t="b">
        <v>0</v>
      </c>
    </row>
    <row r="1041" spans="1:19">
      <c r="A1041" t="s">
        <v>95</v>
      </c>
      <c r="B1041">
        <v>822110</v>
      </c>
      <c r="C1041">
        <v>12</v>
      </c>
      <c r="D1041">
        <v>0</v>
      </c>
      <c r="E1041" t="s">
        <v>127</v>
      </c>
      <c r="F1041">
        <v>0</v>
      </c>
      <c r="G1041">
        <v>4</v>
      </c>
      <c r="H1041">
        <v>3</v>
      </c>
      <c r="I1041">
        <v>5</v>
      </c>
      <c r="J1041">
        <v>0</v>
      </c>
      <c r="K1041">
        <v>7</v>
      </c>
      <c r="L1041">
        <v>5</v>
      </c>
      <c r="M1041">
        <v>0</v>
      </c>
      <c r="N1041" t="s">
        <v>167</v>
      </c>
      <c r="O1041" t="s">
        <v>253</v>
      </c>
      <c r="P1041" t="s">
        <v>148</v>
      </c>
      <c r="S1041" t="b">
        <v>0</v>
      </c>
    </row>
    <row r="1042" spans="1:19">
      <c r="A1042" t="s">
        <v>95</v>
      </c>
      <c r="B1042">
        <v>822113</v>
      </c>
      <c r="C1042">
        <v>2</v>
      </c>
      <c r="D1042">
        <v>0</v>
      </c>
      <c r="E1042" t="s">
        <v>127</v>
      </c>
      <c r="F1042">
        <v>1</v>
      </c>
      <c r="G1042">
        <v>1</v>
      </c>
      <c r="H1042">
        <v>0</v>
      </c>
      <c r="I1042">
        <v>0</v>
      </c>
      <c r="J1042">
        <v>0</v>
      </c>
      <c r="K1042">
        <v>2</v>
      </c>
      <c r="L1042">
        <v>0</v>
      </c>
      <c r="M1042">
        <v>0</v>
      </c>
      <c r="N1042" t="s">
        <v>141</v>
      </c>
      <c r="O1042" t="s">
        <v>148</v>
      </c>
      <c r="P1042" t="s">
        <v>148</v>
      </c>
      <c r="S1042" t="b">
        <v>0</v>
      </c>
    </row>
    <row r="1043" spans="1:19">
      <c r="A1043" t="s">
        <v>95</v>
      </c>
      <c r="B1043">
        <v>822117</v>
      </c>
      <c r="C1043">
        <v>1</v>
      </c>
      <c r="D1043">
        <v>0</v>
      </c>
      <c r="E1043" t="s">
        <v>127</v>
      </c>
      <c r="F1043">
        <v>0</v>
      </c>
      <c r="G1043">
        <v>1</v>
      </c>
      <c r="H1043">
        <v>0</v>
      </c>
      <c r="I1043">
        <v>0</v>
      </c>
      <c r="J1043">
        <v>0</v>
      </c>
      <c r="K1043">
        <v>1</v>
      </c>
      <c r="L1043">
        <v>0</v>
      </c>
      <c r="M1043">
        <v>0</v>
      </c>
      <c r="N1043" t="s">
        <v>141</v>
      </c>
      <c r="O1043" t="s">
        <v>148</v>
      </c>
      <c r="P1043" t="s">
        <v>148</v>
      </c>
      <c r="S1043" t="b">
        <v>1</v>
      </c>
    </row>
    <row r="1044" spans="1:19">
      <c r="A1044" t="s">
        <v>95</v>
      </c>
      <c r="B1044">
        <v>822118</v>
      </c>
      <c r="C1044">
        <v>2</v>
      </c>
      <c r="D1044">
        <v>0</v>
      </c>
      <c r="E1044" t="s">
        <v>127</v>
      </c>
      <c r="F1044">
        <v>0</v>
      </c>
      <c r="G1044">
        <v>0</v>
      </c>
      <c r="H1044">
        <v>1</v>
      </c>
      <c r="I1044">
        <v>0</v>
      </c>
      <c r="J1044">
        <v>1</v>
      </c>
      <c r="K1044">
        <v>1</v>
      </c>
      <c r="L1044">
        <v>1</v>
      </c>
      <c r="M1044">
        <v>0</v>
      </c>
      <c r="N1044" t="s">
        <v>189</v>
      </c>
      <c r="O1044" t="s">
        <v>189</v>
      </c>
      <c r="P1044" t="s">
        <v>148</v>
      </c>
      <c r="S1044" t="b">
        <v>0</v>
      </c>
    </row>
    <row r="1045" spans="1:19">
      <c r="A1045" t="s">
        <v>95</v>
      </c>
      <c r="B1045">
        <v>822120</v>
      </c>
      <c r="C1045">
        <v>3</v>
      </c>
      <c r="D1045">
        <v>0</v>
      </c>
      <c r="E1045" t="s">
        <v>127</v>
      </c>
      <c r="F1045">
        <v>0</v>
      </c>
      <c r="G1045">
        <v>2</v>
      </c>
      <c r="H1045">
        <v>1</v>
      </c>
      <c r="I1045">
        <v>0</v>
      </c>
      <c r="J1045">
        <v>0</v>
      </c>
      <c r="K1045">
        <v>3</v>
      </c>
      <c r="L1045">
        <v>0</v>
      </c>
      <c r="M1045">
        <v>0</v>
      </c>
      <c r="N1045" t="s">
        <v>141</v>
      </c>
      <c r="O1045" t="s">
        <v>148</v>
      </c>
      <c r="P1045" t="s">
        <v>148</v>
      </c>
      <c r="S1045" t="b">
        <v>0</v>
      </c>
    </row>
    <row r="1046" spans="1:19">
      <c r="A1046" t="s">
        <v>95</v>
      </c>
      <c r="B1046">
        <v>822123</v>
      </c>
      <c r="C1046">
        <v>1</v>
      </c>
      <c r="D1046">
        <v>0</v>
      </c>
      <c r="E1046" t="s">
        <v>127</v>
      </c>
      <c r="F1046">
        <v>0</v>
      </c>
      <c r="G1046">
        <v>0</v>
      </c>
      <c r="H1046">
        <v>0</v>
      </c>
      <c r="I1046">
        <v>1</v>
      </c>
      <c r="J1046">
        <v>0</v>
      </c>
      <c r="K1046">
        <v>0</v>
      </c>
      <c r="L1046">
        <v>1</v>
      </c>
      <c r="M1046">
        <v>0</v>
      </c>
      <c r="N1046" t="s">
        <v>148</v>
      </c>
      <c r="O1046" t="s">
        <v>141</v>
      </c>
      <c r="P1046" t="s">
        <v>148</v>
      </c>
      <c r="S1046" t="b">
        <v>1</v>
      </c>
    </row>
    <row r="1047" spans="1:19">
      <c r="A1047" t="s">
        <v>95</v>
      </c>
      <c r="B1047">
        <v>822131</v>
      </c>
      <c r="C1047">
        <v>1</v>
      </c>
      <c r="D1047">
        <v>0</v>
      </c>
      <c r="E1047" t="s">
        <v>127</v>
      </c>
      <c r="F1047">
        <v>0</v>
      </c>
      <c r="G1047">
        <v>1</v>
      </c>
      <c r="H1047">
        <v>0</v>
      </c>
      <c r="I1047">
        <v>0</v>
      </c>
      <c r="J1047">
        <v>0</v>
      </c>
      <c r="K1047">
        <v>1</v>
      </c>
      <c r="L1047">
        <v>0</v>
      </c>
      <c r="M1047">
        <v>0</v>
      </c>
      <c r="N1047" t="s">
        <v>141</v>
      </c>
      <c r="O1047" t="s">
        <v>148</v>
      </c>
      <c r="P1047" t="s">
        <v>148</v>
      </c>
      <c r="S1047" t="b">
        <v>1</v>
      </c>
    </row>
    <row r="1048" spans="1:19">
      <c r="A1048" t="s">
        <v>96</v>
      </c>
      <c r="B1048">
        <v>816104</v>
      </c>
      <c r="C1048">
        <v>20</v>
      </c>
      <c r="D1048">
        <v>0</v>
      </c>
      <c r="E1048" t="s">
        <v>134</v>
      </c>
      <c r="F1048">
        <v>0</v>
      </c>
      <c r="G1048">
        <v>6</v>
      </c>
      <c r="H1048">
        <v>5</v>
      </c>
      <c r="I1048">
        <v>5</v>
      </c>
      <c r="J1048">
        <v>4</v>
      </c>
      <c r="K1048">
        <v>11</v>
      </c>
      <c r="L1048">
        <v>5</v>
      </c>
      <c r="M1048">
        <v>4</v>
      </c>
      <c r="N1048" t="s">
        <v>425</v>
      </c>
      <c r="O1048" t="s">
        <v>357</v>
      </c>
      <c r="P1048" t="s">
        <v>273</v>
      </c>
      <c r="Q1048">
        <v>12513</v>
      </c>
      <c r="R1048">
        <v>13.7</v>
      </c>
      <c r="S1048" t="b">
        <v>0</v>
      </c>
    </row>
    <row r="1049" spans="1:19">
      <c r="A1049" t="s">
        <v>96</v>
      </c>
      <c r="B1049">
        <v>816106</v>
      </c>
      <c r="C1049">
        <v>1</v>
      </c>
      <c r="D1049">
        <v>0</v>
      </c>
      <c r="E1049" t="s">
        <v>134</v>
      </c>
      <c r="F1049">
        <v>0</v>
      </c>
      <c r="G1049">
        <v>0</v>
      </c>
      <c r="H1049">
        <v>0</v>
      </c>
      <c r="I1049">
        <v>0</v>
      </c>
      <c r="J1049">
        <v>1</v>
      </c>
      <c r="K1049">
        <v>0</v>
      </c>
      <c r="L1049">
        <v>0</v>
      </c>
      <c r="M1049">
        <v>1</v>
      </c>
      <c r="N1049" t="s">
        <v>148</v>
      </c>
      <c r="O1049" t="s">
        <v>148</v>
      </c>
      <c r="P1049" t="s">
        <v>141</v>
      </c>
      <c r="Q1049">
        <v>3015</v>
      </c>
      <c r="R1049">
        <v>2.6</v>
      </c>
      <c r="S1049" t="b">
        <v>1</v>
      </c>
    </row>
    <row r="1050" spans="1:19">
      <c r="A1050" t="s">
        <v>96</v>
      </c>
      <c r="B1050">
        <v>816107</v>
      </c>
      <c r="C1050">
        <v>35</v>
      </c>
      <c r="D1050">
        <v>0</v>
      </c>
      <c r="E1050" t="s">
        <v>134</v>
      </c>
      <c r="F1050">
        <v>0</v>
      </c>
      <c r="G1050">
        <v>11</v>
      </c>
      <c r="H1050">
        <v>13</v>
      </c>
      <c r="I1050">
        <v>11</v>
      </c>
      <c r="J1050">
        <v>0</v>
      </c>
      <c r="K1050">
        <v>24</v>
      </c>
      <c r="L1050">
        <v>11</v>
      </c>
      <c r="M1050">
        <v>0</v>
      </c>
      <c r="N1050" t="s">
        <v>426</v>
      </c>
      <c r="O1050" t="s">
        <v>508</v>
      </c>
      <c r="P1050" t="s">
        <v>148</v>
      </c>
      <c r="S1050" t="b">
        <v>0</v>
      </c>
    </row>
    <row r="1051" spans="1:19">
      <c r="A1051" t="s">
        <v>96</v>
      </c>
      <c r="B1051">
        <v>816117</v>
      </c>
      <c r="C1051">
        <v>1</v>
      </c>
      <c r="D1051">
        <v>0</v>
      </c>
      <c r="E1051" t="s">
        <v>134</v>
      </c>
      <c r="F1051">
        <v>0</v>
      </c>
      <c r="G1051">
        <v>0</v>
      </c>
      <c r="H1051">
        <v>0</v>
      </c>
      <c r="I1051">
        <v>0</v>
      </c>
      <c r="J1051">
        <v>1</v>
      </c>
      <c r="K1051">
        <v>0</v>
      </c>
      <c r="L1051">
        <v>1</v>
      </c>
      <c r="M1051">
        <v>0</v>
      </c>
      <c r="N1051" t="s">
        <v>148</v>
      </c>
      <c r="O1051" t="s">
        <v>141</v>
      </c>
      <c r="P1051" t="s">
        <v>148</v>
      </c>
      <c r="S1051" t="b">
        <v>1</v>
      </c>
    </row>
    <row r="1052" spans="1:19">
      <c r="A1052" t="s">
        <v>96</v>
      </c>
      <c r="B1052">
        <v>822116</v>
      </c>
      <c r="C1052">
        <v>10</v>
      </c>
      <c r="D1052">
        <v>0</v>
      </c>
      <c r="E1052" t="s">
        <v>127</v>
      </c>
      <c r="F1052">
        <v>5</v>
      </c>
      <c r="G1052">
        <v>3</v>
      </c>
      <c r="H1052">
        <v>1</v>
      </c>
      <c r="I1052">
        <v>0</v>
      </c>
      <c r="J1052">
        <v>1</v>
      </c>
      <c r="K1052">
        <v>9</v>
      </c>
      <c r="L1052">
        <v>1</v>
      </c>
      <c r="M1052">
        <v>0</v>
      </c>
      <c r="N1052" t="s">
        <v>213</v>
      </c>
      <c r="O1052" t="s">
        <v>330</v>
      </c>
      <c r="P1052" t="s">
        <v>148</v>
      </c>
      <c r="S1052" t="b">
        <v>0</v>
      </c>
    </row>
    <row r="1053" spans="1:19">
      <c r="A1053" t="s">
        <v>96</v>
      </c>
      <c r="B1053">
        <v>822122</v>
      </c>
      <c r="C1053">
        <v>1</v>
      </c>
      <c r="D1053">
        <v>0</v>
      </c>
      <c r="E1053" t="s">
        <v>127</v>
      </c>
      <c r="F1053">
        <v>0</v>
      </c>
      <c r="G1053">
        <v>0</v>
      </c>
      <c r="H1053">
        <v>0</v>
      </c>
      <c r="I1053">
        <v>1</v>
      </c>
      <c r="J1053">
        <v>0</v>
      </c>
      <c r="K1053">
        <v>0</v>
      </c>
      <c r="L1053">
        <v>1</v>
      </c>
      <c r="M1053">
        <v>0</v>
      </c>
      <c r="N1053" t="s">
        <v>148</v>
      </c>
      <c r="O1053" t="s">
        <v>141</v>
      </c>
      <c r="P1053" t="s">
        <v>148</v>
      </c>
      <c r="S1053" t="b">
        <v>1</v>
      </c>
    </row>
    <row r="1054" spans="1:19">
      <c r="A1054" t="s">
        <v>97</v>
      </c>
      <c r="B1054">
        <v>800001</v>
      </c>
      <c r="C1054">
        <v>113</v>
      </c>
      <c r="D1054">
        <v>0</v>
      </c>
      <c r="E1054" t="s">
        <v>340</v>
      </c>
      <c r="F1054">
        <v>91</v>
      </c>
      <c r="G1054">
        <v>13</v>
      </c>
      <c r="H1054">
        <v>6</v>
      </c>
      <c r="I1054">
        <v>2</v>
      </c>
      <c r="J1054">
        <v>1</v>
      </c>
      <c r="K1054">
        <v>91</v>
      </c>
      <c r="L1054">
        <v>22</v>
      </c>
      <c r="M1054">
        <v>0</v>
      </c>
      <c r="N1054" t="s">
        <v>212</v>
      </c>
      <c r="O1054" t="s">
        <v>509</v>
      </c>
      <c r="P1054" t="s">
        <v>148</v>
      </c>
      <c r="S1054" t="b">
        <v>0</v>
      </c>
    </row>
    <row r="1055" spans="1:19">
      <c r="A1055" t="s">
        <v>97</v>
      </c>
      <c r="B1055">
        <v>800002</v>
      </c>
      <c r="C1055">
        <v>93</v>
      </c>
      <c r="D1055">
        <v>0</v>
      </c>
      <c r="E1055" t="s">
        <v>340</v>
      </c>
      <c r="F1055">
        <v>59</v>
      </c>
      <c r="G1055">
        <v>22</v>
      </c>
      <c r="H1055">
        <v>10</v>
      </c>
      <c r="I1055">
        <v>2</v>
      </c>
      <c r="J1055">
        <v>0</v>
      </c>
      <c r="K1055">
        <v>59</v>
      </c>
      <c r="L1055">
        <v>34</v>
      </c>
      <c r="M1055">
        <v>0</v>
      </c>
      <c r="N1055" t="s">
        <v>427</v>
      </c>
      <c r="O1055" t="s">
        <v>510</v>
      </c>
      <c r="P1055" t="s">
        <v>148</v>
      </c>
      <c r="S1055" t="b">
        <v>0</v>
      </c>
    </row>
    <row r="1056" spans="1:19">
      <c r="A1056" t="s">
        <v>97</v>
      </c>
      <c r="B1056">
        <v>800003</v>
      </c>
      <c r="C1056">
        <v>12</v>
      </c>
      <c r="D1056">
        <v>0</v>
      </c>
      <c r="E1056" t="s">
        <v>340</v>
      </c>
      <c r="F1056">
        <v>11</v>
      </c>
      <c r="G1056">
        <v>1</v>
      </c>
      <c r="H1056">
        <v>0</v>
      </c>
      <c r="I1056">
        <v>0</v>
      </c>
      <c r="J1056">
        <v>0</v>
      </c>
      <c r="K1056">
        <v>11</v>
      </c>
      <c r="L1056">
        <v>1</v>
      </c>
      <c r="M1056">
        <v>0</v>
      </c>
      <c r="N1056" t="s">
        <v>163</v>
      </c>
      <c r="O1056" t="s">
        <v>494</v>
      </c>
      <c r="P1056" t="s">
        <v>148</v>
      </c>
      <c r="S1056" t="b">
        <v>0</v>
      </c>
    </row>
    <row r="1057" spans="1:19">
      <c r="A1057" t="s">
        <v>97</v>
      </c>
      <c r="B1057">
        <v>800004</v>
      </c>
      <c r="C1057">
        <v>37</v>
      </c>
      <c r="D1057">
        <v>0</v>
      </c>
      <c r="E1057" t="s">
        <v>340</v>
      </c>
      <c r="F1057">
        <v>26</v>
      </c>
      <c r="G1057">
        <v>4</v>
      </c>
      <c r="H1057">
        <v>2</v>
      </c>
      <c r="I1057">
        <v>1</v>
      </c>
      <c r="J1057">
        <v>4</v>
      </c>
      <c r="K1057">
        <v>26</v>
      </c>
      <c r="L1057">
        <v>11</v>
      </c>
      <c r="M1057">
        <v>0</v>
      </c>
      <c r="N1057" t="s">
        <v>428</v>
      </c>
      <c r="O1057" t="s">
        <v>511</v>
      </c>
      <c r="P1057" t="s">
        <v>148</v>
      </c>
      <c r="S1057" t="b">
        <v>0</v>
      </c>
    </row>
    <row r="1058" spans="1:19">
      <c r="A1058" t="s">
        <v>97</v>
      </c>
      <c r="B1058">
        <v>800005</v>
      </c>
      <c r="C1058">
        <v>1</v>
      </c>
      <c r="D1058">
        <v>0</v>
      </c>
      <c r="E1058" t="s">
        <v>340</v>
      </c>
      <c r="F1058">
        <v>0</v>
      </c>
      <c r="G1058">
        <v>0</v>
      </c>
      <c r="H1058">
        <v>1</v>
      </c>
      <c r="I1058">
        <v>0</v>
      </c>
      <c r="J1058">
        <v>0</v>
      </c>
      <c r="K1058">
        <v>0</v>
      </c>
      <c r="L1058">
        <v>1</v>
      </c>
      <c r="M1058">
        <v>0</v>
      </c>
      <c r="N1058" t="s">
        <v>148</v>
      </c>
      <c r="O1058" t="s">
        <v>141</v>
      </c>
      <c r="P1058" t="s">
        <v>148</v>
      </c>
      <c r="S1058" t="b">
        <v>1</v>
      </c>
    </row>
    <row r="1059" spans="1:19">
      <c r="A1059" t="s">
        <v>97</v>
      </c>
      <c r="B1059">
        <v>800006</v>
      </c>
      <c r="C1059">
        <v>34</v>
      </c>
      <c r="D1059">
        <v>0</v>
      </c>
      <c r="E1059" t="s">
        <v>340</v>
      </c>
      <c r="F1059">
        <v>27</v>
      </c>
      <c r="G1059">
        <v>2</v>
      </c>
      <c r="H1059">
        <v>0</v>
      </c>
      <c r="I1059">
        <v>0</v>
      </c>
      <c r="J1059">
        <v>5</v>
      </c>
      <c r="K1059">
        <v>27</v>
      </c>
      <c r="L1059">
        <v>7</v>
      </c>
      <c r="M1059">
        <v>0</v>
      </c>
      <c r="N1059" t="s">
        <v>429</v>
      </c>
      <c r="O1059" t="s">
        <v>466</v>
      </c>
      <c r="P1059" t="s">
        <v>148</v>
      </c>
      <c r="S1059" t="b">
        <v>0</v>
      </c>
    </row>
    <row r="1060" spans="1:19">
      <c r="A1060" t="s">
        <v>97</v>
      </c>
      <c r="B1060">
        <v>800007</v>
      </c>
      <c r="C1060">
        <v>57</v>
      </c>
      <c r="D1060">
        <v>0</v>
      </c>
      <c r="E1060" t="s">
        <v>340</v>
      </c>
      <c r="F1060">
        <v>45</v>
      </c>
      <c r="G1060">
        <v>2</v>
      </c>
      <c r="H1060">
        <v>2</v>
      </c>
      <c r="I1060">
        <v>0</v>
      </c>
      <c r="J1060">
        <v>8</v>
      </c>
      <c r="K1060">
        <v>45</v>
      </c>
      <c r="L1060">
        <v>12</v>
      </c>
      <c r="M1060">
        <v>0</v>
      </c>
      <c r="N1060" t="s">
        <v>352</v>
      </c>
      <c r="O1060" t="s">
        <v>456</v>
      </c>
      <c r="P1060" t="s">
        <v>148</v>
      </c>
      <c r="S1060" t="b">
        <v>0</v>
      </c>
    </row>
    <row r="1061" spans="1:19">
      <c r="A1061" t="s">
        <v>97</v>
      </c>
      <c r="B1061">
        <v>800008</v>
      </c>
      <c r="C1061">
        <v>66</v>
      </c>
      <c r="D1061">
        <v>0</v>
      </c>
      <c r="E1061" t="s">
        <v>340</v>
      </c>
      <c r="F1061">
        <v>48</v>
      </c>
      <c r="G1061">
        <v>6</v>
      </c>
      <c r="H1061">
        <v>1</v>
      </c>
      <c r="I1061">
        <v>3</v>
      </c>
      <c r="J1061">
        <v>8</v>
      </c>
      <c r="K1061">
        <v>48</v>
      </c>
      <c r="L1061">
        <v>18</v>
      </c>
      <c r="M1061">
        <v>0</v>
      </c>
      <c r="N1061" t="s">
        <v>364</v>
      </c>
      <c r="O1061" t="s">
        <v>292</v>
      </c>
      <c r="P1061" t="s">
        <v>148</v>
      </c>
      <c r="S1061" t="b">
        <v>0</v>
      </c>
    </row>
    <row r="1062" spans="1:19">
      <c r="A1062" t="s">
        <v>97</v>
      </c>
      <c r="B1062">
        <v>800009</v>
      </c>
      <c r="C1062">
        <v>26</v>
      </c>
      <c r="D1062">
        <v>0</v>
      </c>
      <c r="E1062" t="s">
        <v>340</v>
      </c>
      <c r="F1062">
        <v>21</v>
      </c>
      <c r="G1062">
        <v>2</v>
      </c>
      <c r="H1062">
        <v>0</v>
      </c>
      <c r="I1062">
        <v>1</v>
      </c>
      <c r="J1062">
        <v>2</v>
      </c>
      <c r="K1062">
        <v>21</v>
      </c>
      <c r="L1062">
        <v>5</v>
      </c>
      <c r="M1062">
        <v>0</v>
      </c>
      <c r="N1062" t="s">
        <v>398</v>
      </c>
      <c r="O1062" t="s">
        <v>512</v>
      </c>
      <c r="P1062" t="s">
        <v>148</v>
      </c>
      <c r="S1062" t="b">
        <v>0</v>
      </c>
    </row>
    <row r="1063" spans="1:19">
      <c r="A1063" t="s">
        <v>97</v>
      </c>
      <c r="B1063">
        <v>800010</v>
      </c>
      <c r="C1063">
        <v>3</v>
      </c>
      <c r="D1063">
        <v>0</v>
      </c>
      <c r="E1063" t="s">
        <v>340</v>
      </c>
      <c r="F1063">
        <v>1</v>
      </c>
      <c r="G1063">
        <v>1</v>
      </c>
      <c r="H1063">
        <v>1</v>
      </c>
      <c r="I1063">
        <v>0</v>
      </c>
      <c r="J1063">
        <v>0</v>
      </c>
      <c r="K1063">
        <v>1</v>
      </c>
      <c r="L1063">
        <v>2</v>
      </c>
      <c r="M1063">
        <v>0</v>
      </c>
      <c r="N1063" t="s">
        <v>276</v>
      </c>
      <c r="O1063" t="s">
        <v>193</v>
      </c>
      <c r="P1063" t="s">
        <v>148</v>
      </c>
      <c r="S1063" t="b">
        <v>0</v>
      </c>
    </row>
    <row r="1064" spans="1:19">
      <c r="A1064" t="s">
        <v>97</v>
      </c>
      <c r="B1064">
        <v>800011</v>
      </c>
      <c r="C1064">
        <v>8</v>
      </c>
      <c r="D1064">
        <v>0</v>
      </c>
      <c r="E1064" t="s">
        <v>340</v>
      </c>
      <c r="F1064">
        <v>6</v>
      </c>
      <c r="G1064">
        <v>1</v>
      </c>
      <c r="H1064">
        <v>0</v>
      </c>
      <c r="I1064">
        <v>1</v>
      </c>
      <c r="J1064">
        <v>0</v>
      </c>
      <c r="K1064">
        <v>6</v>
      </c>
      <c r="L1064">
        <v>2</v>
      </c>
      <c r="M1064">
        <v>0</v>
      </c>
      <c r="N1064" t="s">
        <v>348</v>
      </c>
      <c r="O1064" t="s">
        <v>357</v>
      </c>
      <c r="P1064" t="s">
        <v>148</v>
      </c>
      <c r="S1064" t="b">
        <v>0</v>
      </c>
    </row>
    <row r="1065" spans="1:19">
      <c r="A1065" t="s">
        <v>97</v>
      </c>
      <c r="B1065">
        <v>800012</v>
      </c>
      <c r="C1065">
        <v>6</v>
      </c>
      <c r="D1065">
        <v>0</v>
      </c>
      <c r="E1065" t="s">
        <v>340</v>
      </c>
      <c r="F1065">
        <v>4</v>
      </c>
      <c r="G1065">
        <v>1</v>
      </c>
      <c r="H1065">
        <v>1</v>
      </c>
      <c r="I1065">
        <v>0</v>
      </c>
      <c r="J1065">
        <v>0</v>
      </c>
      <c r="K1065">
        <v>4</v>
      </c>
      <c r="L1065">
        <v>2</v>
      </c>
      <c r="M1065">
        <v>0</v>
      </c>
      <c r="N1065" t="s">
        <v>193</v>
      </c>
      <c r="O1065" t="s">
        <v>276</v>
      </c>
      <c r="P1065" t="s">
        <v>148</v>
      </c>
      <c r="S1065" t="b">
        <v>0</v>
      </c>
    </row>
    <row r="1066" spans="1:19">
      <c r="A1066" t="s">
        <v>97</v>
      </c>
      <c r="B1066">
        <v>800013</v>
      </c>
      <c r="C1066">
        <v>12</v>
      </c>
      <c r="D1066">
        <v>0</v>
      </c>
      <c r="E1066" t="s">
        <v>340</v>
      </c>
      <c r="F1066">
        <v>5</v>
      </c>
      <c r="G1066">
        <v>5</v>
      </c>
      <c r="H1066">
        <v>2</v>
      </c>
      <c r="I1066">
        <v>0</v>
      </c>
      <c r="J1066">
        <v>0</v>
      </c>
      <c r="K1066">
        <v>5</v>
      </c>
      <c r="L1066">
        <v>7</v>
      </c>
      <c r="M1066">
        <v>0</v>
      </c>
      <c r="N1066" t="s">
        <v>253</v>
      </c>
      <c r="O1066" t="s">
        <v>167</v>
      </c>
      <c r="P1066" t="s">
        <v>148</v>
      </c>
      <c r="S1066" t="b">
        <v>0</v>
      </c>
    </row>
    <row r="1067" spans="1:19">
      <c r="A1067" t="s">
        <v>97</v>
      </c>
      <c r="B1067">
        <v>800014</v>
      </c>
      <c r="C1067">
        <v>27</v>
      </c>
      <c r="D1067">
        <v>0</v>
      </c>
      <c r="E1067" t="s">
        <v>340</v>
      </c>
      <c r="F1067">
        <v>14</v>
      </c>
      <c r="G1067">
        <v>8</v>
      </c>
      <c r="H1067">
        <v>0</v>
      </c>
      <c r="I1067">
        <v>0</v>
      </c>
      <c r="J1067">
        <v>5</v>
      </c>
      <c r="K1067">
        <v>14</v>
      </c>
      <c r="L1067">
        <v>13</v>
      </c>
      <c r="M1067">
        <v>0</v>
      </c>
      <c r="N1067" t="s">
        <v>415</v>
      </c>
      <c r="O1067" t="s">
        <v>501</v>
      </c>
      <c r="P1067" t="s">
        <v>148</v>
      </c>
      <c r="S1067" t="b">
        <v>0</v>
      </c>
    </row>
    <row r="1068" spans="1:19">
      <c r="A1068" t="s">
        <v>97</v>
      </c>
      <c r="B1068">
        <v>800016</v>
      </c>
      <c r="C1068">
        <v>8</v>
      </c>
      <c r="D1068">
        <v>0</v>
      </c>
      <c r="E1068" t="s">
        <v>340</v>
      </c>
      <c r="F1068">
        <v>7</v>
      </c>
      <c r="G1068">
        <v>0</v>
      </c>
      <c r="H1068">
        <v>0</v>
      </c>
      <c r="I1068">
        <v>0</v>
      </c>
      <c r="J1068">
        <v>1</v>
      </c>
      <c r="K1068">
        <v>7</v>
      </c>
      <c r="L1068">
        <v>1</v>
      </c>
      <c r="M1068">
        <v>0</v>
      </c>
      <c r="N1068" t="s">
        <v>350</v>
      </c>
      <c r="O1068" t="s">
        <v>453</v>
      </c>
      <c r="P1068" t="s">
        <v>148</v>
      </c>
      <c r="S1068" t="b">
        <v>0</v>
      </c>
    </row>
    <row r="1069" spans="1:19">
      <c r="A1069" t="s">
        <v>97</v>
      </c>
      <c r="B1069">
        <v>800018</v>
      </c>
      <c r="C1069">
        <v>4</v>
      </c>
      <c r="D1069">
        <v>0</v>
      </c>
      <c r="E1069" t="s">
        <v>340</v>
      </c>
      <c r="F1069">
        <v>3</v>
      </c>
      <c r="G1069">
        <v>0</v>
      </c>
      <c r="H1069">
        <v>0</v>
      </c>
      <c r="I1069">
        <v>0</v>
      </c>
      <c r="J1069">
        <v>1</v>
      </c>
      <c r="K1069">
        <v>3</v>
      </c>
      <c r="L1069">
        <v>1</v>
      </c>
      <c r="M1069">
        <v>0</v>
      </c>
      <c r="N1069" t="s">
        <v>348</v>
      </c>
      <c r="O1069" t="s">
        <v>357</v>
      </c>
      <c r="P1069" t="s">
        <v>148</v>
      </c>
      <c r="S1069" t="b">
        <v>0</v>
      </c>
    </row>
    <row r="1070" spans="1:19">
      <c r="A1070" t="s">
        <v>97</v>
      </c>
      <c r="B1070">
        <v>800019</v>
      </c>
      <c r="C1070">
        <v>1</v>
      </c>
      <c r="D1070">
        <v>0</v>
      </c>
      <c r="E1070" t="s">
        <v>340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1</v>
      </c>
      <c r="M1070">
        <v>0</v>
      </c>
      <c r="N1070" t="s">
        <v>148</v>
      </c>
      <c r="O1070" t="s">
        <v>141</v>
      </c>
      <c r="P1070" t="s">
        <v>148</v>
      </c>
      <c r="S1070" t="b">
        <v>1</v>
      </c>
    </row>
    <row r="1071" spans="1:19">
      <c r="A1071" t="s">
        <v>97</v>
      </c>
      <c r="B1071">
        <v>800020</v>
      </c>
      <c r="C1071">
        <v>77</v>
      </c>
      <c r="D1071">
        <v>0</v>
      </c>
      <c r="E1071" t="s">
        <v>340</v>
      </c>
      <c r="F1071">
        <v>61</v>
      </c>
      <c r="G1071">
        <v>10</v>
      </c>
      <c r="H1071">
        <v>3</v>
      </c>
      <c r="I1071">
        <v>1</v>
      </c>
      <c r="J1071">
        <v>2</v>
      </c>
      <c r="K1071">
        <v>61</v>
      </c>
      <c r="L1071">
        <v>16</v>
      </c>
      <c r="M1071">
        <v>0</v>
      </c>
      <c r="N1071" t="s">
        <v>430</v>
      </c>
      <c r="O1071" t="s">
        <v>513</v>
      </c>
      <c r="P1071" t="s">
        <v>148</v>
      </c>
      <c r="S1071" t="b">
        <v>0</v>
      </c>
    </row>
    <row r="1072" spans="1:19">
      <c r="A1072" t="s">
        <v>97</v>
      </c>
      <c r="B1072">
        <v>800023</v>
      </c>
      <c r="C1072">
        <v>21</v>
      </c>
      <c r="D1072">
        <v>0</v>
      </c>
      <c r="E1072" t="s">
        <v>340</v>
      </c>
      <c r="F1072">
        <v>16</v>
      </c>
      <c r="G1072">
        <v>1</v>
      </c>
      <c r="H1072">
        <v>0</v>
      </c>
      <c r="I1072">
        <v>1</v>
      </c>
      <c r="J1072">
        <v>3</v>
      </c>
      <c r="K1072">
        <v>16</v>
      </c>
      <c r="L1072">
        <v>5</v>
      </c>
      <c r="M1072">
        <v>0</v>
      </c>
      <c r="N1072" t="s">
        <v>431</v>
      </c>
      <c r="O1072" t="s">
        <v>372</v>
      </c>
      <c r="P1072" t="s">
        <v>148</v>
      </c>
      <c r="S1072" t="b">
        <v>0</v>
      </c>
    </row>
    <row r="1073" spans="1:19">
      <c r="A1073" t="s">
        <v>97</v>
      </c>
      <c r="B1073">
        <v>800024</v>
      </c>
      <c r="C1073">
        <v>47</v>
      </c>
      <c r="D1073">
        <v>0</v>
      </c>
      <c r="E1073" t="s">
        <v>340</v>
      </c>
      <c r="F1073">
        <v>38</v>
      </c>
      <c r="G1073">
        <v>0</v>
      </c>
      <c r="H1073">
        <v>4</v>
      </c>
      <c r="I1073">
        <v>3</v>
      </c>
      <c r="J1073">
        <v>2</v>
      </c>
      <c r="K1073">
        <v>38</v>
      </c>
      <c r="L1073">
        <v>9</v>
      </c>
      <c r="M1073">
        <v>0</v>
      </c>
      <c r="N1073" t="s">
        <v>432</v>
      </c>
      <c r="O1073" t="s">
        <v>514</v>
      </c>
      <c r="P1073" t="s">
        <v>148</v>
      </c>
      <c r="S1073" t="b">
        <v>0</v>
      </c>
    </row>
    <row r="1074" spans="1:19">
      <c r="A1074" t="s">
        <v>97</v>
      </c>
      <c r="B1074">
        <v>800025</v>
      </c>
      <c r="C1074">
        <v>31</v>
      </c>
      <c r="D1074">
        <v>0</v>
      </c>
      <c r="E1074" t="s">
        <v>340</v>
      </c>
      <c r="F1074">
        <v>26</v>
      </c>
      <c r="G1074">
        <v>1</v>
      </c>
      <c r="H1074">
        <v>1</v>
      </c>
      <c r="I1074">
        <v>1</v>
      </c>
      <c r="J1074">
        <v>2</v>
      </c>
      <c r="K1074">
        <v>26</v>
      </c>
      <c r="L1074">
        <v>5</v>
      </c>
      <c r="M1074">
        <v>0</v>
      </c>
      <c r="N1074" t="s">
        <v>414</v>
      </c>
      <c r="O1074" t="s">
        <v>515</v>
      </c>
      <c r="P1074" t="s">
        <v>148</v>
      </c>
      <c r="S1074" t="b">
        <v>0</v>
      </c>
    </row>
    <row r="1075" spans="1:19">
      <c r="A1075" t="s">
        <v>97</v>
      </c>
      <c r="B1075">
        <v>800026</v>
      </c>
      <c r="C1075">
        <v>77</v>
      </c>
      <c r="D1075">
        <v>0</v>
      </c>
      <c r="E1075" t="s">
        <v>340</v>
      </c>
      <c r="F1075">
        <v>63</v>
      </c>
      <c r="G1075">
        <v>12</v>
      </c>
      <c r="H1075">
        <v>1</v>
      </c>
      <c r="I1075">
        <v>1</v>
      </c>
      <c r="J1075">
        <v>0</v>
      </c>
      <c r="K1075">
        <v>63</v>
      </c>
      <c r="L1075">
        <v>14</v>
      </c>
      <c r="M1075">
        <v>0</v>
      </c>
      <c r="N1075" t="s">
        <v>197</v>
      </c>
      <c r="O1075" t="s">
        <v>459</v>
      </c>
      <c r="P1075" t="s">
        <v>148</v>
      </c>
      <c r="S1075" t="b">
        <v>0</v>
      </c>
    </row>
    <row r="1076" spans="1:19">
      <c r="A1076" t="s">
        <v>97</v>
      </c>
      <c r="B1076">
        <v>800027</v>
      </c>
      <c r="C1076">
        <v>32</v>
      </c>
      <c r="D1076">
        <v>0</v>
      </c>
      <c r="E1076" t="s">
        <v>340</v>
      </c>
      <c r="F1076">
        <v>17</v>
      </c>
      <c r="G1076">
        <v>11</v>
      </c>
      <c r="H1076">
        <v>3</v>
      </c>
      <c r="I1076">
        <v>0</v>
      </c>
      <c r="J1076">
        <v>1</v>
      </c>
      <c r="K1076">
        <v>17</v>
      </c>
      <c r="L1076">
        <v>15</v>
      </c>
      <c r="M1076">
        <v>0</v>
      </c>
      <c r="N1076" t="s">
        <v>433</v>
      </c>
      <c r="O1076" t="s">
        <v>423</v>
      </c>
      <c r="P1076" t="s">
        <v>148</v>
      </c>
      <c r="S1076" t="b">
        <v>0</v>
      </c>
    </row>
    <row r="1077" spans="1:19">
      <c r="A1077" t="s">
        <v>97</v>
      </c>
      <c r="B1077">
        <v>800030</v>
      </c>
      <c r="C1077">
        <v>6</v>
      </c>
      <c r="D1077">
        <v>0</v>
      </c>
      <c r="E1077" t="s">
        <v>340</v>
      </c>
      <c r="F1077">
        <v>1</v>
      </c>
      <c r="G1077">
        <v>5</v>
      </c>
      <c r="H1077">
        <v>0</v>
      </c>
      <c r="I1077">
        <v>0</v>
      </c>
      <c r="J1077">
        <v>0</v>
      </c>
      <c r="K1077">
        <v>1</v>
      </c>
      <c r="L1077">
        <v>5</v>
      </c>
      <c r="M1077">
        <v>0</v>
      </c>
      <c r="N1077" t="s">
        <v>277</v>
      </c>
      <c r="O1077" t="s">
        <v>194</v>
      </c>
      <c r="P1077" t="s">
        <v>148</v>
      </c>
      <c r="S1077" t="b">
        <v>0</v>
      </c>
    </row>
    <row r="1078" spans="1:19">
      <c r="A1078" t="s">
        <v>97</v>
      </c>
      <c r="B1078">
        <v>800111</v>
      </c>
      <c r="C1078">
        <v>2</v>
      </c>
      <c r="D1078">
        <v>0</v>
      </c>
      <c r="E1078" t="s">
        <v>340</v>
      </c>
      <c r="F1078">
        <v>1</v>
      </c>
      <c r="G1078">
        <v>1</v>
      </c>
      <c r="H1078">
        <v>0</v>
      </c>
      <c r="I1078">
        <v>0</v>
      </c>
      <c r="J1078">
        <v>0</v>
      </c>
      <c r="K1078">
        <v>1</v>
      </c>
      <c r="L1078">
        <v>1</v>
      </c>
      <c r="M1078">
        <v>0</v>
      </c>
      <c r="N1078" t="s">
        <v>189</v>
      </c>
      <c r="O1078" t="s">
        <v>189</v>
      </c>
      <c r="P1078" t="s">
        <v>148</v>
      </c>
      <c r="S1078" t="b">
        <v>0</v>
      </c>
    </row>
    <row r="1079" spans="1:19">
      <c r="A1079" t="s">
        <v>97</v>
      </c>
      <c r="B1079">
        <v>801102</v>
      </c>
      <c r="C1079">
        <v>2</v>
      </c>
      <c r="D1079">
        <v>0</v>
      </c>
      <c r="E1079" t="s">
        <v>127</v>
      </c>
      <c r="F1079">
        <v>1</v>
      </c>
      <c r="G1079">
        <v>1</v>
      </c>
      <c r="H1079">
        <v>0</v>
      </c>
      <c r="I1079">
        <v>0</v>
      </c>
      <c r="J1079">
        <v>0</v>
      </c>
      <c r="K1079">
        <v>1</v>
      </c>
      <c r="L1079">
        <v>1</v>
      </c>
      <c r="M1079">
        <v>0</v>
      </c>
      <c r="N1079" t="s">
        <v>189</v>
      </c>
      <c r="O1079" t="s">
        <v>189</v>
      </c>
      <c r="P1079" t="s">
        <v>148</v>
      </c>
      <c r="S1079" t="b">
        <v>0</v>
      </c>
    </row>
    <row r="1080" spans="1:19">
      <c r="A1080" t="s">
        <v>97</v>
      </c>
      <c r="B1080">
        <v>801103</v>
      </c>
      <c r="C1080">
        <v>15</v>
      </c>
      <c r="D1080">
        <v>0</v>
      </c>
      <c r="E1080" t="s">
        <v>127</v>
      </c>
      <c r="F1080">
        <v>7</v>
      </c>
      <c r="G1080">
        <v>4</v>
      </c>
      <c r="H1080">
        <v>1</v>
      </c>
      <c r="I1080">
        <v>2</v>
      </c>
      <c r="J1080">
        <v>1</v>
      </c>
      <c r="K1080">
        <v>7</v>
      </c>
      <c r="L1080">
        <v>8</v>
      </c>
      <c r="M1080">
        <v>0</v>
      </c>
      <c r="N1080" t="s">
        <v>434</v>
      </c>
      <c r="O1080" t="s">
        <v>516</v>
      </c>
      <c r="P1080" t="s">
        <v>148</v>
      </c>
      <c r="S1080" t="b">
        <v>0</v>
      </c>
    </row>
    <row r="1081" spans="1:19">
      <c r="A1081" t="s">
        <v>97</v>
      </c>
      <c r="B1081">
        <v>801104</v>
      </c>
      <c r="C1081">
        <v>2</v>
      </c>
      <c r="D1081">
        <v>0</v>
      </c>
      <c r="E1081" t="s">
        <v>127</v>
      </c>
      <c r="F1081">
        <v>0</v>
      </c>
      <c r="G1081">
        <v>1</v>
      </c>
      <c r="H1081">
        <v>1</v>
      </c>
      <c r="I1081">
        <v>0</v>
      </c>
      <c r="J1081">
        <v>0</v>
      </c>
      <c r="K1081">
        <v>0</v>
      </c>
      <c r="L1081">
        <v>2</v>
      </c>
      <c r="M1081">
        <v>0</v>
      </c>
      <c r="N1081" t="s">
        <v>148</v>
      </c>
      <c r="O1081" t="s">
        <v>141</v>
      </c>
      <c r="P1081" t="s">
        <v>148</v>
      </c>
      <c r="S1081" t="b">
        <v>0</v>
      </c>
    </row>
    <row r="1082" spans="1:19">
      <c r="A1082" t="s">
        <v>97</v>
      </c>
      <c r="B1082">
        <v>801105</v>
      </c>
      <c r="C1082">
        <v>22</v>
      </c>
      <c r="D1082">
        <v>0</v>
      </c>
      <c r="E1082" t="s">
        <v>340</v>
      </c>
      <c r="F1082">
        <v>20</v>
      </c>
      <c r="G1082">
        <v>2</v>
      </c>
      <c r="H1082">
        <v>0</v>
      </c>
      <c r="I1082">
        <v>0</v>
      </c>
      <c r="J1082">
        <v>0</v>
      </c>
      <c r="K1082">
        <v>20</v>
      </c>
      <c r="L1082">
        <v>2</v>
      </c>
      <c r="M1082">
        <v>0</v>
      </c>
      <c r="N1082" t="s">
        <v>356</v>
      </c>
      <c r="O1082" t="s">
        <v>373</v>
      </c>
      <c r="P1082" t="s">
        <v>148</v>
      </c>
      <c r="S1082" t="b">
        <v>0</v>
      </c>
    </row>
    <row r="1083" spans="1:19">
      <c r="A1083" t="s">
        <v>97</v>
      </c>
      <c r="B1083">
        <v>801109</v>
      </c>
      <c r="C1083">
        <v>2</v>
      </c>
      <c r="D1083">
        <v>0</v>
      </c>
      <c r="E1083" t="s">
        <v>127</v>
      </c>
      <c r="F1083">
        <v>2</v>
      </c>
      <c r="G1083">
        <v>0</v>
      </c>
      <c r="H1083">
        <v>0</v>
      </c>
      <c r="I1083">
        <v>0</v>
      </c>
      <c r="J1083">
        <v>0</v>
      </c>
      <c r="K1083">
        <v>2</v>
      </c>
      <c r="L1083">
        <v>0</v>
      </c>
      <c r="M1083">
        <v>0</v>
      </c>
      <c r="N1083" t="s">
        <v>141</v>
      </c>
      <c r="O1083" t="s">
        <v>148</v>
      </c>
      <c r="P1083" t="s">
        <v>148</v>
      </c>
      <c r="S1083" t="b">
        <v>0</v>
      </c>
    </row>
    <row r="1084" spans="1:19">
      <c r="A1084" t="s">
        <v>97</v>
      </c>
      <c r="B1084">
        <v>801110</v>
      </c>
      <c r="C1084">
        <v>10</v>
      </c>
      <c r="D1084">
        <v>0</v>
      </c>
      <c r="E1084" t="s">
        <v>127</v>
      </c>
      <c r="F1084">
        <v>3</v>
      </c>
      <c r="G1084">
        <v>4</v>
      </c>
      <c r="H1084">
        <v>3</v>
      </c>
      <c r="I1084">
        <v>0</v>
      </c>
      <c r="J1084">
        <v>0</v>
      </c>
      <c r="K1084">
        <v>3</v>
      </c>
      <c r="L1084">
        <v>7</v>
      </c>
      <c r="M1084">
        <v>0</v>
      </c>
      <c r="N1084" t="s">
        <v>435</v>
      </c>
      <c r="O1084" t="s">
        <v>347</v>
      </c>
      <c r="P1084" t="s">
        <v>148</v>
      </c>
      <c r="S1084" t="b">
        <v>0</v>
      </c>
    </row>
    <row r="1085" spans="1:19">
      <c r="A1085" t="s">
        <v>97</v>
      </c>
      <c r="B1085">
        <v>801503</v>
      </c>
      <c r="C1085">
        <v>110</v>
      </c>
      <c r="D1085">
        <v>0</v>
      </c>
      <c r="E1085" t="s">
        <v>340</v>
      </c>
      <c r="F1085">
        <v>101</v>
      </c>
      <c r="G1085">
        <v>7</v>
      </c>
      <c r="H1085">
        <v>1</v>
      </c>
      <c r="I1085">
        <v>1</v>
      </c>
      <c r="J1085">
        <v>0</v>
      </c>
      <c r="K1085">
        <v>101</v>
      </c>
      <c r="L1085">
        <v>9</v>
      </c>
      <c r="M1085">
        <v>0</v>
      </c>
      <c r="N1085" t="s">
        <v>436</v>
      </c>
      <c r="O1085" t="s">
        <v>314</v>
      </c>
      <c r="P1085" t="s">
        <v>148</v>
      </c>
      <c r="S1085" t="b">
        <v>0</v>
      </c>
    </row>
    <row r="1086" spans="1:19">
      <c r="A1086" t="s">
        <v>97</v>
      </c>
      <c r="B1086">
        <v>801505</v>
      </c>
      <c r="C1086">
        <v>28</v>
      </c>
      <c r="D1086">
        <v>0</v>
      </c>
      <c r="E1086" t="s">
        <v>340</v>
      </c>
      <c r="F1086">
        <v>16</v>
      </c>
      <c r="G1086">
        <v>4</v>
      </c>
      <c r="H1086">
        <v>7</v>
      </c>
      <c r="I1086">
        <v>1</v>
      </c>
      <c r="J1086">
        <v>0</v>
      </c>
      <c r="K1086">
        <v>16</v>
      </c>
      <c r="L1086">
        <v>12</v>
      </c>
      <c r="M1086">
        <v>0</v>
      </c>
      <c r="N1086" t="s">
        <v>344</v>
      </c>
      <c r="O1086" t="s">
        <v>387</v>
      </c>
      <c r="P1086" t="s">
        <v>148</v>
      </c>
      <c r="S1086" t="b">
        <v>0</v>
      </c>
    </row>
    <row r="1087" spans="1:19">
      <c r="A1087" t="s">
        <v>97</v>
      </c>
      <c r="B1087">
        <v>801506</v>
      </c>
      <c r="C1087">
        <v>18</v>
      </c>
      <c r="D1087">
        <v>0</v>
      </c>
      <c r="E1087" t="s">
        <v>340</v>
      </c>
      <c r="F1087">
        <v>12</v>
      </c>
      <c r="G1087">
        <v>3</v>
      </c>
      <c r="H1087">
        <v>1</v>
      </c>
      <c r="I1087">
        <v>1</v>
      </c>
      <c r="J1087">
        <v>1</v>
      </c>
      <c r="K1087">
        <v>12</v>
      </c>
      <c r="L1087">
        <v>6</v>
      </c>
      <c r="M1087">
        <v>0</v>
      </c>
      <c r="N1087" t="s">
        <v>193</v>
      </c>
      <c r="O1087" t="s">
        <v>276</v>
      </c>
      <c r="P1087" t="s">
        <v>148</v>
      </c>
      <c r="S1087" t="b">
        <v>0</v>
      </c>
    </row>
    <row r="1088" spans="1:19">
      <c r="A1088" t="s">
        <v>97</v>
      </c>
      <c r="B1088">
        <v>803201</v>
      </c>
      <c r="C1088">
        <v>21</v>
      </c>
      <c r="D1088">
        <v>0</v>
      </c>
      <c r="E1088" t="s">
        <v>127</v>
      </c>
      <c r="F1088">
        <v>11</v>
      </c>
      <c r="G1088">
        <v>3</v>
      </c>
      <c r="H1088">
        <v>3</v>
      </c>
      <c r="I1088">
        <v>2</v>
      </c>
      <c r="J1088">
        <v>2</v>
      </c>
      <c r="K1088">
        <v>11</v>
      </c>
      <c r="L1088">
        <v>10</v>
      </c>
      <c r="M1088">
        <v>0</v>
      </c>
      <c r="N1088" t="s">
        <v>437</v>
      </c>
      <c r="O1088" t="s">
        <v>517</v>
      </c>
      <c r="P1088" t="s">
        <v>148</v>
      </c>
      <c r="S1088" t="b">
        <v>0</v>
      </c>
    </row>
    <row r="1089" spans="1:19">
      <c r="A1089" t="s">
        <v>97</v>
      </c>
      <c r="B1089">
        <v>803202</v>
      </c>
      <c r="C1089">
        <v>2</v>
      </c>
      <c r="D1089">
        <v>0</v>
      </c>
      <c r="E1089" t="s">
        <v>127</v>
      </c>
      <c r="F1089">
        <v>0</v>
      </c>
      <c r="G1089">
        <v>1</v>
      </c>
      <c r="H1089">
        <v>0</v>
      </c>
      <c r="I1089">
        <v>1</v>
      </c>
      <c r="J1089">
        <v>0</v>
      </c>
      <c r="K1089">
        <v>0</v>
      </c>
      <c r="L1089">
        <v>2</v>
      </c>
      <c r="M1089">
        <v>0</v>
      </c>
      <c r="N1089" t="s">
        <v>148</v>
      </c>
      <c r="O1089" t="s">
        <v>141</v>
      </c>
      <c r="P1089" t="s">
        <v>148</v>
      </c>
      <c r="S1089" t="b">
        <v>0</v>
      </c>
    </row>
    <row r="1090" spans="1:19">
      <c r="A1090" t="s">
        <v>97</v>
      </c>
      <c r="B1090">
        <v>803206</v>
      </c>
      <c r="C1090">
        <v>3</v>
      </c>
      <c r="D1090">
        <v>0</v>
      </c>
      <c r="E1090" t="s">
        <v>127</v>
      </c>
      <c r="F1090">
        <v>3</v>
      </c>
      <c r="G1090">
        <v>0</v>
      </c>
      <c r="H1090">
        <v>0</v>
      </c>
      <c r="I1090">
        <v>0</v>
      </c>
      <c r="J1090">
        <v>0</v>
      </c>
      <c r="K1090">
        <v>3</v>
      </c>
      <c r="L1090">
        <v>0</v>
      </c>
      <c r="M1090">
        <v>0</v>
      </c>
      <c r="N1090" t="s">
        <v>141</v>
      </c>
      <c r="O1090" t="s">
        <v>148</v>
      </c>
      <c r="P1090" t="s">
        <v>148</v>
      </c>
      <c r="S1090" t="b">
        <v>0</v>
      </c>
    </row>
    <row r="1091" spans="1:19">
      <c r="A1091" t="s">
        <v>97</v>
      </c>
      <c r="B1091">
        <v>803211</v>
      </c>
      <c r="C1091">
        <v>2</v>
      </c>
      <c r="D1091">
        <v>0</v>
      </c>
      <c r="E1091" t="s">
        <v>127</v>
      </c>
      <c r="F1091">
        <v>0</v>
      </c>
      <c r="G1091">
        <v>0</v>
      </c>
      <c r="H1091">
        <v>1</v>
      </c>
      <c r="I1091">
        <v>0</v>
      </c>
      <c r="J1091">
        <v>1</v>
      </c>
      <c r="K1091">
        <v>0</v>
      </c>
      <c r="L1091">
        <v>2</v>
      </c>
      <c r="M1091">
        <v>0</v>
      </c>
      <c r="N1091" t="s">
        <v>148</v>
      </c>
      <c r="O1091" t="s">
        <v>141</v>
      </c>
      <c r="P1091" t="s">
        <v>148</v>
      </c>
      <c r="S1091" t="b">
        <v>0</v>
      </c>
    </row>
    <row r="1092" spans="1:19">
      <c r="A1092" t="s">
        <v>97</v>
      </c>
      <c r="B1092">
        <v>803213</v>
      </c>
      <c r="C1092">
        <v>18</v>
      </c>
      <c r="D1092">
        <v>0</v>
      </c>
      <c r="E1092" t="s">
        <v>127</v>
      </c>
      <c r="F1092">
        <v>10</v>
      </c>
      <c r="G1092">
        <v>5</v>
      </c>
      <c r="H1092">
        <v>1</v>
      </c>
      <c r="I1092">
        <v>1</v>
      </c>
      <c r="J1092">
        <v>1</v>
      </c>
      <c r="K1092">
        <v>10</v>
      </c>
      <c r="L1092">
        <v>8</v>
      </c>
      <c r="M1092">
        <v>0</v>
      </c>
      <c r="N1092" t="s">
        <v>381</v>
      </c>
      <c r="O1092" t="s">
        <v>409</v>
      </c>
      <c r="P1092" t="s">
        <v>148</v>
      </c>
      <c r="S1092" t="b">
        <v>0</v>
      </c>
    </row>
    <row r="1093" spans="1:19">
      <c r="A1093" t="s">
        <v>97</v>
      </c>
      <c r="B1093">
        <v>803214</v>
      </c>
      <c r="C1093">
        <v>16</v>
      </c>
      <c r="D1093">
        <v>0</v>
      </c>
      <c r="E1093" t="s">
        <v>127</v>
      </c>
      <c r="F1093">
        <v>8</v>
      </c>
      <c r="G1093">
        <v>7</v>
      </c>
      <c r="H1093">
        <v>1</v>
      </c>
      <c r="I1093">
        <v>0</v>
      </c>
      <c r="J1093">
        <v>0</v>
      </c>
      <c r="K1093">
        <v>8</v>
      </c>
      <c r="L1093">
        <v>8</v>
      </c>
      <c r="M1093">
        <v>0</v>
      </c>
      <c r="N1093" t="s">
        <v>189</v>
      </c>
      <c r="O1093" t="s">
        <v>189</v>
      </c>
      <c r="P1093" t="s">
        <v>148</v>
      </c>
      <c r="S1093" t="b">
        <v>0</v>
      </c>
    </row>
    <row r="1094" spans="1:19">
      <c r="A1094" t="s">
        <v>97</v>
      </c>
      <c r="B1094">
        <v>803301</v>
      </c>
      <c r="C1094">
        <v>7</v>
      </c>
      <c r="D1094">
        <v>0</v>
      </c>
      <c r="E1094" t="s">
        <v>127</v>
      </c>
      <c r="F1094">
        <v>5</v>
      </c>
      <c r="G1094">
        <v>2</v>
      </c>
      <c r="H1094">
        <v>0</v>
      </c>
      <c r="I1094">
        <v>0</v>
      </c>
      <c r="J1094">
        <v>0</v>
      </c>
      <c r="K1094">
        <v>5</v>
      </c>
      <c r="L1094">
        <v>2</v>
      </c>
      <c r="M1094">
        <v>0</v>
      </c>
      <c r="N1094" t="s">
        <v>140</v>
      </c>
      <c r="O1094" t="s">
        <v>230</v>
      </c>
      <c r="P1094" t="s">
        <v>148</v>
      </c>
      <c r="S1094" t="b">
        <v>0</v>
      </c>
    </row>
    <row r="1095" spans="1:19">
      <c r="A1095" t="s">
        <v>97</v>
      </c>
      <c r="B1095">
        <v>803302</v>
      </c>
      <c r="C1095">
        <v>11</v>
      </c>
      <c r="D1095">
        <v>0</v>
      </c>
      <c r="E1095" t="s">
        <v>127</v>
      </c>
      <c r="F1095">
        <v>8</v>
      </c>
      <c r="G1095">
        <v>3</v>
      </c>
      <c r="H1095">
        <v>0</v>
      </c>
      <c r="I1095">
        <v>0</v>
      </c>
      <c r="J1095">
        <v>0</v>
      </c>
      <c r="K1095">
        <v>8</v>
      </c>
      <c r="L1095">
        <v>3</v>
      </c>
      <c r="M1095">
        <v>0</v>
      </c>
      <c r="N1095" t="s">
        <v>364</v>
      </c>
      <c r="O1095" t="s">
        <v>292</v>
      </c>
      <c r="P1095" t="s">
        <v>148</v>
      </c>
      <c r="S1095" t="b">
        <v>0</v>
      </c>
    </row>
    <row r="1096" spans="1:19">
      <c r="A1096" t="s">
        <v>97</v>
      </c>
      <c r="B1096">
        <v>803303</v>
      </c>
      <c r="C1096">
        <v>1</v>
      </c>
      <c r="D1096">
        <v>0</v>
      </c>
      <c r="E1096" t="s">
        <v>127</v>
      </c>
      <c r="F1096">
        <v>0</v>
      </c>
      <c r="G1096">
        <v>1</v>
      </c>
      <c r="H1096">
        <v>0</v>
      </c>
      <c r="I1096">
        <v>0</v>
      </c>
      <c r="J1096">
        <v>0</v>
      </c>
      <c r="K1096">
        <v>0</v>
      </c>
      <c r="L1096">
        <v>1</v>
      </c>
      <c r="M1096">
        <v>0</v>
      </c>
      <c r="N1096" t="s">
        <v>148</v>
      </c>
      <c r="O1096" t="s">
        <v>141</v>
      </c>
      <c r="P1096" t="s">
        <v>148</v>
      </c>
      <c r="S1096" t="b">
        <v>1</v>
      </c>
    </row>
    <row r="1097" spans="1:19">
      <c r="A1097" t="s">
        <v>97</v>
      </c>
      <c r="B1097">
        <v>804451</v>
      </c>
      <c r="C1097">
        <v>1</v>
      </c>
      <c r="D1097">
        <v>0</v>
      </c>
      <c r="E1097" t="s">
        <v>127</v>
      </c>
      <c r="F1097">
        <v>0</v>
      </c>
      <c r="G1097">
        <v>0</v>
      </c>
      <c r="H1097">
        <v>0</v>
      </c>
      <c r="I1097">
        <v>0</v>
      </c>
      <c r="J1097">
        <v>1</v>
      </c>
      <c r="K1097">
        <v>0</v>
      </c>
      <c r="L1097">
        <v>1</v>
      </c>
      <c r="M1097">
        <v>0</v>
      </c>
      <c r="N1097" t="s">
        <v>148</v>
      </c>
      <c r="O1097" t="s">
        <v>141</v>
      </c>
      <c r="P1097" t="s">
        <v>148</v>
      </c>
      <c r="S1097" t="b">
        <v>1</v>
      </c>
    </row>
    <row r="1098" spans="1:19">
      <c r="A1098" t="s">
        <v>97</v>
      </c>
      <c r="B1098">
        <v>804452</v>
      </c>
      <c r="C1098">
        <v>12</v>
      </c>
      <c r="D1098">
        <v>0</v>
      </c>
      <c r="E1098" t="s">
        <v>127</v>
      </c>
      <c r="F1098">
        <v>7</v>
      </c>
      <c r="G1098">
        <v>5</v>
      </c>
      <c r="H1098">
        <v>0</v>
      </c>
      <c r="I1098">
        <v>0</v>
      </c>
      <c r="J1098">
        <v>0</v>
      </c>
      <c r="K1098">
        <v>7</v>
      </c>
      <c r="L1098">
        <v>5</v>
      </c>
      <c r="M1098">
        <v>0</v>
      </c>
      <c r="N1098" t="s">
        <v>167</v>
      </c>
      <c r="O1098" t="s">
        <v>253</v>
      </c>
      <c r="P1098" t="s">
        <v>148</v>
      </c>
      <c r="S1098" t="b">
        <v>0</v>
      </c>
    </row>
    <row r="1099" spans="1:19">
      <c r="A1099" t="s">
        <v>97</v>
      </c>
      <c r="B1099">
        <v>804453</v>
      </c>
      <c r="C1099">
        <v>31</v>
      </c>
      <c r="D1099">
        <v>0</v>
      </c>
      <c r="E1099" t="s">
        <v>127</v>
      </c>
      <c r="F1099">
        <v>25</v>
      </c>
      <c r="G1099">
        <v>3</v>
      </c>
      <c r="H1099">
        <v>1</v>
      </c>
      <c r="I1099">
        <v>2</v>
      </c>
      <c r="J1099">
        <v>0</v>
      </c>
      <c r="K1099">
        <v>25</v>
      </c>
      <c r="L1099">
        <v>6</v>
      </c>
      <c r="M1099">
        <v>0</v>
      </c>
      <c r="N1099" t="s">
        <v>438</v>
      </c>
      <c r="O1099" t="s">
        <v>232</v>
      </c>
      <c r="P1099" t="s">
        <v>148</v>
      </c>
      <c r="S1099" t="b">
        <v>0</v>
      </c>
    </row>
    <row r="1100" spans="1:19">
      <c r="A1100" t="s">
        <v>97</v>
      </c>
      <c r="B1100">
        <v>811104</v>
      </c>
      <c r="C1100">
        <v>1</v>
      </c>
      <c r="D1100">
        <v>0</v>
      </c>
      <c r="E1100" t="s">
        <v>135</v>
      </c>
      <c r="F1100">
        <v>0</v>
      </c>
      <c r="G1100">
        <v>0</v>
      </c>
      <c r="H1100">
        <v>0</v>
      </c>
      <c r="I1100">
        <v>1</v>
      </c>
      <c r="J1100">
        <v>0</v>
      </c>
      <c r="K1100">
        <v>0</v>
      </c>
      <c r="L1100">
        <v>0</v>
      </c>
      <c r="M1100">
        <v>1</v>
      </c>
      <c r="N1100" t="s">
        <v>148</v>
      </c>
      <c r="O1100" t="s">
        <v>148</v>
      </c>
      <c r="P1100" t="s">
        <v>141</v>
      </c>
      <c r="Q1100">
        <v>5196</v>
      </c>
      <c r="R1100">
        <v>2.6</v>
      </c>
      <c r="S1100" t="b">
        <v>1</v>
      </c>
    </row>
    <row r="1101" spans="1:19">
      <c r="A1101" t="s">
        <v>97</v>
      </c>
      <c r="B1101">
        <v>821115</v>
      </c>
      <c r="C1101">
        <v>12</v>
      </c>
      <c r="D1101">
        <v>0</v>
      </c>
      <c r="E1101" t="s">
        <v>127</v>
      </c>
      <c r="F1101">
        <v>9</v>
      </c>
      <c r="G1101">
        <v>3</v>
      </c>
      <c r="H1101">
        <v>0</v>
      </c>
      <c r="I1101">
        <v>0</v>
      </c>
      <c r="J1101">
        <v>0</v>
      </c>
      <c r="K1101">
        <v>9</v>
      </c>
      <c r="L1101">
        <v>3</v>
      </c>
      <c r="M1101">
        <v>0</v>
      </c>
      <c r="N1101" t="s">
        <v>348</v>
      </c>
      <c r="O1101" t="s">
        <v>357</v>
      </c>
      <c r="P1101" t="s">
        <v>148</v>
      </c>
      <c r="S1101" t="b">
        <v>0</v>
      </c>
    </row>
    <row r="1102" spans="1:19">
      <c r="A1102" t="s">
        <v>98</v>
      </c>
      <c r="B1102">
        <v>854101</v>
      </c>
      <c r="C1102">
        <v>1</v>
      </c>
      <c r="D1102">
        <v>0</v>
      </c>
      <c r="E1102" t="s">
        <v>127</v>
      </c>
      <c r="F1102">
        <v>0</v>
      </c>
      <c r="G1102">
        <v>1</v>
      </c>
      <c r="H1102">
        <v>0</v>
      </c>
      <c r="I1102">
        <v>0</v>
      </c>
      <c r="J1102">
        <v>0</v>
      </c>
      <c r="K1102">
        <v>1</v>
      </c>
      <c r="L1102">
        <v>0</v>
      </c>
      <c r="M1102">
        <v>0</v>
      </c>
      <c r="N1102" t="s">
        <v>141</v>
      </c>
      <c r="O1102" t="s">
        <v>148</v>
      </c>
      <c r="P1102" t="s">
        <v>148</v>
      </c>
      <c r="S1102" t="b">
        <v>1</v>
      </c>
    </row>
    <row r="1103" spans="1:19">
      <c r="A1103" t="s">
        <v>98</v>
      </c>
      <c r="B1103">
        <v>854301</v>
      </c>
      <c r="C1103">
        <v>74</v>
      </c>
      <c r="D1103">
        <v>0</v>
      </c>
      <c r="E1103" t="s">
        <v>127</v>
      </c>
      <c r="F1103">
        <v>63</v>
      </c>
      <c r="G1103">
        <v>10</v>
      </c>
      <c r="H1103">
        <v>0</v>
      </c>
      <c r="I1103">
        <v>1</v>
      </c>
      <c r="J1103">
        <v>0</v>
      </c>
      <c r="K1103">
        <v>73</v>
      </c>
      <c r="L1103">
        <v>1</v>
      </c>
      <c r="M1103">
        <v>0</v>
      </c>
      <c r="N1103" t="s">
        <v>439</v>
      </c>
      <c r="O1103" t="s">
        <v>518</v>
      </c>
      <c r="P1103" t="s">
        <v>148</v>
      </c>
      <c r="S1103" t="b">
        <v>0</v>
      </c>
    </row>
    <row r="1104" spans="1:19">
      <c r="A1104" t="s">
        <v>99</v>
      </c>
      <c r="B1104">
        <v>752001</v>
      </c>
      <c r="C1104">
        <v>111</v>
      </c>
      <c r="D1104">
        <v>0</v>
      </c>
      <c r="E1104" t="s">
        <v>126</v>
      </c>
      <c r="F1104">
        <v>44</v>
      </c>
      <c r="G1104">
        <v>44</v>
      </c>
      <c r="H1104">
        <v>18</v>
      </c>
      <c r="I1104">
        <v>3</v>
      </c>
      <c r="J1104">
        <v>2</v>
      </c>
      <c r="K1104">
        <v>106</v>
      </c>
      <c r="L1104">
        <v>1</v>
      </c>
      <c r="M1104">
        <v>4</v>
      </c>
      <c r="N1104" t="s">
        <v>182</v>
      </c>
      <c r="O1104" t="s">
        <v>329</v>
      </c>
      <c r="P1104" t="s">
        <v>529</v>
      </c>
      <c r="Q1104">
        <v>12463</v>
      </c>
      <c r="R1104">
        <v>32.7</v>
      </c>
      <c r="S1104" t="b">
        <v>0</v>
      </c>
    </row>
    <row r="1105" spans="1:19">
      <c r="A1105" t="s">
        <v>99</v>
      </c>
      <c r="B1105">
        <v>752002</v>
      </c>
      <c r="C1105">
        <v>63</v>
      </c>
      <c r="D1105">
        <v>0</v>
      </c>
      <c r="E1105" t="s">
        <v>126</v>
      </c>
      <c r="F1105">
        <v>23</v>
      </c>
      <c r="G1105">
        <v>25</v>
      </c>
      <c r="H1105">
        <v>14</v>
      </c>
      <c r="I1105">
        <v>1</v>
      </c>
      <c r="J1105">
        <v>0</v>
      </c>
      <c r="K1105">
        <v>62</v>
      </c>
      <c r="L1105">
        <v>0</v>
      </c>
      <c r="M1105">
        <v>1</v>
      </c>
      <c r="N1105" t="s">
        <v>440</v>
      </c>
      <c r="O1105" t="s">
        <v>148</v>
      </c>
      <c r="P1105" t="s">
        <v>275</v>
      </c>
      <c r="Q1105">
        <v>3004</v>
      </c>
      <c r="R1105">
        <v>1.4</v>
      </c>
      <c r="S1105" t="b">
        <v>0</v>
      </c>
    </row>
    <row r="1106" spans="1:19">
      <c r="A1106" t="s">
        <v>99</v>
      </c>
      <c r="B1106">
        <v>752003</v>
      </c>
      <c r="C1106">
        <v>1</v>
      </c>
      <c r="D1106">
        <v>0</v>
      </c>
      <c r="E1106" t="s">
        <v>126</v>
      </c>
      <c r="F1106">
        <v>0</v>
      </c>
      <c r="G1106">
        <v>1</v>
      </c>
      <c r="H1106">
        <v>0</v>
      </c>
      <c r="I1106">
        <v>0</v>
      </c>
      <c r="J1106">
        <v>0</v>
      </c>
      <c r="K1106">
        <v>1</v>
      </c>
      <c r="L1106">
        <v>0</v>
      </c>
      <c r="M1106">
        <v>0</v>
      </c>
      <c r="N1106" t="s">
        <v>141</v>
      </c>
      <c r="O1106" t="s">
        <v>148</v>
      </c>
      <c r="P1106" t="s">
        <v>148</v>
      </c>
      <c r="S1106" t="b">
        <v>1</v>
      </c>
    </row>
    <row r="1107" spans="1:19">
      <c r="A1107" t="s">
        <v>99</v>
      </c>
      <c r="B1107">
        <v>752011</v>
      </c>
      <c r="C1107">
        <v>39</v>
      </c>
      <c r="D1107">
        <v>0</v>
      </c>
      <c r="E1107" t="s">
        <v>126</v>
      </c>
      <c r="F1107">
        <v>13</v>
      </c>
      <c r="G1107">
        <v>19</v>
      </c>
      <c r="H1107">
        <v>6</v>
      </c>
      <c r="I1107">
        <v>1</v>
      </c>
      <c r="J1107">
        <v>0</v>
      </c>
      <c r="K1107">
        <v>38</v>
      </c>
      <c r="L1107">
        <v>0</v>
      </c>
      <c r="M1107">
        <v>1</v>
      </c>
      <c r="N1107" t="s">
        <v>412</v>
      </c>
      <c r="O1107" t="s">
        <v>148</v>
      </c>
      <c r="P1107" t="s">
        <v>499</v>
      </c>
      <c r="Q1107">
        <v>2799</v>
      </c>
      <c r="R1107">
        <v>6.2</v>
      </c>
      <c r="S1107" t="b">
        <v>0</v>
      </c>
    </row>
    <row r="1108" spans="1:19">
      <c r="A1108" t="s">
        <v>99</v>
      </c>
      <c r="B1108">
        <v>752012</v>
      </c>
      <c r="C1108">
        <v>10</v>
      </c>
      <c r="D1108">
        <v>0</v>
      </c>
      <c r="E1108" t="s">
        <v>126</v>
      </c>
      <c r="F1108">
        <v>5</v>
      </c>
      <c r="G1108">
        <v>2</v>
      </c>
      <c r="H1108">
        <v>3</v>
      </c>
      <c r="I1108">
        <v>0</v>
      </c>
      <c r="J1108">
        <v>0</v>
      </c>
      <c r="K1108">
        <v>10</v>
      </c>
      <c r="L1108">
        <v>0</v>
      </c>
      <c r="M1108">
        <v>0</v>
      </c>
      <c r="N1108" t="s">
        <v>141</v>
      </c>
      <c r="O1108" t="s">
        <v>148</v>
      </c>
      <c r="P1108" t="s">
        <v>148</v>
      </c>
      <c r="S1108" t="b">
        <v>0</v>
      </c>
    </row>
    <row r="1109" spans="1:19">
      <c r="A1109" t="s">
        <v>99</v>
      </c>
      <c r="B1109">
        <v>752014</v>
      </c>
      <c r="C1109">
        <v>15</v>
      </c>
      <c r="D1109">
        <v>0</v>
      </c>
      <c r="E1109" t="s">
        <v>126</v>
      </c>
      <c r="F1109">
        <v>5</v>
      </c>
      <c r="G1109">
        <v>8</v>
      </c>
      <c r="H1109">
        <v>0</v>
      </c>
      <c r="I1109">
        <v>2</v>
      </c>
      <c r="J1109">
        <v>0</v>
      </c>
      <c r="K1109">
        <v>13</v>
      </c>
      <c r="L1109">
        <v>2</v>
      </c>
      <c r="M1109">
        <v>0</v>
      </c>
      <c r="N1109" t="s">
        <v>368</v>
      </c>
      <c r="O1109" t="s">
        <v>463</v>
      </c>
      <c r="P1109" t="s">
        <v>148</v>
      </c>
      <c r="S1109" t="b">
        <v>0</v>
      </c>
    </row>
    <row r="1110" spans="1:19">
      <c r="A1110" t="s">
        <v>99</v>
      </c>
      <c r="B1110">
        <v>752015</v>
      </c>
      <c r="C1110">
        <v>5</v>
      </c>
      <c r="D1110">
        <v>0</v>
      </c>
      <c r="E1110" t="s">
        <v>126</v>
      </c>
      <c r="F1110">
        <v>1</v>
      </c>
      <c r="G1110">
        <v>0</v>
      </c>
      <c r="H1110">
        <v>3</v>
      </c>
      <c r="I1110">
        <v>1</v>
      </c>
      <c r="J1110">
        <v>0</v>
      </c>
      <c r="K1110">
        <v>4</v>
      </c>
      <c r="L1110">
        <v>0</v>
      </c>
      <c r="M1110">
        <v>1</v>
      </c>
      <c r="N1110" t="s">
        <v>191</v>
      </c>
      <c r="O1110" t="s">
        <v>148</v>
      </c>
      <c r="P1110" t="s">
        <v>273</v>
      </c>
      <c r="Q1110">
        <v>2372</v>
      </c>
      <c r="R1110">
        <v>0.9</v>
      </c>
      <c r="S1110" t="b">
        <v>0</v>
      </c>
    </row>
    <row r="1111" spans="1:19">
      <c r="A1111" t="s">
        <v>99</v>
      </c>
      <c r="B1111">
        <v>752016</v>
      </c>
      <c r="C1111">
        <v>22</v>
      </c>
      <c r="D1111">
        <v>0</v>
      </c>
      <c r="E1111" t="s">
        <v>126</v>
      </c>
      <c r="F1111">
        <v>8</v>
      </c>
      <c r="G1111">
        <v>6</v>
      </c>
      <c r="H1111">
        <v>8</v>
      </c>
      <c r="I1111">
        <v>0</v>
      </c>
      <c r="J1111">
        <v>0</v>
      </c>
      <c r="K1111">
        <v>22</v>
      </c>
      <c r="L1111">
        <v>0</v>
      </c>
      <c r="M1111">
        <v>0</v>
      </c>
      <c r="N1111" t="s">
        <v>141</v>
      </c>
      <c r="O1111" t="s">
        <v>148</v>
      </c>
      <c r="P1111" t="s">
        <v>148</v>
      </c>
      <c r="S1111" t="b">
        <v>0</v>
      </c>
    </row>
    <row r="1112" spans="1:19">
      <c r="A1112" t="s">
        <v>99</v>
      </c>
      <c r="B1112">
        <v>752017</v>
      </c>
      <c r="C1112">
        <v>20</v>
      </c>
      <c r="D1112">
        <v>0</v>
      </c>
      <c r="E1112" t="s">
        <v>126</v>
      </c>
      <c r="F1112">
        <v>6</v>
      </c>
      <c r="G1112">
        <v>4</v>
      </c>
      <c r="H1112">
        <v>10</v>
      </c>
      <c r="I1112">
        <v>0</v>
      </c>
      <c r="J1112">
        <v>0</v>
      </c>
      <c r="K1112">
        <v>20</v>
      </c>
      <c r="L1112">
        <v>0</v>
      </c>
      <c r="M1112">
        <v>0</v>
      </c>
      <c r="N1112" t="s">
        <v>141</v>
      </c>
      <c r="O1112" t="s">
        <v>148</v>
      </c>
      <c r="P1112" t="s">
        <v>148</v>
      </c>
      <c r="S1112" t="b">
        <v>0</v>
      </c>
    </row>
    <row r="1113" spans="1:19">
      <c r="A1113" t="s">
        <v>99</v>
      </c>
      <c r="B1113">
        <v>752045</v>
      </c>
      <c r="C1113">
        <v>4</v>
      </c>
      <c r="D1113">
        <v>0</v>
      </c>
      <c r="E1113" t="s">
        <v>126</v>
      </c>
      <c r="F1113">
        <v>3</v>
      </c>
      <c r="G1113">
        <v>1</v>
      </c>
      <c r="H1113">
        <v>0</v>
      </c>
      <c r="I1113">
        <v>0</v>
      </c>
      <c r="J1113">
        <v>0</v>
      </c>
      <c r="K1113">
        <v>4</v>
      </c>
      <c r="L1113">
        <v>0</v>
      </c>
      <c r="M1113">
        <v>0</v>
      </c>
      <c r="N1113" t="s">
        <v>141</v>
      </c>
      <c r="O1113" t="s">
        <v>148</v>
      </c>
      <c r="P1113" t="s">
        <v>148</v>
      </c>
      <c r="S1113" t="b">
        <v>0</v>
      </c>
    </row>
    <row r="1114" spans="1:19">
      <c r="A1114" t="s">
        <v>99</v>
      </c>
      <c r="B1114">
        <v>752069</v>
      </c>
      <c r="C1114">
        <v>5</v>
      </c>
      <c r="D1114">
        <v>0</v>
      </c>
      <c r="E1114" t="s">
        <v>126</v>
      </c>
      <c r="F1114">
        <v>1</v>
      </c>
      <c r="G1114">
        <v>1</v>
      </c>
      <c r="H1114">
        <v>1</v>
      </c>
      <c r="I1114">
        <v>2</v>
      </c>
      <c r="J1114">
        <v>0</v>
      </c>
      <c r="K1114">
        <v>3</v>
      </c>
      <c r="L1114">
        <v>0</v>
      </c>
      <c r="M1114">
        <v>2</v>
      </c>
      <c r="N1114" t="s">
        <v>215</v>
      </c>
      <c r="O1114" t="s">
        <v>148</v>
      </c>
      <c r="P1114" t="s">
        <v>175</v>
      </c>
      <c r="Q1114">
        <v>3901</v>
      </c>
      <c r="R1114">
        <v>6.7</v>
      </c>
      <c r="S1114" t="b">
        <v>0</v>
      </c>
    </row>
    <row r="1115" spans="1:19">
      <c r="A1115" t="s">
        <v>99</v>
      </c>
      <c r="B1115">
        <v>752104</v>
      </c>
      <c r="C1115">
        <v>18</v>
      </c>
      <c r="D1115">
        <v>0</v>
      </c>
      <c r="E1115" t="s">
        <v>126</v>
      </c>
      <c r="F1115">
        <v>5</v>
      </c>
      <c r="G1115">
        <v>8</v>
      </c>
      <c r="H1115">
        <v>3</v>
      </c>
      <c r="I1115">
        <v>2</v>
      </c>
      <c r="J1115">
        <v>0</v>
      </c>
      <c r="K1115">
        <v>16</v>
      </c>
      <c r="L1115">
        <v>0</v>
      </c>
      <c r="M1115">
        <v>2</v>
      </c>
      <c r="N1115" t="s">
        <v>223</v>
      </c>
      <c r="O1115" t="s">
        <v>148</v>
      </c>
      <c r="P1115" t="s">
        <v>244</v>
      </c>
      <c r="Q1115">
        <v>6517</v>
      </c>
      <c r="R1115">
        <v>4.6</v>
      </c>
      <c r="S1115" t="b">
        <v>0</v>
      </c>
    </row>
    <row r="1116" spans="1:19">
      <c r="A1116" t="s">
        <v>99</v>
      </c>
      <c r="B1116">
        <v>752105</v>
      </c>
      <c r="C1116">
        <v>21</v>
      </c>
      <c r="D1116">
        <v>0</v>
      </c>
      <c r="E1116" t="s">
        <v>126</v>
      </c>
      <c r="F1116">
        <v>6</v>
      </c>
      <c r="G1116">
        <v>9</v>
      </c>
      <c r="H1116">
        <v>6</v>
      </c>
      <c r="I1116">
        <v>0</v>
      </c>
      <c r="J1116">
        <v>0</v>
      </c>
      <c r="K1116">
        <v>21</v>
      </c>
      <c r="L1116">
        <v>0</v>
      </c>
      <c r="M1116">
        <v>0</v>
      </c>
      <c r="N1116" t="s">
        <v>141</v>
      </c>
      <c r="O1116" t="s">
        <v>148</v>
      </c>
      <c r="P1116" t="s">
        <v>148</v>
      </c>
      <c r="S1116" t="b">
        <v>0</v>
      </c>
    </row>
    <row r="1117" spans="1:19">
      <c r="A1117" t="s">
        <v>99</v>
      </c>
      <c r="B1117">
        <v>752106</v>
      </c>
      <c r="C1117">
        <v>23</v>
      </c>
      <c r="D1117">
        <v>0</v>
      </c>
      <c r="E1117" t="s">
        <v>126</v>
      </c>
      <c r="F1117">
        <v>5</v>
      </c>
      <c r="G1117">
        <v>7</v>
      </c>
      <c r="H1117">
        <v>9</v>
      </c>
      <c r="I1117">
        <v>0</v>
      </c>
      <c r="J1117">
        <v>2</v>
      </c>
      <c r="K1117">
        <v>21</v>
      </c>
      <c r="L1117">
        <v>0</v>
      </c>
      <c r="M1117">
        <v>2</v>
      </c>
      <c r="N1117" t="s">
        <v>151</v>
      </c>
      <c r="O1117" t="s">
        <v>148</v>
      </c>
      <c r="P1117" t="s">
        <v>239</v>
      </c>
      <c r="Q1117">
        <v>2926</v>
      </c>
      <c r="R1117">
        <v>1.4</v>
      </c>
      <c r="S1117" t="b">
        <v>0</v>
      </c>
    </row>
    <row r="1118" spans="1:19">
      <c r="A1118" t="s">
        <v>99</v>
      </c>
      <c r="B1118">
        <v>752107</v>
      </c>
      <c r="C1118">
        <v>1</v>
      </c>
      <c r="D1118">
        <v>0</v>
      </c>
      <c r="E1118" t="s">
        <v>126</v>
      </c>
      <c r="F1118">
        <v>0</v>
      </c>
      <c r="G1118">
        <v>1</v>
      </c>
      <c r="H1118">
        <v>0</v>
      </c>
      <c r="I1118">
        <v>0</v>
      </c>
      <c r="J1118">
        <v>0</v>
      </c>
      <c r="K1118">
        <v>1</v>
      </c>
      <c r="L1118">
        <v>0</v>
      </c>
      <c r="M1118">
        <v>0</v>
      </c>
      <c r="N1118" t="s">
        <v>141</v>
      </c>
      <c r="O1118" t="s">
        <v>148</v>
      </c>
      <c r="P1118" t="s">
        <v>148</v>
      </c>
      <c r="S1118" t="b">
        <v>1</v>
      </c>
    </row>
    <row r="1119" spans="1:19">
      <c r="A1119" t="s">
        <v>99</v>
      </c>
      <c r="B1119">
        <v>752108</v>
      </c>
      <c r="C1119">
        <v>13</v>
      </c>
      <c r="D1119">
        <v>0</v>
      </c>
      <c r="E1119" t="s">
        <v>126</v>
      </c>
      <c r="F1119">
        <v>5</v>
      </c>
      <c r="G1119">
        <v>4</v>
      </c>
      <c r="H1119">
        <v>2</v>
      </c>
      <c r="I1119">
        <v>2</v>
      </c>
      <c r="J1119">
        <v>0</v>
      </c>
      <c r="K1119">
        <v>11</v>
      </c>
      <c r="L1119">
        <v>0</v>
      </c>
      <c r="M1119">
        <v>2</v>
      </c>
      <c r="N1119" t="s">
        <v>172</v>
      </c>
      <c r="O1119" t="s">
        <v>148</v>
      </c>
      <c r="P1119" t="s">
        <v>258</v>
      </c>
      <c r="Q1119">
        <v>2242</v>
      </c>
      <c r="R1119">
        <v>12.8</v>
      </c>
      <c r="S1119" t="b">
        <v>0</v>
      </c>
    </row>
    <row r="1120" spans="1:19">
      <c r="A1120" t="s">
        <v>99</v>
      </c>
      <c r="B1120">
        <v>752109</v>
      </c>
      <c r="C1120">
        <v>2</v>
      </c>
      <c r="D1120">
        <v>0</v>
      </c>
      <c r="E1120" t="s">
        <v>126</v>
      </c>
      <c r="F1120">
        <v>0</v>
      </c>
      <c r="G1120">
        <v>1</v>
      </c>
      <c r="H1120">
        <v>1</v>
      </c>
      <c r="I1120">
        <v>0</v>
      </c>
      <c r="J1120">
        <v>0</v>
      </c>
      <c r="K1120">
        <v>2</v>
      </c>
      <c r="L1120">
        <v>0</v>
      </c>
      <c r="M1120">
        <v>0</v>
      </c>
      <c r="N1120" t="s">
        <v>141</v>
      </c>
      <c r="O1120" t="s">
        <v>148</v>
      </c>
      <c r="P1120" t="s">
        <v>148</v>
      </c>
      <c r="S1120" t="b">
        <v>0</v>
      </c>
    </row>
    <row r="1121" spans="1:19">
      <c r="A1121" t="s">
        <v>99</v>
      </c>
      <c r="B1121">
        <v>752110</v>
      </c>
      <c r="C1121">
        <v>10</v>
      </c>
      <c r="D1121">
        <v>0</v>
      </c>
      <c r="E1121" t="s">
        <v>126</v>
      </c>
      <c r="F1121">
        <v>3</v>
      </c>
      <c r="G1121">
        <v>1</v>
      </c>
      <c r="H1121">
        <v>6</v>
      </c>
      <c r="I1121">
        <v>0</v>
      </c>
      <c r="J1121">
        <v>0</v>
      </c>
      <c r="K1121">
        <v>10</v>
      </c>
      <c r="L1121">
        <v>0</v>
      </c>
      <c r="M1121">
        <v>0</v>
      </c>
      <c r="N1121" t="s">
        <v>141</v>
      </c>
      <c r="O1121" t="s">
        <v>148</v>
      </c>
      <c r="P1121" t="s">
        <v>148</v>
      </c>
      <c r="S1121" t="b">
        <v>0</v>
      </c>
    </row>
    <row r="1122" spans="1:19">
      <c r="A1122" t="s">
        <v>99</v>
      </c>
      <c r="B1122">
        <v>752118</v>
      </c>
      <c r="C1122">
        <v>3</v>
      </c>
      <c r="D1122">
        <v>0</v>
      </c>
      <c r="E1122" t="s">
        <v>126</v>
      </c>
      <c r="F1122">
        <v>0</v>
      </c>
      <c r="G1122">
        <v>3</v>
      </c>
      <c r="H1122">
        <v>0</v>
      </c>
      <c r="I1122">
        <v>0</v>
      </c>
      <c r="J1122">
        <v>0</v>
      </c>
      <c r="K1122">
        <v>3</v>
      </c>
      <c r="L1122">
        <v>0</v>
      </c>
      <c r="M1122">
        <v>0</v>
      </c>
      <c r="N1122" t="s">
        <v>141</v>
      </c>
      <c r="O1122" t="s">
        <v>148</v>
      </c>
      <c r="P1122" t="s">
        <v>148</v>
      </c>
      <c r="S1122" t="b">
        <v>0</v>
      </c>
    </row>
    <row r="1123" spans="1:19">
      <c r="A1123" t="s">
        <v>99</v>
      </c>
      <c r="B1123">
        <v>752120</v>
      </c>
      <c r="C1123">
        <v>21</v>
      </c>
      <c r="D1123">
        <v>0</v>
      </c>
      <c r="E1123" t="s">
        <v>126</v>
      </c>
      <c r="F1123">
        <v>5</v>
      </c>
      <c r="G1123">
        <v>6</v>
      </c>
      <c r="H1123">
        <v>10</v>
      </c>
      <c r="I1123">
        <v>0</v>
      </c>
      <c r="J1123">
        <v>0</v>
      </c>
      <c r="K1123">
        <v>21</v>
      </c>
      <c r="L1123">
        <v>0</v>
      </c>
      <c r="M1123">
        <v>0</v>
      </c>
      <c r="N1123" t="s">
        <v>141</v>
      </c>
      <c r="O1123" t="s">
        <v>148</v>
      </c>
      <c r="P1123" t="s">
        <v>148</v>
      </c>
      <c r="S1123" t="b">
        <v>0</v>
      </c>
    </row>
    <row r="1124" spans="1:19">
      <c r="A1124" t="s">
        <v>100</v>
      </c>
      <c r="B1124">
        <v>854102</v>
      </c>
      <c r="C1124">
        <v>10</v>
      </c>
      <c r="D1124">
        <v>0</v>
      </c>
      <c r="E1124" t="s">
        <v>127</v>
      </c>
      <c r="F1124">
        <v>3</v>
      </c>
      <c r="G1124">
        <v>5</v>
      </c>
      <c r="H1124">
        <v>2</v>
      </c>
      <c r="I1124">
        <v>0</v>
      </c>
      <c r="J1124">
        <v>0</v>
      </c>
      <c r="K1124">
        <v>10</v>
      </c>
      <c r="L1124">
        <v>0</v>
      </c>
      <c r="M1124">
        <v>0</v>
      </c>
      <c r="N1124" t="s">
        <v>141</v>
      </c>
      <c r="O1124" t="s">
        <v>148</v>
      </c>
      <c r="P1124" t="s">
        <v>148</v>
      </c>
      <c r="S1124" t="b">
        <v>0</v>
      </c>
    </row>
    <row r="1125" spans="1:19">
      <c r="A1125" t="s">
        <v>100</v>
      </c>
      <c r="B1125">
        <v>854201</v>
      </c>
      <c r="C1125">
        <v>3</v>
      </c>
      <c r="D1125">
        <v>0</v>
      </c>
      <c r="E1125" t="s">
        <v>127</v>
      </c>
      <c r="F1125">
        <v>0</v>
      </c>
      <c r="G1125">
        <v>1</v>
      </c>
      <c r="H1125">
        <v>2</v>
      </c>
      <c r="I1125">
        <v>0</v>
      </c>
      <c r="J1125">
        <v>0</v>
      </c>
      <c r="K1125">
        <v>3</v>
      </c>
      <c r="L1125">
        <v>0</v>
      </c>
      <c r="M1125">
        <v>0</v>
      </c>
      <c r="N1125" t="s">
        <v>141</v>
      </c>
      <c r="O1125" t="s">
        <v>148</v>
      </c>
      <c r="P1125" t="s">
        <v>148</v>
      </c>
      <c r="S1125" t="b">
        <v>0</v>
      </c>
    </row>
    <row r="1126" spans="1:19">
      <c r="A1126" t="s">
        <v>100</v>
      </c>
      <c r="B1126">
        <v>854202</v>
      </c>
      <c r="C1126">
        <v>20</v>
      </c>
      <c r="D1126">
        <v>0</v>
      </c>
      <c r="E1126" t="s">
        <v>127</v>
      </c>
      <c r="F1126">
        <v>8</v>
      </c>
      <c r="G1126">
        <v>8</v>
      </c>
      <c r="H1126">
        <v>1</v>
      </c>
      <c r="I1126">
        <v>2</v>
      </c>
      <c r="J1126">
        <v>1</v>
      </c>
      <c r="K1126">
        <v>17</v>
      </c>
      <c r="L1126">
        <v>3</v>
      </c>
      <c r="M1126">
        <v>0</v>
      </c>
      <c r="N1126" t="s">
        <v>441</v>
      </c>
      <c r="O1126" t="s">
        <v>325</v>
      </c>
      <c r="P1126" t="s">
        <v>148</v>
      </c>
      <c r="S1126" t="b">
        <v>0</v>
      </c>
    </row>
    <row r="1127" spans="1:19">
      <c r="A1127" t="s">
        <v>100</v>
      </c>
      <c r="B1127">
        <v>854203</v>
      </c>
      <c r="C1127">
        <v>2</v>
      </c>
      <c r="D1127">
        <v>0</v>
      </c>
      <c r="E1127" t="s">
        <v>127</v>
      </c>
      <c r="F1127">
        <v>0</v>
      </c>
      <c r="G1127">
        <v>0</v>
      </c>
      <c r="H1127">
        <v>1</v>
      </c>
      <c r="I1127">
        <v>0</v>
      </c>
      <c r="J1127">
        <v>1</v>
      </c>
      <c r="K1127">
        <v>1</v>
      </c>
      <c r="L1127">
        <v>1</v>
      </c>
      <c r="M1127">
        <v>0</v>
      </c>
      <c r="N1127" t="s">
        <v>189</v>
      </c>
      <c r="O1127" t="s">
        <v>189</v>
      </c>
      <c r="P1127" t="s">
        <v>148</v>
      </c>
      <c r="S1127" t="b">
        <v>0</v>
      </c>
    </row>
    <row r="1128" spans="1:19">
      <c r="A1128" t="s">
        <v>100</v>
      </c>
      <c r="B1128">
        <v>854204</v>
      </c>
      <c r="C1128">
        <v>33</v>
      </c>
      <c r="D1128">
        <v>0</v>
      </c>
      <c r="E1128" t="s">
        <v>127</v>
      </c>
      <c r="F1128">
        <v>9</v>
      </c>
      <c r="G1128">
        <v>15</v>
      </c>
      <c r="H1128">
        <v>5</v>
      </c>
      <c r="I1128">
        <v>4</v>
      </c>
      <c r="J1128">
        <v>0</v>
      </c>
      <c r="K1128">
        <v>29</v>
      </c>
      <c r="L1128">
        <v>4</v>
      </c>
      <c r="M1128">
        <v>0</v>
      </c>
      <c r="N1128" t="s">
        <v>442</v>
      </c>
      <c r="O1128" t="s">
        <v>260</v>
      </c>
      <c r="P1128" t="s">
        <v>148</v>
      </c>
      <c r="S1128" t="b">
        <v>0</v>
      </c>
    </row>
    <row r="1129" spans="1:19">
      <c r="A1129" t="s">
        <v>100</v>
      </c>
      <c r="B1129">
        <v>854205</v>
      </c>
      <c r="C1129">
        <v>7</v>
      </c>
      <c r="D1129">
        <v>0</v>
      </c>
      <c r="E1129" t="s">
        <v>127</v>
      </c>
      <c r="F1129">
        <v>2</v>
      </c>
      <c r="G1129">
        <v>2</v>
      </c>
      <c r="H1129">
        <v>3</v>
      </c>
      <c r="I1129">
        <v>0</v>
      </c>
      <c r="J1129">
        <v>0</v>
      </c>
      <c r="K1129">
        <v>7</v>
      </c>
      <c r="L1129">
        <v>0</v>
      </c>
      <c r="M1129">
        <v>0</v>
      </c>
      <c r="N1129" t="s">
        <v>141</v>
      </c>
      <c r="O1129" t="s">
        <v>148</v>
      </c>
      <c r="P1129" t="s">
        <v>148</v>
      </c>
      <c r="S1129" t="b">
        <v>0</v>
      </c>
    </row>
    <row r="1130" spans="1:19">
      <c r="A1130" t="s">
        <v>100</v>
      </c>
      <c r="B1130">
        <v>854301</v>
      </c>
      <c r="C1130">
        <v>36</v>
      </c>
      <c r="D1130">
        <v>0</v>
      </c>
      <c r="E1130" t="s">
        <v>127</v>
      </c>
      <c r="F1130">
        <v>26</v>
      </c>
      <c r="G1130">
        <v>10</v>
      </c>
      <c r="H1130">
        <v>0</v>
      </c>
      <c r="I1130">
        <v>0</v>
      </c>
      <c r="J1130">
        <v>0</v>
      </c>
      <c r="K1130">
        <v>36</v>
      </c>
      <c r="L1130">
        <v>0</v>
      </c>
      <c r="M1130">
        <v>0</v>
      </c>
      <c r="N1130" t="s">
        <v>141</v>
      </c>
      <c r="O1130" t="s">
        <v>148</v>
      </c>
      <c r="P1130" t="s">
        <v>148</v>
      </c>
      <c r="S1130" t="b">
        <v>0</v>
      </c>
    </row>
    <row r="1131" spans="1:19">
      <c r="A1131" t="s">
        <v>100</v>
      </c>
      <c r="B1131">
        <v>854302</v>
      </c>
      <c r="C1131">
        <v>1</v>
      </c>
      <c r="D1131">
        <v>0</v>
      </c>
      <c r="E1131" t="s">
        <v>127</v>
      </c>
      <c r="F1131">
        <v>1</v>
      </c>
      <c r="G1131">
        <v>0</v>
      </c>
      <c r="H1131">
        <v>0</v>
      </c>
      <c r="I1131">
        <v>0</v>
      </c>
      <c r="J1131">
        <v>0</v>
      </c>
      <c r="K1131">
        <v>1</v>
      </c>
      <c r="L1131">
        <v>0</v>
      </c>
      <c r="M1131">
        <v>0</v>
      </c>
      <c r="N1131" t="s">
        <v>141</v>
      </c>
      <c r="O1131" t="s">
        <v>148</v>
      </c>
      <c r="P1131" t="s">
        <v>148</v>
      </c>
      <c r="S1131" t="b">
        <v>1</v>
      </c>
    </row>
    <row r="1132" spans="1:19">
      <c r="A1132" t="s">
        <v>100</v>
      </c>
      <c r="B1132">
        <v>854304</v>
      </c>
      <c r="C1132">
        <v>8</v>
      </c>
      <c r="D1132">
        <v>0</v>
      </c>
      <c r="E1132" t="s">
        <v>127</v>
      </c>
      <c r="F1132">
        <v>2</v>
      </c>
      <c r="G1132">
        <v>4</v>
      </c>
      <c r="H1132">
        <v>2</v>
      </c>
      <c r="I1132">
        <v>0</v>
      </c>
      <c r="J1132">
        <v>0</v>
      </c>
      <c r="K1132">
        <v>8</v>
      </c>
      <c r="L1132">
        <v>0</v>
      </c>
      <c r="M1132">
        <v>0</v>
      </c>
      <c r="N1132" t="s">
        <v>141</v>
      </c>
      <c r="O1132" t="s">
        <v>148</v>
      </c>
      <c r="P1132" t="s">
        <v>148</v>
      </c>
      <c r="S1132" t="b">
        <v>0</v>
      </c>
    </row>
    <row r="1133" spans="1:19">
      <c r="A1133" t="s">
        <v>100</v>
      </c>
      <c r="B1133">
        <v>854305</v>
      </c>
      <c r="C1133">
        <v>2</v>
      </c>
      <c r="D1133">
        <v>0</v>
      </c>
      <c r="E1133" t="s">
        <v>127</v>
      </c>
      <c r="F1133">
        <v>2</v>
      </c>
      <c r="G1133">
        <v>0</v>
      </c>
      <c r="H1133">
        <v>0</v>
      </c>
      <c r="I1133">
        <v>0</v>
      </c>
      <c r="J1133">
        <v>0</v>
      </c>
      <c r="K1133">
        <v>2</v>
      </c>
      <c r="L1133">
        <v>0</v>
      </c>
      <c r="M1133">
        <v>0</v>
      </c>
      <c r="N1133" t="s">
        <v>141</v>
      </c>
      <c r="O1133" t="s">
        <v>148</v>
      </c>
      <c r="P1133" t="s">
        <v>148</v>
      </c>
      <c r="S1133" t="b">
        <v>0</v>
      </c>
    </row>
    <row r="1134" spans="1:19">
      <c r="A1134" t="s">
        <v>100</v>
      </c>
      <c r="B1134">
        <v>854306</v>
      </c>
      <c r="C1134">
        <v>1</v>
      </c>
      <c r="D1134">
        <v>0</v>
      </c>
      <c r="E1134" t="s">
        <v>127</v>
      </c>
      <c r="F1134">
        <v>1</v>
      </c>
      <c r="G1134">
        <v>0</v>
      </c>
      <c r="H1134">
        <v>0</v>
      </c>
      <c r="I1134">
        <v>0</v>
      </c>
      <c r="J1134">
        <v>0</v>
      </c>
      <c r="K1134">
        <v>1</v>
      </c>
      <c r="L1134">
        <v>0</v>
      </c>
      <c r="M1134">
        <v>0</v>
      </c>
      <c r="N1134" t="s">
        <v>141</v>
      </c>
      <c r="O1134" t="s">
        <v>148</v>
      </c>
      <c r="P1134" t="s">
        <v>148</v>
      </c>
      <c r="S1134" t="b">
        <v>1</v>
      </c>
    </row>
    <row r="1135" spans="1:19">
      <c r="A1135" t="s">
        <v>100</v>
      </c>
      <c r="B1135">
        <v>854315</v>
      </c>
      <c r="C1135">
        <v>7</v>
      </c>
      <c r="D1135">
        <v>0</v>
      </c>
      <c r="E1135" t="s">
        <v>127</v>
      </c>
      <c r="F1135">
        <v>3</v>
      </c>
      <c r="G1135">
        <v>1</v>
      </c>
      <c r="H1135">
        <v>1</v>
      </c>
      <c r="I1135">
        <v>1</v>
      </c>
      <c r="J1135">
        <v>1</v>
      </c>
      <c r="K1135">
        <v>5</v>
      </c>
      <c r="L1135">
        <v>2</v>
      </c>
      <c r="M1135">
        <v>0</v>
      </c>
      <c r="N1135" t="s">
        <v>140</v>
      </c>
      <c r="O1135" t="s">
        <v>230</v>
      </c>
      <c r="P1135" t="s">
        <v>148</v>
      </c>
      <c r="S1135" t="b">
        <v>0</v>
      </c>
    </row>
    <row r="1136" spans="1:19">
      <c r="A1136" t="s">
        <v>100</v>
      </c>
      <c r="B1136">
        <v>854325</v>
      </c>
      <c r="C1136">
        <v>3</v>
      </c>
      <c r="D1136">
        <v>0</v>
      </c>
      <c r="E1136" t="s">
        <v>127</v>
      </c>
      <c r="F1136">
        <v>0</v>
      </c>
      <c r="G1136">
        <v>1</v>
      </c>
      <c r="H1136">
        <v>1</v>
      </c>
      <c r="I1136">
        <v>0</v>
      </c>
      <c r="J1136">
        <v>1</v>
      </c>
      <c r="K1136">
        <v>2</v>
      </c>
      <c r="L1136">
        <v>1</v>
      </c>
      <c r="M1136">
        <v>0</v>
      </c>
      <c r="N1136" t="s">
        <v>193</v>
      </c>
      <c r="O1136" t="s">
        <v>276</v>
      </c>
      <c r="P1136" t="s">
        <v>148</v>
      </c>
      <c r="S1136" t="b">
        <v>0</v>
      </c>
    </row>
    <row r="1137" spans="1:19">
      <c r="A1137" t="s">
        <v>100</v>
      </c>
      <c r="B1137">
        <v>854326</v>
      </c>
      <c r="C1137">
        <v>10</v>
      </c>
      <c r="D1137">
        <v>0</v>
      </c>
      <c r="E1137" t="s">
        <v>127</v>
      </c>
      <c r="F1137">
        <v>6</v>
      </c>
      <c r="G1137">
        <v>1</v>
      </c>
      <c r="H1137">
        <v>1</v>
      </c>
      <c r="I1137">
        <v>2</v>
      </c>
      <c r="J1137">
        <v>0</v>
      </c>
      <c r="K1137">
        <v>8</v>
      </c>
      <c r="L1137">
        <v>2</v>
      </c>
      <c r="M1137">
        <v>0</v>
      </c>
      <c r="N1137" t="s">
        <v>191</v>
      </c>
      <c r="O1137" t="s">
        <v>273</v>
      </c>
      <c r="P1137" t="s">
        <v>148</v>
      </c>
      <c r="S1137" t="b">
        <v>0</v>
      </c>
    </row>
    <row r="1138" spans="1:19">
      <c r="A1138" t="s">
        <v>100</v>
      </c>
      <c r="B1138">
        <v>854327</v>
      </c>
      <c r="C1138">
        <v>1</v>
      </c>
      <c r="D1138">
        <v>0</v>
      </c>
      <c r="E1138" t="s">
        <v>127</v>
      </c>
      <c r="F1138">
        <v>0</v>
      </c>
      <c r="G1138">
        <v>1</v>
      </c>
      <c r="H1138">
        <v>0</v>
      </c>
      <c r="I1138">
        <v>0</v>
      </c>
      <c r="J1138">
        <v>0</v>
      </c>
      <c r="K1138">
        <v>1</v>
      </c>
      <c r="L1138">
        <v>0</v>
      </c>
      <c r="M1138">
        <v>0</v>
      </c>
      <c r="N1138" t="s">
        <v>141</v>
      </c>
      <c r="O1138" t="s">
        <v>148</v>
      </c>
      <c r="P1138" t="s">
        <v>148</v>
      </c>
      <c r="S1138" t="b">
        <v>1</v>
      </c>
    </row>
    <row r="1139" spans="1:19">
      <c r="A1139" t="s">
        <v>100</v>
      </c>
      <c r="B1139">
        <v>854330</v>
      </c>
      <c r="C1139">
        <v>4</v>
      </c>
      <c r="D1139">
        <v>0</v>
      </c>
      <c r="E1139" t="s">
        <v>127</v>
      </c>
      <c r="F1139">
        <v>0</v>
      </c>
      <c r="G1139">
        <v>1</v>
      </c>
      <c r="H1139">
        <v>3</v>
      </c>
      <c r="I1139">
        <v>0</v>
      </c>
      <c r="J1139">
        <v>0</v>
      </c>
      <c r="K1139">
        <v>4</v>
      </c>
      <c r="L1139">
        <v>0</v>
      </c>
      <c r="M1139">
        <v>0</v>
      </c>
      <c r="N1139" t="s">
        <v>141</v>
      </c>
      <c r="O1139" t="s">
        <v>148</v>
      </c>
      <c r="P1139" t="s">
        <v>148</v>
      </c>
      <c r="S1139" t="b">
        <v>0</v>
      </c>
    </row>
    <row r="1140" spans="1:19">
      <c r="A1140" t="s">
        <v>100</v>
      </c>
      <c r="B1140">
        <v>854337</v>
      </c>
      <c r="C1140">
        <v>5</v>
      </c>
      <c r="D1140">
        <v>0</v>
      </c>
      <c r="E1140" t="s">
        <v>127</v>
      </c>
      <c r="F1140">
        <v>1</v>
      </c>
      <c r="G1140">
        <v>0</v>
      </c>
      <c r="H1140">
        <v>3</v>
      </c>
      <c r="I1140">
        <v>0</v>
      </c>
      <c r="J1140">
        <v>1</v>
      </c>
      <c r="K1140">
        <v>4</v>
      </c>
      <c r="L1140">
        <v>1</v>
      </c>
      <c r="M1140">
        <v>0</v>
      </c>
      <c r="N1140" t="s">
        <v>191</v>
      </c>
      <c r="O1140" t="s">
        <v>273</v>
      </c>
      <c r="P1140" t="s">
        <v>148</v>
      </c>
      <c r="S1140" t="b">
        <v>0</v>
      </c>
    </row>
    <row r="1141" spans="1:19">
      <c r="A1141" t="s">
        <v>101</v>
      </c>
      <c r="B1141">
        <v>825101</v>
      </c>
      <c r="C1141">
        <v>5</v>
      </c>
      <c r="D1141">
        <v>0</v>
      </c>
      <c r="E1141" t="s">
        <v>127</v>
      </c>
      <c r="F1141">
        <v>1</v>
      </c>
      <c r="G1141">
        <v>2</v>
      </c>
      <c r="H1141">
        <v>0</v>
      </c>
      <c r="I1141">
        <v>0</v>
      </c>
      <c r="J1141">
        <v>2</v>
      </c>
      <c r="K1141">
        <v>3</v>
      </c>
      <c r="L1141">
        <v>2</v>
      </c>
      <c r="M1141">
        <v>0</v>
      </c>
      <c r="N1141" t="s">
        <v>215</v>
      </c>
      <c r="O1141" t="s">
        <v>175</v>
      </c>
      <c r="P1141" t="s">
        <v>148</v>
      </c>
      <c r="S1141" t="b">
        <v>0</v>
      </c>
    </row>
    <row r="1142" spans="1:19">
      <c r="A1142" t="s">
        <v>101</v>
      </c>
      <c r="B1142">
        <v>825316</v>
      </c>
      <c r="C1142">
        <v>20</v>
      </c>
      <c r="D1142">
        <v>0</v>
      </c>
      <c r="E1142" t="s">
        <v>127</v>
      </c>
      <c r="F1142">
        <v>4</v>
      </c>
      <c r="G1142">
        <v>8</v>
      </c>
      <c r="H1142">
        <v>2</v>
      </c>
      <c r="I1142">
        <v>3</v>
      </c>
      <c r="J1142">
        <v>3</v>
      </c>
      <c r="K1142">
        <v>14</v>
      </c>
      <c r="L1142">
        <v>6</v>
      </c>
      <c r="M1142">
        <v>0</v>
      </c>
      <c r="N1142" t="s">
        <v>347</v>
      </c>
      <c r="O1142" t="s">
        <v>435</v>
      </c>
      <c r="P1142" t="s">
        <v>148</v>
      </c>
      <c r="S1142" t="b">
        <v>0</v>
      </c>
    </row>
    <row r="1143" spans="1:19">
      <c r="A1143" t="s">
        <v>101</v>
      </c>
      <c r="B1143">
        <v>825330</v>
      </c>
      <c r="C1143">
        <v>3</v>
      </c>
      <c r="D1143">
        <v>0</v>
      </c>
      <c r="E1143" t="s">
        <v>127</v>
      </c>
      <c r="F1143">
        <v>1</v>
      </c>
      <c r="G1143">
        <v>0</v>
      </c>
      <c r="H1143">
        <v>0</v>
      </c>
      <c r="I1143">
        <v>1</v>
      </c>
      <c r="J1143">
        <v>1</v>
      </c>
      <c r="K1143">
        <v>1</v>
      </c>
      <c r="L1143">
        <v>2</v>
      </c>
      <c r="M1143">
        <v>0</v>
      </c>
      <c r="N1143" t="s">
        <v>276</v>
      </c>
      <c r="O1143" t="s">
        <v>193</v>
      </c>
      <c r="P1143" t="s">
        <v>148</v>
      </c>
      <c r="S1143" t="b">
        <v>0</v>
      </c>
    </row>
    <row r="1144" spans="1:19">
      <c r="A1144" t="s">
        <v>101</v>
      </c>
      <c r="B1144">
        <v>829101</v>
      </c>
      <c r="C1144">
        <v>1</v>
      </c>
      <c r="D1144">
        <v>0</v>
      </c>
      <c r="E1144" t="s">
        <v>127</v>
      </c>
      <c r="F1144">
        <v>0</v>
      </c>
      <c r="G1144">
        <v>0</v>
      </c>
      <c r="H1144">
        <v>0</v>
      </c>
      <c r="I1144">
        <v>0</v>
      </c>
      <c r="J1144">
        <v>1</v>
      </c>
      <c r="K1144">
        <v>0</v>
      </c>
      <c r="L1144">
        <v>1</v>
      </c>
      <c r="M1144">
        <v>0</v>
      </c>
      <c r="N1144" t="s">
        <v>148</v>
      </c>
      <c r="O1144" t="s">
        <v>141</v>
      </c>
      <c r="P1144" t="s">
        <v>148</v>
      </c>
      <c r="S1144" t="b">
        <v>1</v>
      </c>
    </row>
    <row r="1145" spans="1:19">
      <c r="A1145" t="s">
        <v>101</v>
      </c>
      <c r="B1145">
        <v>829105</v>
      </c>
      <c r="C1145">
        <v>19</v>
      </c>
      <c r="D1145">
        <v>0</v>
      </c>
      <c r="E1145" t="s">
        <v>127</v>
      </c>
      <c r="F1145">
        <v>0</v>
      </c>
      <c r="G1145">
        <v>8</v>
      </c>
      <c r="H1145">
        <v>5</v>
      </c>
      <c r="I1145">
        <v>5</v>
      </c>
      <c r="J1145">
        <v>1</v>
      </c>
      <c r="K1145">
        <v>13</v>
      </c>
      <c r="L1145">
        <v>6</v>
      </c>
      <c r="M1145">
        <v>0</v>
      </c>
      <c r="N1145" t="s">
        <v>345</v>
      </c>
      <c r="O1145" t="s">
        <v>450</v>
      </c>
      <c r="P1145" t="s">
        <v>148</v>
      </c>
      <c r="S1145" t="b">
        <v>0</v>
      </c>
    </row>
    <row r="1146" spans="1:19">
      <c r="A1146" t="s">
        <v>101</v>
      </c>
      <c r="B1146">
        <v>829106</v>
      </c>
      <c r="C1146">
        <v>2</v>
      </c>
      <c r="D1146">
        <v>0</v>
      </c>
      <c r="E1146" t="s">
        <v>127</v>
      </c>
      <c r="F1146">
        <v>0</v>
      </c>
      <c r="G1146">
        <v>1</v>
      </c>
      <c r="H1146">
        <v>1</v>
      </c>
      <c r="I1146">
        <v>0</v>
      </c>
      <c r="J1146">
        <v>0</v>
      </c>
      <c r="K1146">
        <v>2</v>
      </c>
      <c r="L1146">
        <v>0</v>
      </c>
      <c r="M1146">
        <v>0</v>
      </c>
      <c r="N1146" t="s">
        <v>141</v>
      </c>
      <c r="O1146" t="s">
        <v>148</v>
      </c>
      <c r="P1146" t="s">
        <v>148</v>
      </c>
      <c r="S1146" t="b">
        <v>0</v>
      </c>
    </row>
    <row r="1147" spans="1:19">
      <c r="A1147" t="s">
        <v>101</v>
      </c>
      <c r="B1147">
        <v>829110</v>
      </c>
      <c r="C1147">
        <v>2</v>
      </c>
      <c r="D1147">
        <v>0</v>
      </c>
      <c r="E1147" t="s">
        <v>127</v>
      </c>
      <c r="F1147">
        <v>0</v>
      </c>
      <c r="G1147">
        <v>0</v>
      </c>
      <c r="H1147">
        <v>0</v>
      </c>
      <c r="I1147">
        <v>1</v>
      </c>
      <c r="J1147">
        <v>1</v>
      </c>
      <c r="K1147">
        <v>0</v>
      </c>
      <c r="L1147">
        <v>2</v>
      </c>
      <c r="M1147">
        <v>0</v>
      </c>
      <c r="N1147" t="s">
        <v>148</v>
      </c>
      <c r="O1147" t="s">
        <v>141</v>
      </c>
      <c r="P1147" t="s">
        <v>148</v>
      </c>
      <c r="S1147" t="b">
        <v>0</v>
      </c>
    </row>
    <row r="1148" spans="1:19">
      <c r="A1148" t="s">
        <v>101</v>
      </c>
      <c r="B1148">
        <v>829119</v>
      </c>
      <c r="C1148">
        <v>3</v>
      </c>
      <c r="D1148">
        <v>0</v>
      </c>
      <c r="E1148" t="s">
        <v>127</v>
      </c>
      <c r="F1148">
        <v>0</v>
      </c>
      <c r="G1148">
        <v>1</v>
      </c>
      <c r="H1148">
        <v>0</v>
      </c>
      <c r="I1148">
        <v>2</v>
      </c>
      <c r="J1148">
        <v>0</v>
      </c>
      <c r="K1148">
        <v>1</v>
      </c>
      <c r="L1148">
        <v>2</v>
      </c>
      <c r="M1148">
        <v>0</v>
      </c>
      <c r="N1148" t="s">
        <v>276</v>
      </c>
      <c r="O1148" t="s">
        <v>193</v>
      </c>
      <c r="P1148" t="s">
        <v>148</v>
      </c>
      <c r="S1148" t="b">
        <v>0</v>
      </c>
    </row>
    <row r="1149" spans="1:19">
      <c r="A1149" t="s">
        <v>101</v>
      </c>
      <c r="B1149">
        <v>829122</v>
      </c>
      <c r="C1149">
        <v>62</v>
      </c>
      <c r="D1149">
        <v>0</v>
      </c>
      <c r="E1149" t="s">
        <v>127</v>
      </c>
      <c r="F1149">
        <v>43</v>
      </c>
      <c r="G1149">
        <v>11</v>
      </c>
      <c r="H1149">
        <v>7</v>
      </c>
      <c r="I1149">
        <v>1</v>
      </c>
      <c r="J1149">
        <v>0</v>
      </c>
      <c r="K1149">
        <v>61</v>
      </c>
      <c r="L1149">
        <v>1</v>
      </c>
      <c r="M1149">
        <v>0</v>
      </c>
      <c r="N1149" t="s">
        <v>440</v>
      </c>
      <c r="O1149" t="s">
        <v>275</v>
      </c>
      <c r="P1149" t="s">
        <v>148</v>
      </c>
      <c r="S1149" t="b">
        <v>0</v>
      </c>
    </row>
    <row r="1150" spans="1:19">
      <c r="A1150" t="s">
        <v>101</v>
      </c>
      <c r="B1150">
        <v>829125</v>
      </c>
      <c r="C1150">
        <v>1</v>
      </c>
      <c r="D1150">
        <v>0</v>
      </c>
      <c r="E1150" t="s">
        <v>127</v>
      </c>
      <c r="F1150">
        <v>0</v>
      </c>
      <c r="G1150">
        <v>0</v>
      </c>
      <c r="H1150">
        <v>1</v>
      </c>
      <c r="I1150">
        <v>0</v>
      </c>
      <c r="J1150">
        <v>0</v>
      </c>
      <c r="K1150">
        <v>1</v>
      </c>
      <c r="L1150">
        <v>0</v>
      </c>
      <c r="M1150">
        <v>0</v>
      </c>
      <c r="N1150" t="s">
        <v>141</v>
      </c>
      <c r="O1150" t="s">
        <v>148</v>
      </c>
      <c r="P1150" t="s">
        <v>148</v>
      </c>
      <c r="S1150" t="b">
        <v>1</v>
      </c>
    </row>
    <row r="1151" spans="1:19">
      <c r="A1151" t="s">
        <v>101</v>
      </c>
      <c r="B1151">
        <v>829150</v>
      </c>
      <c r="C1151">
        <v>10</v>
      </c>
      <c r="D1151">
        <v>0</v>
      </c>
      <c r="E1151" t="s">
        <v>127</v>
      </c>
      <c r="F1151">
        <v>3</v>
      </c>
      <c r="G1151">
        <v>2</v>
      </c>
      <c r="H1151">
        <v>1</v>
      </c>
      <c r="I1151">
        <v>3</v>
      </c>
      <c r="J1151">
        <v>1</v>
      </c>
      <c r="K1151">
        <v>6</v>
      </c>
      <c r="L1151">
        <v>4</v>
      </c>
      <c r="M1151">
        <v>0</v>
      </c>
      <c r="N1151" t="s">
        <v>215</v>
      </c>
      <c r="O1151" t="s">
        <v>175</v>
      </c>
      <c r="P1151" t="s">
        <v>148</v>
      </c>
      <c r="S1151" t="b">
        <v>0</v>
      </c>
    </row>
    <row r="1152" spans="1:19">
      <c r="A1152" t="s">
        <v>102</v>
      </c>
      <c r="B1152">
        <v>829210</v>
      </c>
      <c r="C1152">
        <v>5</v>
      </c>
      <c r="D1152">
        <v>0</v>
      </c>
      <c r="E1152" t="s">
        <v>127</v>
      </c>
      <c r="F1152">
        <v>2</v>
      </c>
      <c r="G1152">
        <v>0</v>
      </c>
      <c r="H1152">
        <v>1</v>
      </c>
      <c r="I1152">
        <v>2</v>
      </c>
      <c r="J1152">
        <v>0</v>
      </c>
      <c r="K1152">
        <v>3</v>
      </c>
      <c r="L1152">
        <v>2</v>
      </c>
      <c r="M1152">
        <v>0</v>
      </c>
      <c r="N1152" t="s">
        <v>215</v>
      </c>
      <c r="O1152" t="s">
        <v>175</v>
      </c>
      <c r="P1152" t="s">
        <v>148</v>
      </c>
      <c r="S1152" t="b">
        <v>0</v>
      </c>
    </row>
    <row r="1153" spans="1:19">
      <c r="A1153" t="s">
        <v>102</v>
      </c>
      <c r="B1153">
        <v>834001</v>
      </c>
      <c r="C1153">
        <v>85</v>
      </c>
      <c r="D1153">
        <v>0</v>
      </c>
      <c r="E1153" t="s">
        <v>134</v>
      </c>
      <c r="F1153">
        <v>82</v>
      </c>
      <c r="G1153">
        <v>3</v>
      </c>
      <c r="H1153">
        <v>0</v>
      </c>
      <c r="I1153">
        <v>0</v>
      </c>
      <c r="J1153">
        <v>0</v>
      </c>
      <c r="K1153">
        <v>85</v>
      </c>
      <c r="L1153">
        <v>0</v>
      </c>
      <c r="M1153">
        <v>0</v>
      </c>
      <c r="N1153" t="s">
        <v>141</v>
      </c>
      <c r="O1153" t="s">
        <v>148</v>
      </c>
      <c r="P1153" t="s">
        <v>148</v>
      </c>
      <c r="S1153" t="b">
        <v>0</v>
      </c>
    </row>
    <row r="1154" spans="1:19">
      <c r="A1154" t="s">
        <v>102</v>
      </c>
      <c r="B1154">
        <v>834002</v>
      </c>
      <c r="C1154">
        <v>75</v>
      </c>
      <c r="D1154">
        <v>0</v>
      </c>
      <c r="E1154" t="s">
        <v>134</v>
      </c>
      <c r="F1154">
        <v>74</v>
      </c>
      <c r="G1154">
        <v>1</v>
      </c>
      <c r="H1154">
        <v>0</v>
      </c>
      <c r="I1154">
        <v>0</v>
      </c>
      <c r="J1154">
        <v>0</v>
      </c>
      <c r="K1154">
        <v>75</v>
      </c>
      <c r="L1154">
        <v>0</v>
      </c>
      <c r="M1154">
        <v>0</v>
      </c>
      <c r="N1154" t="s">
        <v>141</v>
      </c>
      <c r="O1154" t="s">
        <v>148</v>
      </c>
      <c r="P1154" t="s">
        <v>148</v>
      </c>
      <c r="S1154" t="b">
        <v>0</v>
      </c>
    </row>
    <row r="1155" spans="1:19">
      <c r="A1155" t="s">
        <v>102</v>
      </c>
      <c r="B1155">
        <v>834003</v>
      </c>
      <c r="C1155">
        <v>5</v>
      </c>
      <c r="D1155">
        <v>0</v>
      </c>
      <c r="E1155" t="s">
        <v>134</v>
      </c>
      <c r="F1155">
        <v>5</v>
      </c>
      <c r="G1155">
        <v>0</v>
      </c>
      <c r="H1155">
        <v>0</v>
      </c>
      <c r="I1155">
        <v>0</v>
      </c>
      <c r="J1155">
        <v>0</v>
      </c>
      <c r="K1155">
        <v>5</v>
      </c>
      <c r="L1155">
        <v>0</v>
      </c>
      <c r="M1155">
        <v>0</v>
      </c>
      <c r="N1155" t="s">
        <v>141</v>
      </c>
      <c r="O1155" t="s">
        <v>148</v>
      </c>
      <c r="P1155" t="s">
        <v>148</v>
      </c>
      <c r="S1155" t="b">
        <v>0</v>
      </c>
    </row>
    <row r="1156" spans="1:19">
      <c r="A1156" t="s">
        <v>102</v>
      </c>
      <c r="B1156">
        <v>834004</v>
      </c>
      <c r="C1156">
        <v>6</v>
      </c>
      <c r="D1156">
        <v>0</v>
      </c>
      <c r="E1156" t="s">
        <v>134</v>
      </c>
      <c r="F1156">
        <v>6</v>
      </c>
      <c r="G1156">
        <v>0</v>
      </c>
      <c r="H1156">
        <v>0</v>
      </c>
      <c r="I1156">
        <v>0</v>
      </c>
      <c r="J1156">
        <v>0</v>
      </c>
      <c r="K1156">
        <v>6</v>
      </c>
      <c r="L1156">
        <v>0</v>
      </c>
      <c r="M1156">
        <v>0</v>
      </c>
      <c r="N1156" t="s">
        <v>141</v>
      </c>
      <c r="O1156" t="s">
        <v>148</v>
      </c>
      <c r="P1156" t="s">
        <v>148</v>
      </c>
      <c r="S1156" t="b">
        <v>0</v>
      </c>
    </row>
    <row r="1157" spans="1:19">
      <c r="A1157" t="s">
        <v>102</v>
      </c>
      <c r="B1157">
        <v>834005</v>
      </c>
      <c r="C1157">
        <v>36</v>
      </c>
      <c r="D1157">
        <v>0</v>
      </c>
      <c r="E1157" t="s">
        <v>134</v>
      </c>
      <c r="F1157">
        <v>35</v>
      </c>
      <c r="G1157">
        <v>1</v>
      </c>
      <c r="H1157">
        <v>0</v>
      </c>
      <c r="I1157">
        <v>0</v>
      </c>
      <c r="J1157">
        <v>0</v>
      </c>
      <c r="K1157">
        <v>36</v>
      </c>
      <c r="L1157">
        <v>0</v>
      </c>
      <c r="M1157">
        <v>0</v>
      </c>
      <c r="N1157" t="s">
        <v>141</v>
      </c>
      <c r="O1157" t="s">
        <v>148</v>
      </c>
      <c r="P1157" t="s">
        <v>148</v>
      </c>
      <c r="S1157" t="b">
        <v>0</v>
      </c>
    </row>
    <row r="1158" spans="1:19">
      <c r="A1158" t="s">
        <v>102</v>
      </c>
      <c r="B1158">
        <v>834006</v>
      </c>
      <c r="C1158">
        <v>5</v>
      </c>
      <c r="D1158">
        <v>0</v>
      </c>
      <c r="E1158" t="s">
        <v>134</v>
      </c>
      <c r="F1158">
        <v>0</v>
      </c>
      <c r="G1158">
        <v>4</v>
      </c>
      <c r="H1158">
        <v>1</v>
      </c>
      <c r="I1158">
        <v>0</v>
      </c>
      <c r="J1158">
        <v>0</v>
      </c>
      <c r="K1158">
        <v>5</v>
      </c>
      <c r="L1158">
        <v>0</v>
      </c>
      <c r="M1158">
        <v>0</v>
      </c>
      <c r="N1158" t="s">
        <v>141</v>
      </c>
      <c r="O1158" t="s">
        <v>148</v>
      </c>
      <c r="P1158" t="s">
        <v>148</v>
      </c>
      <c r="S1158" t="b">
        <v>0</v>
      </c>
    </row>
    <row r="1159" spans="1:19">
      <c r="A1159" t="s">
        <v>102</v>
      </c>
      <c r="B1159">
        <v>834007</v>
      </c>
      <c r="C1159">
        <v>1</v>
      </c>
      <c r="D1159">
        <v>0</v>
      </c>
      <c r="E1159" t="s">
        <v>134</v>
      </c>
      <c r="F1159">
        <v>1</v>
      </c>
      <c r="G1159">
        <v>0</v>
      </c>
      <c r="H1159">
        <v>0</v>
      </c>
      <c r="I1159">
        <v>0</v>
      </c>
      <c r="J1159">
        <v>0</v>
      </c>
      <c r="K1159">
        <v>1</v>
      </c>
      <c r="L1159">
        <v>0</v>
      </c>
      <c r="M1159">
        <v>0</v>
      </c>
      <c r="N1159" t="s">
        <v>141</v>
      </c>
      <c r="O1159" t="s">
        <v>148</v>
      </c>
      <c r="P1159" t="s">
        <v>148</v>
      </c>
      <c r="S1159" t="b">
        <v>1</v>
      </c>
    </row>
    <row r="1160" spans="1:19">
      <c r="A1160" t="s">
        <v>102</v>
      </c>
      <c r="B1160">
        <v>834008</v>
      </c>
      <c r="C1160">
        <v>43</v>
      </c>
      <c r="D1160">
        <v>0</v>
      </c>
      <c r="E1160" t="s">
        <v>134</v>
      </c>
      <c r="F1160">
        <v>43</v>
      </c>
      <c r="G1160">
        <v>0</v>
      </c>
      <c r="H1160">
        <v>0</v>
      </c>
      <c r="I1160">
        <v>0</v>
      </c>
      <c r="J1160">
        <v>0</v>
      </c>
      <c r="K1160">
        <v>43</v>
      </c>
      <c r="L1160">
        <v>0</v>
      </c>
      <c r="M1160">
        <v>0</v>
      </c>
      <c r="N1160" t="s">
        <v>141</v>
      </c>
      <c r="O1160" t="s">
        <v>148</v>
      </c>
      <c r="P1160" t="s">
        <v>148</v>
      </c>
      <c r="S1160" t="b">
        <v>0</v>
      </c>
    </row>
    <row r="1161" spans="1:19">
      <c r="A1161" t="s">
        <v>102</v>
      </c>
      <c r="B1161">
        <v>834009</v>
      </c>
      <c r="C1161">
        <v>11</v>
      </c>
      <c r="D1161">
        <v>0</v>
      </c>
      <c r="E1161" t="s">
        <v>134</v>
      </c>
      <c r="F1161">
        <v>11</v>
      </c>
      <c r="G1161">
        <v>0</v>
      </c>
      <c r="H1161">
        <v>0</v>
      </c>
      <c r="I1161">
        <v>0</v>
      </c>
      <c r="J1161">
        <v>0</v>
      </c>
      <c r="K1161">
        <v>11</v>
      </c>
      <c r="L1161">
        <v>0</v>
      </c>
      <c r="M1161">
        <v>0</v>
      </c>
      <c r="N1161" t="s">
        <v>141</v>
      </c>
      <c r="O1161" t="s">
        <v>148</v>
      </c>
      <c r="P1161" t="s">
        <v>148</v>
      </c>
      <c r="S1161" t="b">
        <v>0</v>
      </c>
    </row>
    <row r="1162" spans="1:19">
      <c r="A1162" t="s">
        <v>102</v>
      </c>
      <c r="B1162">
        <v>834010</v>
      </c>
      <c r="C1162">
        <v>10</v>
      </c>
      <c r="D1162">
        <v>0</v>
      </c>
      <c r="E1162" t="s">
        <v>134</v>
      </c>
      <c r="F1162">
        <v>8</v>
      </c>
      <c r="G1162">
        <v>0</v>
      </c>
      <c r="H1162">
        <v>0</v>
      </c>
      <c r="I1162">
        <v>0</v>
      </c>
      <c r="J1162">
        <v>2</v>
      </c>
      <c r="K1162">
        <v>8</v>
      </c>
      <c r="L1162">
        <v>0</v>
      </c>
      <c r="M1162">
        <v>2</v>
      </c>
      <c r="N1162" t="s">
        <v>191</v>
      </c>
      <c r="O1162" t="s">
        <v>148</v>
      </c>
      <c r="P1162" t="s">
        <v>273</v>
      </c>
      <c r="Q1162">
        <v>2903</v>
      </c>
      <c r="R1162">
        <v>0.9</v>
      </c>
      <c r="S1162" t="b">
        <v>0</v>
      </c>
    </row>
    <row r="1163" spans="1:19">
      <c r="A1163" t="s">
        <v>102</v>
      </c>
      <c r="B1163">
        <v>835102</v>
      </c>
      <c r="C1163">
        <v>1</v>
      </c>
      <c r="D1163">
        <v>0</v>
      </c>
      <c r="E1163" t="s">
        <v>134</v>
      </c>
      <c r="F1163">
        <v>0</v>
      </c>
      <c r="G1163">
        <v>1</v>
      </c>
      <c r="H1163">
        <v>0</v>
      </c>
      <c r="I1163">
        <v>0</v>
      </c>
      <c r="J1163">
        <v>0</v>
      </c>
      <c r="K1163">
        <v>1</v>
      </c>
      <c r="L1163">
        <v>0</v>
      </c>
      <c r="M1163">
        <v>0</v>
      </c>
      <c r="N1163" t="s">
        <v>141</v>
      </c>
      <c r="O1163" t="s">
        <v>148</v>
      </c>
      <c r="P1163" t="s">
        <v>148</v>
      </c>
      <c r="S1163" t="b">
        <v>1</v>
      </c>
    </row>
    <row r="1164" spans="1:19">
      <c r="A1164" t="s">
        <v>102</v>
      </c>
      <c r="B1164">
        <v>835103</v>
      </c>
      <c r="C1164">
        <v>20</v>
      </c>
      <c r="D1164">
        <v>0</v>
      </c>
      <c r="E1164" t="s">
        <v>134</v>
      </c>
      <c r="F1164">
        <v>9</v>
      </c>
      <c r="G1164">
        <v>10</v>
      </c>
      <c r="H1164">
        <v>1</v>
      </c>
      <c r="I1164">
        <v>0</v>
      </c>
      <c r="J1164">
        <v>0</v>
      </c>
      <c r="K1164">
        <v>20</v>
      </c>
      <c r="L1164">
        <v>0</v>
      </c>
      <c r="M1164">
        <v>0</v>
      </c>
      <c r="N1164" t="s">
        <v>141</v>
      </c>
      <c r="O1164" t="s">
        <v>148</v>
      </c>
      <c r="P1164" t="s">
        <v>148</v>
      </c>
      <c r="S1164" t="b">
        <v>0</v>
      </c>
    </row>
    <row r="1165" spans="1:19">
      <c r="A1165" t="s">
        <v>102</v>
      </c>
      <c r="B1165">
        <v>835204</v>
      </c>
      <c r="C1165">
        <v>4</v>
      </c>
      <c r="D1165">
        <v>0</v>
      </c>
      <c r="E1165" t="s">
        <v>134</v>
      </c>
      <c r="F1165">
        <v>0</v>
      </c>
      <c r="G1165">
        <v>4</v>
      </c>
      <c r="H1165">
        <v>0</v>
      </c>
      <c r="I1165">
        <v>0</v>
      </c>
      <c r="J1165">
        <v>0</v>
      </c>
      <c r="K1165">
        <v>4</v>
      </c>
      <c r="L1165">
        <v>0</v>
      </c>
      <c r="M1165">
        <v>0</v>
      </c>
      <c r="N1165" t="s">
        <v>141</v>
      </c>
      <c r="O1165" t="s">
        <v>148</v>
      </c>
      <c r="P1165" t="s">
        <v>148</v>
      </c>
      <c r="S1165" t="b">
        <v>0</v>
      </c>
    </row>
    <row r="1166" spans="1:19">
      <c r="A1166" t="s">
        <v>102</v>
      </c>
      <c r="B1166">
        <v>835205</v>
      </c>
      <c r="C1166">
        <v>2</v>
      </c>
      <c r="D1166">
        <v>0</v>
      </c>
      <c r="E1166" t="s">
        <v>134</v>
      </c>
      <c r="F1166">
        <v>0</v>
      </c>
      <c r="G1166">
        <v>1</v>
      </c>
      <c r="H1166">
        <v>0</v>
      </c>
      <c r="I1166">
        <v>0</v>
      </c>
      <c r="J1166">
        <v>1</v>
      </c>
      <c r="K1166">
        <v>1</v>
      </c>
      <c r="L1166">
        <v>0</v>
      </c>
      <c r="M1166">
        <v>1</v>
      </c>
      <c r="N1166" t="s">
        <v>189</v>
      </c>
      <c r="O1166" t="s">
        <v>148</v>
      </c>
      <c r="P1166" t="s">
        <v>189</v>
      </c>
      <c r="Q1166">
        <v>2006</v>
      </c>
      <c r="R1166">
        <v>2.4</v>
      </c>
      <c r="S1166" t="b">
        <v>0</v>
      </c>
    </row>
    <row r="1167" spans="1:19">
      <c r="A1167" t="s">
        <v>102</v>
      </c>
      <c r="B1167">
        <v>835210</v>
      </c>
      <c r="C1167">
        <v>1</v>
      </c>
      <c r="D1167">
        <v>0</v>
      </c>
      <c r="E1167" t="s">
        <v>127</v>
      </c>
      <c r="F1167">
        <v>0</v>
      </c>
      <c r="G1167">
        <v>1</v>
      </c>
      <c r="H1167">
        <v>0</v>
      </c>
      <c r="I1167">
        <v>0</v>
      </c>
      <c r="J1167">
        <v>0</v>
      </c>
      <c r="K1167">
        <v>1</v>
      </c>
      <c r="L1167">
        <v>0</v>
      </c>
      <c r="M1167">
        <v>0</v>
      </c>
      <c r="N1167" t="s">
        <v>141</v>
      </c>
      <c r="O1167" t="s">
        <v>148</v>
      </c>
      <c r="P1167" t="s">
        <v>148</v>
      </c>
      <c r="S1167" t="b">
        <v>1</v>
      </c>
    </row>
    <row r="1168" spans="1:19">
      <c r="A1168" t="s">
        <v>102</v>
      </c>
      <c r="B1168">
        <v>835214</v>
      </c>
      <c r="C1168">
        <v>4</v>
      </c>
      <c r="D1168">
        <v>0</v>
      </c>
      <c r="E1168" t="s">
        <v>127</v>
      </c>
      <c r="F1168">
        <v>1</v>
      </c>
      <c r="G1168">
        <v>1</v>
      </c>
      <c r="H1168">
        <v>1</v>
      </c>
      <c r="I1168">
        <v>0</v>
      </c>
      <c r="J1168">
        <v>1</v>
      </c>
      <c r="K1168">
        <v>3</v>
      </c>
      <c r="L1168">
        <v>1</v>
      </c>
      <c r="M1168">
        <v>0</v>
      </c>
      <c r="N1168" t="s">
        <v>348</v>
      </c>
      <c r="O1168" t="s">
        <v>357</v>
      </c>
      <c r="P1168" t="s">
        <v>148</v>
      </c>
      <c r="S1168" t="b">
        <v>0</v>
      </c>
    </row>
    <row r="1169" spans="1:19">
      <c r="A1169" t="s">
        <v>102</v>
      </c>
      <c r="B1169">
        <v>835217</v>
      </c>
      <c r="C1169">
        <v>9</v>
      </c>
      <c r="D1169">
        <v>0</v>
      </c>
      <c r="E1169" t="s">
        <v>134</v>
      </c>
      <c r="F1169">
        <v>6</v>
      </c>
      <c r="G1169">
        <v>3</v>
      </c>
      <c r="H1169">
        <v>0</v>
      </c>
      <c r="I1169">
        <v>0</v>
      </c>
      <c r="J1169">
        <v>0</v>
      </c>
      <c r="K1169">
        <v>9</v>
      </c>
      <c r="L1169">
        <v>0</v>
      </c>
      <c r="M1169">
        <v>0</v>
      </c>
      <c r="N1169" t="s">
        <v>141</v>
      </c>
      <c r="O1169" t="s">
        <v>148</v>
      </c>
      <c r="P1169" t="s">
        <v>148</v>
      </c>
      <c r="S1169" t="b">
        <v>0</v>
      </c>
    </row>
    <row r="1170" spans="1:19">
      <c r="A1170" t="s">
        <v>102</v>
      </c>
      <c r="B1170">
        <v>835219</v>
      </c>
      <c r="C1170">
        <v>1</v>
      </c>
      <c r="D1170">
        <v>0</v>
      </c>
      <c r="E1170" t="s">
        <v>127</v>
      </c>
      <c r="F1170">
        <v>0</v>
      </c>
      <c r="G1170">
        <v>1</v>
      </c>
      <c r="H1170">
        <v>0</v>
      </c>
      <c r="I1170">
        <v>0</v>
      </c>
      <c r="J1170">
        <v>0</v>
      </c>
      <c r="K1170">
        <v>1</v>
      </c>
      <c r="L1170">
        <v>0</v>
      </c>
      <c r="M1170">
        <v>0</v>
      </c>
      <c r="N1170" t="s">
        <v>141</v>
      </c>
      <c r="O1170" t="s">
        <v>148</v>
      </c>
      <c r="P1170" t="s">
        <v>148</v>
      </c>
      <c r="S1170" t="b">
        <v>1</v>
      </c>
    </row>
    <row r="1171" spans="1:19">
      <c r="A1171" t="s">
        <v>102</v>
      </c>
      <c r="B1171">
        <v>835222</v>
      </c>
      <c r="C1171">
        <v>11</v>
      </c>
      <c r="D1171">
        <v>0</v>
      </c>
      <c r="E1171" t="s">
        <v>134</v>
      </c>
      <c r="F1171">
        <v>6</v>
      </c>
      <c r="G1171">
        <v>5</v>
      </c>
      <c r="H1171">
        <v>0</v>
      </c>
      <c r="I1171">
        <v>0</v>
      </c>
      <c r="J1171">
        <v>0</v>
      </c>
      <c r="K1171">
        <v>11</v>
      </c>
      <c r="L1171">
        <v>0</v>
      </c>
      <c r="M1171">
        <v>0</v>
      </c>
      <c r="N1171" t="s">
        <v>141</v>
      </c>
      <c r="O1171" t="s">
        <v>148</v>
      </c>
      <c r="P1171" t="s">
        <v>148</v>
      </c>
      <c r="S1171" t="b">
        <v>0</v>
      </c>
    </row>
    <row r="1172" spans="1:19">
      <c r="A1172" t="s">
        <v>102</v>
      </c>
      <c r="B1172">
        <v>835225</v>
      </c>
      <c r="C1172">
        <v>1</v>
      </c>
      <c r="D1172">
        <v>0</v>
      </c>
      <c r="E1172" t="s">
        <v>127</v>
      </c>
      <c r="F1172">
        <v>0</v>
      </c>
      <c r="G1172">
        <v>0</v>
      </c>
      <c r="H1172">
        <v>0</v>
      </c>
      <c r="I1172">
        <v>0</v>
      </c>
      <c r="J1172">
        <v>1</v>
      </c>
      <c r="K1172">
        <v>0</v>
      </c>
      <c r="L1172">
        <v>1</v>
      </c>
      <c r="M1172">
        <v>0</v>
      </c>
      <c r="N1172" t="s">
        <v>148</v>
      </c>
      <c r="O1172" t="s">
        <v>141</v>
      </c>
      <c r="P1172" t="s">
        <v>148</v>
      </c>
      <c r="S1172" t="b">
        <v>1</v>
      </c>
    </row>
    <row r="1173" spans="1:19">
      <c r="A1173" t="s">
        <v>102</v>
      </c>
      <c r="B1173">
        <v>835301</v>
      </c>
      <c r="C1173">
        <v>1</v>
      </c>
      <c r="D1173">
        <v>0</v>
      </c>
      <c r="E1173" t="s">
        <v>134</v>
      </c>
      <c r="F1173">
        <v>0</v>
      </c>
      <c r="G1173">
        <v>1</v>
      </c>
      <c r="H1173">
        <v>0</v>
      </c>
      <c r="I1173">
        <v>0</v>
      </c>
      <c r="J1173">
        <v>0</v>
      </c>
      <c r="K1173">
        <v>1</v>
      </c>
      <c r="L1173">
        <v>0</v>
      </c>
      <c r="M1173">
        <v>0</v>
      </c>
      <c r="N1173" t="s">
        <v>141</v>
      </c>
      <c r="O1173" t="s">
        <v>148</v>
      </c>
      <c r="P1173" t="s">
        <v>148</v>
      </c>
      <c r="S1173" t="b">
        <v>1</v>
      </c>
    </row>
    <row r="1174" spans="1:19">
      <c r="A1174" t="s">
        <v>102</v>
      </c>
      <c r="B1174">
        <v>835303</v>
      </c>
      <c r="C1174">
        <v>6</v>
      </c>
      <c r="D1174">
        <v>0</v>
      </c>
      <c r="E1174" t="s">
        <v>134</v>
      </c>
      <c r="F1174">
        <v>0</v>
      </c>
      <c r="G1174">
        <v>6</v>
      </c>
      <c r="H1174">
        <v>0</v>
      </c>
      <c r="I1174">
        <v>0</v>
      </c>
      <c r="J1174">
        <v>0</v>
      </c>
      <c r="K1174">
        <v>6</v>
      </c>
      <c r="L1174">
        <v>0</v>
      </c>
      <c r="M1174">
        <v>0</v>
      </c>
      <c r="N1174" t="s">
        <v>141</v>
      </c>
      <c r="O1174" t="s">
        <v>148</v>
      </c>
      <c r="P1174" t="s">
        <v>148</v>
      </c>
      <c r="S1174" t="b">
        <v>0</v>
      </c>
    </row>
    <row r="1175" spans="1:19">
      <c r="A1175" t="s">
        <v>103</v>
      </c>
      <c r="B1175">
        <v>765001</v>
      </c>
      <c r="C1175">
        <v>22</v>
      </c>
      <c r="D1175">
        <v>0</v>
      </c>
      <c r="E1175" t="s">
        <v>136</v>
      </c>
      <c r="F1175">
        <v>0</v>
      </c>
      <c r="G1175">
        <v>11</v>
      </c>
      <c r="H1175">
        <v>9</v>
      </c>
      <c r="I1175">
        <v>1</v>
      </c>
      <c r="J1175">
        <v>1</v>
      </c>
      <c r="K1175">
        <v>20</v>
      </c>
      <c r="L1175">
        <v>2</v>
      </c>
      <c r="M1175">
        <v>0</v>
      </c>
      <c r="N1175" t="s">
        <v>356</v>
      </c>
      <c r="O1175" t="s">
        <v>373</v>
      </c>
      <c r="P1175" t="s">
        <v>148</v>
      </c>
      <c r="S1175" t="b">
        <v>0</v>
      </c>
    </row>
    <row r="1176" spans="1:19">
      <c r="A1176" t="s">
        <v>103</v>
      </c>
      <c r="B1176">
        <v>765002</v>
      </c>
      <c r="C1176">
        <v>14</v>
      </c>
      <c r="D1176">
        <v>0</v>
      </c>
      <c r="E1176" t="s">
        <v>136</v>
      </c>
      <c r="F1176">
        <v>0</v>
      </c>
      <c r="G1176">
        <v>4</v>
      </c>
      <c r="H1176">
        <v>8</v>
      </c>
      <c r="I1176">
        <v>2</v>
      </c>
      <c r="J1176">
        <v>0</v>
      </c>
      <c r="K1176">
        <v>12</v>
      </c>
      <c r="L1176">
        <v>2</v>
      </c>
      <c r="M1176">
        <v>0</v>
      </c>
      <c r="N1176" t="s">
        <v>343</v>
      </c>
      <c r="O1176" t="s">
        <v>393</v>
      </c>
      <c r="P1176" t="s">
        <v>148</v>
      </c>
      <c r="S1176" t="b">
        <v>0</v>
      </c>
    </row>
    <row r="1177" spans="1:19">
      <c r="A1177" t="s">
        <v>103</v>
      </c>
      <c r="B1177">
        <v>765015</v>
      </c>
      <c r="C1177">
        <v>7</v>
      </c>
      <c r="D1177">
        <v>0</v>
      </c>
      <c r="E1177" t="s">
        <v>136</v>
      </c>
      <c r="F1177">
        <v>0</v>
      </c>
      <c r="G1177">
        <v>1</v>
      </c>
      <c r="H1177">
        <v>4</v>
      </c>
      <c r="I1177">
        <v>2</v>
      </c>
      <c r="J1177">
        <v>0</v>
      </c>
      <c r="K1177">
        <v>5</v>
      </c>
      <c r="L1177">
        <v>1</v>
      </c>
      <c r="M1177">
        <v>1</v>
      </c>
      <c r="N1177" t="s">
        <v>140</v>
      </c>
      <c r="O1177" t="s">
        <v>393</v>
      </c>
      <c r="P1177" t="s">
        <v>393</v>
      </c>
      <c r="Q1177">
        <v>3010</v>
      </c>
      <c r="R1177">
        <v>3.8</v>
      </c>
      <c r="S1177" t="b">
        <v>0</v>
      </c>
    </row>
    <row r="1178" spans="1:19">
      <c r="A1178" t="s">
        <v>103</v>
      </c>
      <c r="B1178">
        <v>765017</v>
      </c>
      <c r="C1178">
        <v>6</v>
      </c>
      <c r="D1178">
        <v>0</v>
      </c>
      <c r="E1178" t="s">
        <v>128</v>
      </c>
      <c r="F1178">
        <v>0</v>
      </c>
      <c r="G1178">
        <v>1</v>
      </c>
      <c r="H1178">
        <v>2</v>
      </c>
      <c r="I1178">
        <v>1</v>
      </c>
      <c r="J1178">
        <v>2</v>
      </c>
      <c r="K1178">
        <v>3</v>
      </c>
      <c r="L1178">
        <v>3</v>
      </c>
      <c r="M1178">
        <v>0</v>
      </c>
      <c r="N1178" t="s">
        <v>189</v>
      </c>
      <c r="O1178" t="s">
        <v>189</v>
      </c>
      <c r="P1178" t="s">
        <v>148</v>
      </c>
      <c r="S1178" t="b">
        <v>0</v>
      </c>
    </row>
    <row r="1179" spans="1:19">
      <c r="A1179" t="s">
        <v>103</v>
      </c>
      <c r="B1179">
        <v>765018</v>
      </c>
      <c r="C1179">
        <v>7</v>
      </c>
      <c r="D1179">
        <v>0</v>
      </c>
      <c r="E1179" t="s">
        <v>136</v>
      </c>
      <c r="F1179">
        <v>0</v>
      </c>
      <c r="G1179">
        <v>2</v>
      </c>
      <c r="H1179">
        <v>4</v>
      </c>
      <c r="I1179">
        <v>1</v>
      </c>
      <c r="J1179">
        <v>0</v>
      </c>
      <c r="K1179">
        <v>6</v>
      </c>
      <c r="L1179">
        <v>0</v>
      </c>
      <c r="M1179">
        <v>1</v>
      </c>
      <c r="N1179" t="s">
        <v>343</v>
      </c>
      <c r="O1179" t="s">
        <v>148</v>
      </c>
      <c r="P1179" t="s">
        <v>393</v>
      </c>
      <c r="Q1179">
        <v>8841</v>
      </c>
      <c r="R1179">
        <v>3.3</v>
      </c>
      <c r="S1179" t="b">
        <v>0</v>
      </c>
    </row>
    <row r="1180" spans="1:19">
      <c r="A1180" t="s">
        <v>103</v>
      </c>
      <c r="B1180">
        <v>765020</v>
      </c>
      <c r="C1180">
        <v>5</v>
      </c>
      <c r="D1180">
        <v>0</v>
      </c>
      <c r="E1180" t="s">
        <v>136</v>
      </c>
      <c r="F1180">
        <v>0</v>
      </c>
      <c r="G1180">
        <v>0</v>
      </c>
      <c r="H1180">
        <v>3</v>
      </c>
      <c r="I1180">
        <v>1</v>
      </c>
      <c r="J1180">
        <v>1</v>
      </c>
      <c r="K1180">
        <v>3</v>
      </c>
      <c r="L1180">
        <v>1</v>
      </c>
      <c r="M1180">
        <v>1</v>
      </c>
      <c r="N1180" t="s">
        <v>215</v>
      </c>
      <c r="O1180" t="s">
        <v>273</v>
      </c>
      <c r="P1180" t="s">
        <v>273</v>
      </c>
      <c r="Q1180">
        <v>10587</v>
      </c>
      <c r="R1180">
        <v>7</v>
      </c>
      <c r="S1180" t="b">
        <v>0</v>
      </c>
    </row>
    <row r="1181" spans="1:19">
      <c r="A1181" t="s">
        <v>103</v>
      </c>
      <c r="B1181">
        <v>765021</v>
      </c>
      <c r="C1181">
        <v>1</v>
      </c>
      <c r="D1181">
        <v>0</v>
      </c>
      <c r="E1181" t="s">
        <v>339</v>
      </c>
      <c r="F1181">
        <v>0</v>
      </c>
      <c r="G1181">
        <v>1</v>
      </c>
      <c r="H1181">
        <v>0</v>
      </c>
      <c r="I1181">
        <v>0</v>
      </c>
      <c r="J1181">
        <v>0</v>
      </c>
      <c r="K1181">
        <v>1</v>
      </c>
      <c r="L1181">
        <v>0</v>
      </c>
      <c r="M1181">
        <v>0</v>
      </c>
      <c r="N1181" t="s">
        <v>141</v>
      </c>
      <c r="O1181" t="s">
        <v>148</v>
      </c>
      <c r="P1181" t="s">
        <v>148</v>
      </c>
      <c r="S1181" t="b">
        <v>1</v>
      </c>
    </row>
    <row r="1182" spans="1:19">
      <c r="A1182" t="s">
        <v>103</v>
      </c>
      <c r="B1182">
        <v>765022</v>
      </c>
      <c r="C1182">
        <v>12</v>
      </c>
      <c r="D1182">
        <v>0</v>
      </c>
      <c r="E1182" t="s">
        <v>128</v>
      </c>
      <c r="F1182">
        <v>0</v>
      </c>
      <c r="G1182">
        <v>7</v>
      </c>
      <c r="H1182">
        <v>3</v>
      </c>
      <c r="I1182">
        <v>1</v>
      </c>
      <c r="J1182">
        <v>1</v>
      </c>
      <c r="K1182">
        <v>10</v>
      </c>
      <c r="L1182">
        <v>0</v>
      </c>
      <c r="M1182">
        <v>2</v>
      </c>
      <c r="N1182" t="s">
        <v>194</v>
      </c>
      <c r="O1182" t="s">
        <v>148</v>
      </c>
      <c r="P1182" t="s">
        <v>277</v>
      </c>
      <c r="Q1182">
        <v>7217</v>
      </c>
      <c r="R1182">
        <v>8</v>
      </c>
      <c r="S1182" t="b">
        <v>0</v>
      </c>
    </row>
    <row r="1183" spans="1:19">
      <c r="A1183" t="s">
        <v>103</v>
      </c>
      <c r="B1183">
        <v>765023</v>
      </c>
      <c r="C1183">
        <v>2</v>
      </c>
      <c r="D1183">
        <v>0</v>
      </c>
      <c r="E1183" t="s">
        <v>136</v>
      </c>
      <c r="F1183">
        <v>0</v>
      </c>
      <c r="G1183">
        <v>0</v>
      </c>
      <c r="H1183">
        <v>1</v>
      </c>
      <c r="I1183">
        <v>1</v>
      </c>
      <c r="J1183">
        <v>0</v>
      </c>
      <c r="K1183">
        <v>1</v>
      </c>
      <c r="L1183">
        <v>1</v>
      </c>
      <c r="M1183">
        <v>0</v>
      </c>
      <c r="N1183" t="s">
        <v>189</v>
      </c>
      <c r="O1183" t="s">
        <v>189</v>
      </c>
      <c r="P1183" t="s">
        <v>148</v>
      </c>
      <c r="S1183" t="b">
        <v>0</v>
      </c>
    </row>
    <row r="1184" spans="1:19">
      <c r="A1184" t="s">
        <v>103</v>
      </c>
      <c r="B1184">
        <v>765025</v>
      </c>
      <c r="C1184">
        <v>1</v>
      </c>
      <c r="D1184">
        <v>0</v>
      </c>
      <c r="E1184" t="s">
        <v>339</v>
      </c>
      <c r="F1184">
        <v>0</v>
      </c>
      <c r="G1184">
        <v>1</v>
      </c>
      <c r="H1184">
        <v>0</v>
      </c>
      <c r="I1184">
        <v>0</v>
      </c>
      <c r="J1184">
        <v>0</v>
      </c>
      <c r="K1184">
        <v>1</v>
      </c>
      <c r="L1184">
        <v>0</v>
      </c>
      <c r="M1184">
        <v>0</v>
      </c>
      <c r="N1184" t="s">
        <v>141</v>
      </c>
      <c r="O1184" t="s">
        <v>148</v>
      </c>
      <c r="P1184" t="s">
        <v>148</v>
      </c>
      <c r="S1184" t="b">
        <v>1</v>
      </c>
    </row>
    <row r="1185" spans="1:19">
      <c r="A1185" t="s">
        <v>104</v>
      </c>
      <c r="B1185">
        <v>802132</v>
      </c>
      <c r="C1185">
        <v>4</v>
      </c>
      <c r="D1185">
        <v>0</v>
      </c>
      <c r="E1185" t="s">
        <v>127</v>
      </c>
      <c r="F1185">
        <v>0</v>
      </c>
      <c r="G1185">
        <v>0</v>
      </c>
      <c r="H1185">
        <v>1</v>
      </c>
      <c r="I1185">
        <v>1</v>
      </c>
      <c r="J1185">
        <v>2</v>
      </c>
      <c r="K1185">
        <v>1</v>
      </c>
      <c r="L1185">
        <v>3</v>
      </c>
      <c r="M1185">
        <v>0</v>
      </c>
      <c r="N1185" t="s">
        <v>357</v>
      </c>
      <c r="O1185" t="s">
        <v>348</v>
      </c>
      <c r="P1185" t="s">
        <v>148</v>
      </c>
      <c r="S1185" t="b">
        <v>0</v>
      </c>
    </row>
    <row r="1186" spans="1:19">
      <c r="A1186" t="s">
        <v>104</v>
      </c>
      <c r="B1186">
        <v>802211</v>
      </c>
      <c r="C1186">
        <v>6</v>
      </c>
      <c r="D1186">
        <v>0</v>
      </c>
      <c r="E1186" t="s">
        <v>127</v>
      </c>
      <c r="F1186">
        <v>0</v>
      </c>
      <c r="G1186">
        <v>6</v>
      </c>
      <c r="H1186">
        <v>0</v>
      </c>
      <c r="I1186">
        <v>0</v>
      </c>
      <c r="J1186">
        <v>0</v>
      </c>
      <c r="K1186">
        <v>6</v>
      </c>
      <c r="L1186">
        <v>0</v>
      </c>
      <c r="M1186">
        <v>0</v>
      </c>
      <c r="N1186" t="s">
        <v>141</v>
      </c>
      <c r="O1186" t="s">
        <v>148</v>
      </c>
      <c r="P1186" t="s">
        <v>148</v>
      </c>
      <c r="S1186" t="b">
        <v>0</v>
      </c>
    </row>
    <row r="1187" spans="1:19">
      <c r="A1187" t="s">
        <v>104</v>
      </c>
      <c r="B1187">
        <v>802212</v>
      </c>
      <c r="C1187">
        <v>41</v>
      </c>
      <c r="D1187">
        <v>0</v>
      </c>
      <c r="E1187" t="s">
        <v>127</v>
      </c>
      <c r="F1187">
        <v>25</v>
      </c>
      <c r="G1187">
        <v>13</v>
      </c>
      <c r="H1187">
        <v>2</v>
      </c>
      <c r="I1187">
        <v>0</v>
      </c>
      <c r="J1187">
        <v>1</v>
      </c>
      <c r="K1187">
        <v>40</v>
      </c>
      <c r="L1187">
        <v>1</v>
      </c>
      <c r="M1187">
        <v>0</v>
      </c>
      <c r="N1187" t="s">
        <v>198</v>
      </c>
      <c r="O1187" t="s">
        <v>297</v>
      </c>
      <c r="P1187" t="s">
        <v>148</v>
      </c>
      <c r="S1187" t="b">
        <v>0</v>
      </c>
    </row>
    <row r="1188" spans="1:19">
      <c r="A1188" t="s">
        <v>104</v>
      </c>
      <c r="B1188">
        <v>802213</v>
      </c>
      <c r="C1188">
        <v>23</v>
      </c>
      <c r="D1188">
        <v>0</v>
      </c>
      <c r="E1188" t="s">
        <v>127</v>
      </c>
      <c r="F1188">
        <v>4</v>
      </c>
      <c r="G1188">
        <v>10</v>
      </c>
      <c r="H1188">
        <v>3</v>
      </c>
      <c r="I1188">
        <v>2</v>
      </c>
      <c r="J1188">
        <v>4</v>
      </c>
      <c r="K1188">
        <v>17</v>
      </c>
      <c r="L1188">
        <v>6</v>
      </c>
      <c r="M1188">
        <v>0</v>
      </c>
      <c r="N1188" t="s">
        <v>360</v>
      </c>
      <c r="O1188" t="s">
        <v>464</v>
      </c>
      <c r="P1188" t="s">
        <v>148</v>
      </c>
      <c r="S1188" t="b">
        <v>0</v>
      </c>
    </row>
    <row r="1189" spans="1:19">
      <c r="A1189" t="s">
        <v>104</v>
      </c>
      <c r="B1189">
        <v>802214</v>
      </c>
      <c r="C1189">
        <v>5</v>
      </c>
      <c r="D1189">
        <v>0</v>
      </c>
      <c r="E1189" t="s">
        <v>127</v>
      </c>
      <c r="F1189">
        <v>0</v>
      </c>
      <c r="G1189">
        <v>0</v>
      </c>
      <c r="H1189">
        <v>5</v>
      </c>
      <c r="I1189">
        <v>0</v>
      </c>
      <c r="J1189">
        <v>0</v>
      </c>
      <c r="K1189">
        <v>5</v>
      </c>
      <c r="L1189">
        <v>0</v>
      </c>
      <c r="M1189">
        <v>0</v>
      </c>
      <c r="N1189" t="s">
        <v>141</v>
      </c>
      <c r="O1189" t="s">
        <v>148</v>
      </c>
      <c r="P1189" t="s">
        <v>148</v>
      </c>
      <c r="S1189" t="b">
        <v>0</v>
      </c>
    </row>
    <row r="1190" spans="1:19">
      <c r="A1190" t="s">
        <v>104</v>
      </c>
      <c r="B1190">
        <v>802215</v>
      </c>
      <c r="C1190">
        <v>21</v>
      </c>
      <c r="D1190">
        <v>0</v>
      </c>
      <c r="E1190" t="s">
        <v>127</v>
      </c>
      <c r="F1190">
        <v>14</v>
      </c>
      <c r="G1190">
        <v>5</v>
      </c>
      <c r="H1190">
        <v>0</v>
      </c>
      <c r="I1190">
        <v>1</v>
      </c>
      <c r="J1190">
        <v>1</v>
      </c>
      <c r="K1190">
        <v>19</v>
      </c>
      <c r="L1190">
        <v>2</v>
      </c>
      <c r="M1190">
        <v>0</v>
      </c>
      <c r="N1190" t="s">
        <v>411</v>
      </c>
      <c r="O1190" t="s">
        <v>498</v>
      </c>
      <c r="P1190" t="s">
        <v>148</v>
      </c>
      <c r="S1190" t="b">
        <v>0</v>
      </c>
    </row>
    <row r="1191" spans="1:19">
      <c r="A1191" t="s">
        <v>104</v>
      </c>
      <c r="B1191">
        <v>802216</v>
      </c>
      <c r="C1191">
        <v>3</v>
      </c>
      <c r="D1191">
        <v>0</v>
      </c>
      <c r="E1191" t="s">
        <v>127</v>
      </c>
      <c r="F1191">
        <v>0</v>
      </c>
      <c r="G1191">
        <v>2</v>
      </c>
      <c r="H1191">
        <v>1</v>
      </c>
      <c r="I1191">
        <v>0</v>
      </c>
      <c r="J1191">
        <v>0</v>
      </c>
      <c r="K1191">
        <v>3</v>
      </c>
      <c r="L1191">
        <v>0</v>
      </c>
      <c r="M1191">
        <v>0</v>
      </c>
      <c r="N1191" t="s">
        <v>141</v>
      </c>
      <c r="O1191" t="s">
        <v>148</v>
      </c>
      <c r="P1191" t="s">
        <v>148</v>
      </c>
      <c r="S1191" t="b">
        <v>0</v>
      </c>
    </row>
    <row r="1192" spans="1:19">
      <c r="A1192" t="s">
        <v>104</v>
      </c>
      <c r="B1192">
        <v>802218</v>
      </c>
      <c r="C1192">
        <v>1</v>
      </c>
      <c r="D1192">
        <v>0</v>
      </c>
      <c r="E1192" t="s">
        <v>127</v>
      </c>
      <c r="F1192">
        <v>0</v>
      </c>
      <c r="G1192">
        <v>0</v>
      </c>
      <c r="H1192">
        <v>0</v>
      </c>
      <c r="I1192">
        <v>0</v>
      </c>
      <c r="J1192">
        <v>1</v>
      </c>
      <c r="K1192">
        <v>0</v>
      </c>
      <c r="L1192">
        <v>1</v>
      </c>
      <c r="M1192">
        <v>0</v>
      </c>
      <c r="N1192" t="s">
        <v>148</v>
      </c>
      <c r="O1192" t="s">
        <v>141</v>
      </c>
      <c r="P1192" t="s">
        <v>148</v>
      </c>
      <c r="S1192" t="b">
        <v>1</v>
      </c>
    </row>
    <row r="1193" spans="1:19">
      <c r="A1193" t="s">
        <v>104</v>
      </c>
      <c r="B1193">
        <v>802220</v>
      </c>
      <c r="C1193">
        <v>1</v>
      </c>
      <c r="D1193">
        <v>0</v>
      </c>
      <c r="E1193" t="s">
        <v>127</v>
      </c>
      <c r="F1193">
        <v>0</v>
      </c>
      <c r="G1193">
        <v>0</v>
      </c>
      <c r="H1193">
        <v>1</v>
      </c>
      <c r="I1193">
        <v>0</v>
      </c>
      <c r="J1193">
        <v>0</v>
      </c>
      <c r="K1193">
        <v>1</v>
      </c>
      <c r="L1193">
        <v>0</v>
      </c>
      <c r="M1193">
        <v>0</v>
      </c>
      <c r="N1193" t="s">
        <v>141</v>
      </c>
      <c r="O1193" t="s">
        <v>148</v>
      </c>
      <c r="P1193" t="s">
        <v>148</v>
      </c>
      <c r="S1193" t="b">
        <v>1</v>
      </c>
    </row>
    <row r="1194" spans="1:19">
      <c r="A1194" t="s">
        <v>104</v>
      </c>
      <c r="B1194">
        <v>802226</v>
      </c>
      <c r="C1194">
        <v>11</v>
      </c>
      <c r="D1194">
        <v>0</v>
      </c>
      <c r="E1194" t="s">
        <v>127</v>
      </c>
      <c r="F1194">
        <v>4</v>
      </c>
      <c r="G1194">
        <v>4</v>
      </c>
      <c r="H1194">
        <v>2</v>
      </c>
      <c r="I1194">
        <v>0</v>
      </c>
      <c r="J1194">
        <v>1</v>
      </c>
      <c r="K1194">
        <v>10</v>
      </c>
      <c r="L1194">
        <v>1</v>
      </c>
      <c r="M1194">
        <v>0</v>
      </c>
      <c r="N1194" t="s">
        <v>356</v>
      </c>
      <c r="O1194" t="s">
        <v>373</v>
      </c>
      <c r="P1194" t="s">
        <v>148</v>
      </c>
      <c r="S1194" t="b">
        <v>0</v>
      </c>
    </row>
    <row r="1195" spans="1:19">
      <c r="A1195" t="s">
        <v>104</v>
      </c>
      <c r="B1195">
        <v>821102</v>
      </c>
      <c r="C1195">
        <v>3</v>
      </c>
      <c r="D1195">
        <v>0</v>
      </c>
      <c r="E1195" t="s">
        <v>127</v>
      </c>
      <c r="F1195">
        <v>1</v>
      </c>
      <c r="G1195">
        <v>1</v>
      </c>
      <c r="H1195">
        <v>1</v>
      </c>
      <c r="I1195">
        <v>0</v>
      </c>
      <c r="J1195">
        <v>0</v>
      </c>
      <c r="K1195">
        <v>3</v>
      </c>
      <c r="L1195">
        <v>0</v>
      </c>
      <c r="M1195">
        <v>0</v>
      </c>
      <c r="N1195" t="s">
        <v>141</v>
      </c>
      <c r="O1195" t="s">
        <v>148</v>
      </c>
      <c r="P1195" t="s">
        <v>148</v>
      </c>
      <c r="S1195" t="b">
        <v>0</v>
      </c>
    </row>
    <row r="1196" spans="1:19">
      <c r="A1196" t="s">
        <v>104</v>
      </c>
      <c r="B1196">
        <v>821103</v>
      </c>
      <c r="C1196">
        <v>3</v>
      </c>
      <c r="D1196">
        <v>0</v>
      </c>
      <c r="E1196" t="s">
        <v>127</v>
      </c>
      <c r="F1196">
        <v>0</v>
      </c>
      <c r="G1196">
        <v>2</v>
      </c>
      <c r="H1196">
        <v>1</v>
      </c>
      <c r="I1196">
        <v>0</v>
      </c>
      <c r="J1196">
        <v>0</v>
      </c>
      <c r="K1196">
        <v>3</v>
      </c>
      <c r="L1196">
        <v>0</v>
      </c>
      <c r="M1196">
        <v>0</v>
      </c>
      <c r="N1196" t="s">
        <v>141</v>
      </c>
      <c r="O1196" t="s">
        <v>148</v>
      </c>
      <c r="P1196" t="s">
        <v>148</v>
      </c>
      <c r="S1196" t="b">
        <v>0</v>
      </c>
    </row>
    <row r="1197" spans="1:19">
      <c r="A1197" t="s">
        <v>104</v>
      </c>
      <c r="B1197">
        <v>821104</v>
      </c>
      <c r="C1197">
        <v>1</v>
      </c>
      <c r="D1197">
        <v>0</v>
      </c>
      <c r="E1197" t="s">
        <v>127</v>
      </c>
      <c r="F1197">
        <v>0</v>
      </c>
      <c r="G1197">
        <v>0</v>
      </c>
      <c r="H1197">
        <v>0</v>
      </c>
      <c r="I1197">
        <v>1</v>
      </c>
      <c r="J1197">
        <v>0</v>
      </c>
      <c r="K1197">
        <v>0</v>
      </c>
      <c r="L1197">
        <v>1</v>
      </c>
      <c r="M1197">
        <v>0</v>
      </c>
      <c r="N1197" t="s">
        <v>148</v>
      </c>
      <c r="O1197" t="s">
        <v>141</v>
      </c>
      <c r="P1197" t="s">
        <v>148</v>
      </c>
      <c r="S1197" t="b">
        <v>1</v>
      </c>
    </row>
    <row r="1198" spans="1:19">
      <c r="A1198" t="s">
        <v>104</v>
      </c>
      <c r="B1198">
        <v>821105</v>
      </c>
      <c r="C1198">
        <v>1</v>
      </c>
      <c r="D1198">
        <v>0</v>
      </c>
      <c r="E1198" t="s">
        <v>127</v>
      </c>
      <c r="F1198">
        <v>0</v>
      </c>
      <c r="G1198">
        <v>1</v>
      </c>
      <c r="H1198">
        <v>0</v>
      </c>
      <c r="I1198">
        <v>0</v>
      </c>
      <c r="J1198">
        <v>0</v>
      </c>
      <c r="K1198">
        <v>1</v>
      </c>
      <c r="L1198">
        <v>0</v>
      </c>
      <c r="M1198">
        <v>0</v>
      </c>
      <c r="N1198" t="s">
        <v>141</v>
      </c>
      <c r="O1198" t="s">
        <v>148</v>
      </c>
      <c r="P1198" t="s">
        <v>148</v>
      </c>
      <c r="S1198" t="b">
        <v>1</v>
      </c>
    </row>
    <row r="1199" spans="1:19">
      <c r="A1199" t="s">
        <v>104</v>
      </c>
      <c r="B1199">
        <v>821106</v>
      </c>
      <c r="C1199">
        <v>3</v>
      </c>
      <c r="D1199">
        <v>0</v>
      </c>
      <c r="E1199" t="s">
        <v>127</v>
      </c>
      <c r="F1199">
        <v>2</v>
      </c>
      <c r="G1199">
        <v>1</v>
      </c>
      <c r="H1199">
        <v>0</v>
      </c>
      <c r="I1199">
        <v>0</v>
      </c>
      <c r="J1199">
        <v>0</v>
      </c>
      <c r="K1199">
        <v>3</v>
      </c>
      <c r="L1199">
        <v>0</v>
      </c>
      <c r="M1199">
        <v>0</v>
      </c>
      <c r="N1199" t="s">
        <v>141</v>
      </c>
      <c r="O1199" t="s">
        <v>148</v>
      </c>
      <c r="P1199" t="s">
        <v>148</v>
      </c>
      <c r="S1199" t="b">
        <v>0</v>
      </c>
    </row>
    <row r="1200" spans="1:19">
      <c r="A1200" t="s">
        <v>104</v>
      </c>
      <c r="B1200">
        <v>821108</v>
      </c>
      <c r="C1200">
        <v>7</v>
      </c>
      <c r="D1200">
        <v>0</v>
      </c>
      <c r="E1200" t="s">
        <v>127</v>
      </c>
      <c r="F1200">
        <v>6</v>
      </c>
      <c r="G1200">
        <v>1</v>
      </c>
      <c r="H1200">
        <v>0</v>
      </c>
      <c r="I1200">
        <v>0</v>
      </c>
      <c r="J1200">
        <v>0</v>
      </c>
      <c r="K1200">
        <v>7</v>
      </c>
      <c r="L1200">
        <v>0</v>
      </c>
      <c r="M1200">
        <v>0</v>
      </c>
      <c r="N1200" t="s">
        <v>141</v>
      </c>
      <c r="O1200" t="s">
        <v>148</v>
      </c>
      <c r="P1200" t="s">
        <v>148</v>
      </c>
      <c r="S1200" t="b">
        <v>0</v>
      </c>
    </row>
    <row r="1201" spans="1:19">
      <c r="A1201" t="s">
        <v>104</v>
      </c>
      <c r="B1201">
        <v>821109</v>
      </c>
      <c r="C1201">
        <v>2</v>
      </c>
      <c r="D1201">
        <v>0</v>
      </c>
      <c r="E1201" t="s">
        <v>127</v>
      </c>
      <c r="F1201">
        <v>2</v>
      </c>
      <c r="G1201">
        <v>0</v>
      </c>
      <c r="H1201">
        <v>0</v>
      </c>
      <c r="I1201">
        <v>0</v>
      </c>
      <c r="J1201">
        <v>0</v>
      </c>
      <c r="K1201">
        <v>2</v>
      </c>
      <c r="L1201">
        <v>0</v>
      </c>
      <c r="M1201">
        <v>0</v>
      </c>
      <c r="N1201" t="s">
        <v>141</v>
      </c>
      <c r="O1201" t="s">
        <v>148</v>
      </c>
      <c r="P1201" t="s">
        <v>148</v>
      </c>
      <c r="S1201" t="b">
        <v>0</v>
      </c>
    </row>
    <row r="1202" spans="1:19">
      <c r="A1202" t="s">
        <v>104</v>
      </c>
      <c r="B1202">
        <v>821111</v>
      </c>
      <c r="C1202">
        <v>2</v>
      </c>
      <c r="D1202">
        <v>0</v>
      </c>
      <c r="E1202" t="s">
        <v>127</v>
      </c>
      <c r="F1202">
        <v>2</v>
      </c>
      <c r="G1202">
        <v>0</v>
      </c>
      <c r="H1202">
        <v>0</v>
      </c>
      <c r="I1202">
        <v>0</v>
      </c>
      <c r="J1202">
        <v>0</v>
      </c>
      <c r="K1202">
        <v>2</v>
      </c>
      <c r="L1202">
        <v>0</v>
      </c>
      <c r="M1202">
        <v>0</v>
      </c>
      <c r="N1202" t="s">
        <v>141</v>
      </c>
      <c r="O1202" t="s">
        <v>148</v>
      </c>
      <c r="P1202" t="s">
        <v>148</v>
      </c>
      <c r="S1202" t="b">
        <v>0</v>
      </c>
    </row>
    <row r="1203" spans="1:19">
      <c r="A1203" t="s">
        <v>104</v>
      </c>
      <c r="B1203">
        <v>821112</v>
      </c>
      <c r="C1203">
        <v>24</v>
      </c>
      <c r="D1203">
        <v>0</v>
      </c>
      <c r="E1203" t="s">
        <v>127</v>
      </c>
      <c r="F1203">
        <v>14</v>
      </c>
      <c r="G1203">
        <v>7</v>
      </c>
      <c r="H1203">
        <v>3</v>
      </c>
      <c r="I1203">
        <v>0</v>
      </c>
      <c r="J1203">
        <v>0</v>
      </c>
      <c r="K1203">
        <v>24</v>
      </c>
      <c r="L1203">
        <v>0</v>
      </c>
      <c r="M1203">
        <v>0</v>
      </c>
      <c r="N1203" t="s">
        <v>141</v>
      </c>
      <c r="O1203" t="s">
        <v>148</v>
      </c>
      <c r="P1203" t="s">
        <v>148</v>
      </c>
      <c r="S1203" t="b">
        <v>0</v>
      </c>
    </row>
    <row r="1204" spans="1:19">
      <c r="A1204" t="s">
        <v>104</v>
      </c>
      <c r="B1204">
        <v>821113</v>
      </c>
      <c r="C1204">
        <v>14</v>
      </c>
      <c r="D1204">
        <v>0</v>
      </c>
      <c r="E1204" t="s">
        <v>127</v>
      </c>
      <c r="F1204">
        <v>10</v>
      </c>
      <c r="G1204">
        <v>2</v>
      </c>
      <c r="H1204">
        <v>1</v>
      </c>
      <c r="I1204">
        <v>1</v>
      </c>
      <c r="J1204">
        <v>0</v>
      </c>
      <c r="K1204">
        <v>13</v>
      </c>
      <c r="L1204">
        <v>1</v>
      </c>
      <c r="M1204">
        <v>0</v>
      </c>
      <c r="N1204" t="s">
        <v>185</v>
      </c>
      <c r="O1204" t="s">
        <v>269</v>
      </c>
      <c r="P1204" t="s">
        <v>148</v>
      </c>
      <c r="S1204" t="b">
        <v>0</v>
      </c>
    </row>
    <row r="1205" spans="1:19">
      <c r="A1205" t="s">
        <v>104</v>
      </c>
      <c r="B1205">
        <v>821301</v>
      </c>
      <c r="C1205">
        <v>7</v>
      </c>
      <c r="D1205">
        <v>0</v>
      </c>
      <c r="E1205" t="s">
        <v>127</v>
      </c>
      <c r="F1205">
        <v>2</v>
      </c>
      <c r="G1205">
        <v>3</v>
      </c>
      <c r="H1205">
        <v>1</v>
      </c>
      <c r="I1205">
        <v>1</v>
      </c>
      <c r="J1205">
        <v>0</v>
      </c>
      <c r="K1205">
        <v>6</v>
      </c>
      <c r="L1205">
        <v>1</v>
      </c>
      <c r="M1205">
        <v>0</v>
      </c>
      <c r="N1205" t="s">
        <v>343</v>
      </c>
      <c r="O1205" t="s">
        <v>393</v>
      </c>
      <c r="P1205" t="s">
        <v>148</v>
      </c>
      <c r="S1205" t="b">
        <v>0</v>
      </c>
    </row>
    <row r="1206" spans="1:19">
      <c r="A1206" t="s">
        <v>104</v>
      </c>
      <c r="B1206">
        <v>821303</v>
      </c>
      <c r="C1206">
        <v>2</v>
      </c>
      <c r="D1206">
        <v>0</v>
      </c>
      <c r="E1206" t="s">
        <v>127</v>
      </c>
      <c r="F1206">
        <v>0</v>
      </c>
      <c r="G1206">
        <v>0</v>
      </c>
      <c r="H1206">
        <v>2</v>
      </c>
      <c r="I1206">
        <v>0</v>
      </c>
      <c r="J1206">
        <v>0</v>
      </c>
      <c r="K1206">
        <v>2</v>
      </c>
      <c r="L1206">
        <v>0</v>
      </c>
      <c r="M1206">
        <v>0</v>
      </c>
      <c r="N1206" t="s">
        <v>141</v>
      </c>
      <c r="O1206" t="s">
        <v>148</v>
      </c>
      <c r="P1206" t="s">
        <v>148</v>
      </c>
      <c r="S1206" t="b">
        <v>0</v>
      </c>
    </row>
    <row r="1207" spans="1:19">
      <c r="A1207" t="s">
        <v>104</v>
      </c>
      <c r="B1207">
        <v>821305</v>
      </c>
      <c r="C1207">
        <v>3</v>
      </c>
      <c r="D1207">
        <v>0</v>
      </c>
      <c r="E1207" t="s">
        <v>127</v>
      </c>
      <c r="F1207">
        <v>2</v>
      </c>
      <c r="G1207">
        <v>0</v>
      </c>
      <c r="H1207">
        <v>0</v>
      </c>
      <c r="I1207">
        <v>0</v>
      </c>
      <c r="J1207">
        <v>1</v>
      </c>
      <c r="K1207">
        <v>2</v>
      </c>
      <c r="L1207">
        <v>1</v>
      </c>
      <c r="M1207">
        <v>0</v>
      </c>
      <c r="N1207" t="s">
        <v>193</v>
      </c>
      <c r="O1207" t="s">
        <v>276</v>
      </c>
      <c r="P1207" t="s">
        <v>148</v>
      </c>
      <c r="S1207" t="b">
        <v>0</v>
      </c>
    </row>
    <row r="1208" spans="1:19">
      <c r="A1208" t="s">
        <v>104</v>
      </c>
      <c r="B1208">
        <v>821307</v>
      </c>
      <c r="C1208">
        <v>54</v>
      </c>
      <c r="D1208">
        <v>0</v>
      </c>
      <c r="E1208" t="s">
        <v>127</v>
      </c>
      <c r="F1208">
        <v>40</v>
      </c>
      <c r="G1208">
        <v>9</v>
      </c>
      <c r="H1208">
        <v>5</v>
      </c>
      <c r="I1208">
        <v>0</v>
      </c>
      <c r="J1208">
        <v>0</v>
      </c>
      <c r="K1208">
        <v>54</v>
      </c>
      <c r="L1208">
        <v>0</v>
      </c>
      <c r="M1208">
        <v>0</v>
      </c>
      <c r="N1208" t="s">
        <v>141</v>
      </c>
      <c r="O1208" t="s">
        <v>148</v>
      </c>
      <c r="P1208" t="s">
        <v>148</v>
      </c>
      <c r="S1208" t="b">
        <v>0</v>
      </c>
    </row>
    <row r="1209" spans="1:19">
      <c r="A1209" t="s">
        <v>104</v>
      </c>
      <c r="B1209">
        <v>821308</v>
      </c>
      <c r="C1209">
        <v>1</v>
      </c>
      <c r="D1209">
        <v>0</v>
      </c>
      <c r="E1209" t="s">
        <v>127</v>
      </c>
      <c r="F1209">
        <v>0</v>
      </c>
      <c r="G1209">
        <v>0</v>
      </c>
      <c r="H1209">
        <v>0</v>
      </c>
      <c r="I1209">
        <v>0</v>
      </c>
      <c r="J1209">
        <v>1</v>
      </c>
      <c r="K1209">
        <v>0</v>
      </c>
      <c r="L1209">
        <v>1</v>
      </c>
      <c r="M1209">
        <v>0</v>
      </c>
      <c r="N1209" t="s">
        <v>148</v>
      </c>
      <c r="O1209" t="s">
        <v>141</v>
      </c>
      <c r="P1209" t="s">
        <v>148</v>
      </c>
      <c r="S1209" t="b">
        <v>1</v>
      </c>
    </row>
    <row r="1210" spans="1:19">
      <c r="A1210" t="s">
        <v>104</v>
      </c>
      <c r="B1210">
        <v>821309</v>
      </c>
      <c r="C1210">
        <v>1</v>
      </c>
      <c r="D1210">
        <v>0</v>
      </c>
      <c r="E1210" t="s">
        <v>127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1</v>
      </c>
      <c r="L1210">
        <v>0</v>
      </c>
      <c r="M1210">
        <v>0</v>
      </c>
      <c r="N1210" t="s">
        <v>141</v>
      </c>
      <c r="O1210" t="s">
        <v>148</v>
      </c>
      <c r="P1210" t="s">
        <v>148</v>
      </c>
      <c r="S1210" t="b">
        <v>1</v>
      </c>
    </row>
    <row r="1211" spans="1:19">
      <c r="A1211" t="s">
        <v>104</v>
      </c>
      <c r="B1211">
        <v>821310</v>
      </c>
      <c r="C1211">
        <v>5</v>
      </c>
      <c r="D1211">
        <v>0</v>
      </c>
      <c r="E1211" t="s">
        <v>127</v>
      </c>
      <c r="F1211">
        <v>2</v>
      </c>
      <c r="G1211">
        <v>1</v>
      </c>
      <c r="H1211">
        <v>2</v>
      </c>
      <c r="I1211">
        <v>0</v>
      </c>
      <c r="J1211">
        <v>0</v>
      </c>
      <c r="K1211">
        <v>5</v>
      </c>
      <c r="L1211">
        <v>0</v>
      </c>
      <c r="M1211">
        <v>0</v>
      </c>
      <c r="N1211" t="s">
        <v>141</v>
      </c>
      <c r="O1211" t="s">
        <v>148</v>
      </c>
      <c r="P1211" t="s">
        <v>148</v>
      </c>
      <c r="S1211" t="b">
        <v>0</v>
      </c>
    </row>
    <row r="1212" spans="1:19">
      <c r="A1212" t="s">
        <v>104</v>
      </c>
      <c r="B1212">
        <v>821312</v>
      </c>
      <c r="C1212">
        <v>2</v>
      </c>
      <c r="D1212">
        <v>0</v>
      </c>
      <c r="E1212" t="s">
        <v>127</v>
      </c>
      <c r="F1212">
        <v>1</v>
      </c>
      <c r="G1212">
        <v>0</v>
      </c>
      <c r="H1212">
        <v>0</v>
      </c>
      <c r="I1212">
        <v>1</v>
      </c>
      <c r="J1212">
        <v>0</v>
      </c>
      <c r="K1212">
        <v>1</v>
      </c>
      <c r="L1212">
        <v>1</v>
      </c>
      <c r="M1212">
        <v>0</v>
      </c>
      <c r="N1212" t="s">
        <v>189</v>
      </c>
      <c r="O1212" t="s">
        <v>189</v>
      </c>
      <c r="P1212" t="s">
        <v>148</v>
      </c>
      <c r="S1212" t="b">
        <v>0</v>
      </c>
    </row>
    <row r="1213" spans="1:19">
      <c r="A1213" t="s">
        <v>105</v>
      </c>
      <c r="B1213">
        <v>770001</v>
      </c>
      <c r="C1213">
        <v>2</v>
      </c>
      <c r="D1213">
        <v>0</v>
      </c>
      <c r="E1213" t="s">
        <v>126</v>
      </c>
      <c r="F1213">
        <v>0</v>
      </c>
      <c r="G1213">
        <v>1</v>
      </c>
      <c r="H1213">
        <v>1</v>
      </c>
      <c r="I1213">
        <v>0</v>
      </c>
      <c r="J1213">
        <v>0</v>
      </c>
      <c r="K1213">
        <v>2</v>
      </c>
      <c r="L1213">
        <v>0</v>
      </c>
      <c r="M1213">
        <v>0</v>
      </c>
      <c r="N1213" t="s">
        <v>141</v>
      </c>
      <c r="O1213" t="s">
        <v>148</v>
      </c>
      <c r="P1213" t="s">
        <v>148</v>
      </c>
      <c r="S1213" t="b">
        <v>0</v>
      </c>
    </row>
    <row r="1214" spans="1:19">
      <c r="A1214" t="s">
        <v>105</v>
      </c>
      <c r="B1214">
        <v>770032</v>
      </c>
      <c r="C1214">
        <v>8</v>
      </c>
      <c r="D1214">
        <v>0</v>
      </c>
      <c r="E1214" t="s">
        <v>126</v>
      </c>
      <c r="F1214">
        <v>0</v>
      </c>
      <c r="G1214">
        <v>0</v>
      </c>
      <c r="H1214">
        <v>7</v>
      </c>
      <c r="I1214">
        <v>1</v>
      </c>
      <c r="J1214">
        <v>0</v>
      </c>
      <c r="K1214">
        <v>7</v>
      </c>
      <c r="L1214">
        <v>0</v>
      </c>
      <c r="M1214">
        <v>1</v>
      </c>
      <c r="N1214" t="s">
        <v>350</v>
      </c>
      <c r="O1214" t="s">
        <v>148</v>
      </c>
      <c r="P1214" t="s">
        <v>453</v>
      </c>
      <c r="Q1214">
        <v>1436</v>
      </c>
      <c r="R1214">
        <v>4.1</v>
      </c>
      <c r="S1214" t="b">
        <v>0</v>
      </c>
    </row>
    <row r="1215" spans="1:19">
      <c r="A1215" t="s">
        <v>106</v>
      </c>
      <c r="B1215">
        <v>821115</v>
      </c>
      <c r="C1215">
        <v>24</v>
      </c>
      <c r="D1215">
        <v>0</v>
      </c>
      <c r="E1215" t="s">
        <v>127</v>
      </c>
      <c r="F1215">
        <v>14</v>
      </c>
      <c r="G1215">
        <v>9</v>
      </c>
      <c r="H1215">
        <v>0</v>
      </c>
      <c r="I1215">
        <v>1</v>
      </c>
      <c r="J1215">
        <v>0</v>
      </c>
      <c r="K1215">
        <v>23</v>
      </c>
      <c r="L1215">
        <v>1</v>
      </c>
      <c r="M1215">
        <v>0</v>
      </c>
      <c r="N1215" t="s">
        <v>214</v>
      </c>
      <c r="O1215" t="s">
        <v>291</v>
      </c>
      <c r="P1215" t="s">
        <v>148</v>
      </c>
      <c r="S1215" t="b">
        <v>0</v>
      </c>
    </row>
    <row r="1216" spans="1:19">
      <c r="A1216" t="s">
        <v>107</v>
      </c>
      <c r="B1216">
        <v>831013</v>
      </c>
      <c r="C1216">
        <v>9</v>
      </c>
      <c r="D1216">
        <v>0</v>
      </c>
      <c r="E1216" t="s">
        <v>134</v>
      </c>
      <c r="F1216">
        <v>0</v>
      </c>
      <c r="G1216">
        <v>2</v>
      </c>
      <c r="H1216">
        <v>1</v>
      </c>
      <c r="I1216">
        <v>5</v>
      </c>
      <c r="J1216">
        <v>1</v>
      </c>
      <c r="K1216">
        <v>3</v>
      </c>
      <c r="L1216">
        <v>6</v>
      </c>
      <c r="M1216">
        <v>0</v>
      </c>
      <c r="N1216" t="s">
        <v>276</v>
      </c>
      <c r="O1216" t="s">
        <v>193</v>
      </c>
      <c r="P1216" t="s">
        <v>148</v>
      </c>
      <c r="S1216" t="b">
        <v>0</v>
      </c>
    </row>
    <row r="1217" spans="1:19">
      <c r="A1217" t="s">
        <v>107</v>
      </c>
      <c r="B1217">
        <v>831014</v>
      </c>
      <c r="C1217">
        <v>3</v>
      </c>
      <c r="D1217">
        <v>0</v>
      </c>
      <c r="E1217" t="s">
        <v>134</v>
      </c>
      <c r="F1217">
        <v>0</v>
      </c>
      <c r="G1217">
        <v>0</v>
      </c>
      <c r="H1217">
        <v>1</v>
      </c>
      <c r="I1217">
        <v>0</v>
      </c>
      <c r="J1217">
        <v>2</v>
      </c>
      <c r="K1217">
        <v>1</v>
      </c>
      <c r="L1217">
        <v>0</v>
      </c>
      <c r="M1217">
        <v>2</v>
      </c>
      <c r="N1217" t="s">
        <v>276</v>
      </c>
      <c r="O1217" t="s">
        <v>148</v>
      </c>
      <c r="P1217" t="s">
        <v>193</v>
      </c>
      <c r="Q1217">
        <v>5807</v>
      </c>
      <c r="R1217">
        <v>5.1</v>
      </c>
      <c r="S1217" t="b">
        <v>0</v>
      </c>
    </row>
    <row r="1218" spans="1:19">
      <c r="A1218" t="s">
        <v>107</v>
      </c>
      <c r="B1218">
        <v>832108</v>
      </c>
      <c r="C1218">
        <v>41</v>
      </c>
      <c r="D1218">
        <v>0</v>
      </c>
      <c r="E1218" t="s">
        <v>134</v>
      </c>
      <c r="F1218">
        <v>0</v>
      </c>
      <c r="G1218">
        <v>13</v>
      </c>
      <c r="H1218">
        <v>16</v>
      </c>
      <c r="I1218">
        <v>9</v>
      </c>
      <c r="J1218">
        <v>3</v>
      </c>
      <c r="K1218">
        <v>29</v>
      </c>
      <c r="L1218">
        <v>9</v>
      </c>
      <c r="M1218">
        <v>3</v>
      </c>
      <c r="N1218" t="s">
        <v>443</v>
      </c>
      <c r="O1218" t="s">
        <v>519</v>
      </c>
      <c r="P1218" t="s">
        <v>530</v>
      </c>
      <c r="Q1218">
        <v>11151</v>
      </c>
      <c r="R1218">
        <v>19.6</v>
      </c>
      <c r="S1218" t="b">
        <v>0</v>
      </c>
    </row>
    <row r="1219" spans="1:19">
      <c r="A1219" t="s">
        <v>107</v>
      </c>
      <c r="B1219">
        <v>833216</v>
      </c>
      <c r="C1219">
        <v>1</v>
      </c>
      <c r="D1219">
        <v>0</v>
      </c>
      <c r="E1219" t="s">
        <v>134</v>
      </c>
      <c r="F1219">
        <v>0</v>
      </c>
      <c r="G1219">
        <v>0</v>
      </c>
      <c r="H1219">
        <v>0</v>
      </c>
      <c r="I1219">
        <v>0</v>
      </c>
      <c r="J1219">
        <v>1</v>
      </c>
      <c r="K1219">
        <v>0</v>
      </c>
      <c r="L1219">
        <v>0</v>
      </c>
      <c r="M1219">
        <v>1</v>
      </c>
      <c r="N1219" t="s">
        <v>148</v>
      </c>
      <c r="O1219" t="s">
        <v>148</v>
      </c>
      <c r="P1219" t="s">
        <v>141</v>
      </c>
      <c r="Q1219">
        <v>5154</v>
      </c>
      <c r="R1219">
        <v>3.2</v>
      </c>
      <c r="S1219" t="b">
        <v>1</v>
      </c>
    </row>
    <row r="1220" spans="1:19">
      <c r="A1220" t="s">
        <v>107</v>
      </c>
      <c r="B1220">
        <v>833219</v>
      </c>
      <c r="C1220">
        <v>1</v>
      </c>
      <c r="D1220">
        <v>0</v>
      </c>
      <c r="E1220" t="s">
        <v>134</v>
      </c>
      <c r="F1220">
        <v>0</v>
      </c>
      <c r="G1220">
        <v>0</v>
      </c>
      <c r="H1220">
        <v>0</v>
      </c>
      <c r="I1220">
        <v>0</v>
      </c>
      <c r="J1220">
        <v>1</v>
      </c>
      <c r="K1220">
        <v>0</v>
      </c>
      <c r="L1220">
        <v>0</v>
      </c>
      <c r="M1220">
        <v>1</v>
      </c>
      <c r="N1220" t="s">
        <v>148</v>
      </c>
      <c r="O1220" t="s">
        <v>148</v>
      </c>
      <c r="P1220" t="s">
        <v>141</v>
      </c>
      <c r="Q1220">
        <v>8539</v>
      </c>
      <c r="R1220">
        <v>20.4</v>
      </c>
      <c r="S1220" t="b">
        <v>1</v>
      </c>
    </row>
    <row r="1221" spans="1:19">
      <c r="A1221" t="s">
        <v>108</v>
      </c>
      <c r="B1221">
        <v>769002</v>
      </c>
      <c r="C1221">
        <v>6</v>
      </c>
      <c r="D1221">
        <v>0</v>
      </c>
      <c r="E1221" t="s">
        <v>126</v>
      </c>
      <c r="F1221">
        <v>0</v>
      </c>
      <c r="G1221">
        <v>2</v>
      </c>
      <c r="H1221">
        <v>4</v>
      </c>
      <c r="I1221">
        <v>0</v>
      </c>
      <c r="J1221">
        <v>0</v>
      </c>
      <c r="K1221">
        <v>6</v>
      </c>
      <c r="L1221">
        <v>0</v>
      </c>
      <c r="M1221">
        <v>0</v>
      </c>
      <c r="N1221" t="s">
        <v>141</v>
      </c>
      <c r="O1221" t="s">
        <v>148</v>
      </c>
      <c r="P1221" t="s">
        <v>148</v>
      </c>
      <c r="S1221" t="b">
        <v>0</v>
      </c>
    </row>
    <row r="1222" spans="1:19">
      <c r="A1222" t="s">
        <v>108</v>
      </c>
      <c r="B1222">
        <v>769003</v>
      </c>
      <c r="C1222">
        <v>2</v>
      </c>
      <c r="D1222">
        <v>0</v>
      </c>
      <c r="E1222" t="s">
        <v>126</v>
      </c>
      <c r="F1222">
        <v>0</v>
      </c>
      <c r="G1222">
        <v>0</v>
      </c>
      <c r="H1222">
        <v>1</v>
      </c>
      <c r="I1222">
        <v>1</v>
      </c>
      <c r="J1222">
        <v>0</v>
      </c>
      <c r="K1222">
        <v>1</v>
      </c>
      <c r="L1222">
        <v>0</v>
      </c>
      <c r="M1222">
        <v>1</v>
      </c>
      <c r="N1222" t="s">
        <v>189</v>
      </c>
      <c r="O1222" t="s">
        <v>148</v>
      </c>
      <c r="P1222" t="s">
        <v>189</v>
      </c>
      <c r="Q1222">
        <v>151</v>
      </c>
      <c r="R1222">
        <v>4.3</v>
      </c>
      <c r="S1222" t="b">
        <v>0</v>
      </c>
    </row>
    <row r="1223" spans="1:19">
      <c r="A1223" t="s">
        <v>108</v>
      </c>
      <c r="B1223">
        <v>769004</v>
      </c>
      <c r="C1223">
        <v>9</v>
      </c>
      <c r="D1223">
        <v>0</v>
      </c>
      <c r="E1223" t="s">
        <v>126</v>
      </c>
      <c r="F1223">
        <v>0</v>
      </c>
      <c r="G1223">
        <v>2</v>
      </c>
      <c r="H1223">
        <v>5</v>
      </c>
      <c r="I1223">
        <v>1</v>
      </c>
      <c r="J1223">
        <v>1</v>
      </c>
      <c r="K1223">
        <v>7</v>
      </c>
      <c r="L1223">
        <v>0</v>
      </c>
      <c r="M1223">
        <v>2</v>
      </c>
      <c r="N1223" t="s">
        <v>157</v>
      </c>
      <c r="O1223" t="s">
        <v>148</v>
      </c>
      <c r="P1223" t="s">
        <v>374</v>
      </c>
      <c r="Q1223">
        <v>6202</v>
      </c>
      <c r="R1223">
        <v>6.5</v>
      </c>
      <c r="S1223" t="b">
        <v>0</v>
      </c>
    </row>
    <row r="1224" spans="1:19">
      <c r="A1224" t="s">
        <v>108</v>
      </c>
      <c r="B1224">
        <v>769008</v>
      </c>
      <c r="C1224">
        <v>1</v>
      </c>
      <c r="D1224">
        <v>0</v>
      </c>
      <c r="E1224" t="s">
        <v>126</v>
      </c>
      <c r="F1224">
        <v>0</v>
      </c>
      <c r="G1224">
        <v>0</v>
      </c>
      <c r="H1224">
        <v>1</v>
      </c>
      <c r="I1224">
        <v>0</v>
      </c>
      <c r="J1224">
        <v>0</v>
      </c>
      <c r="K1224">
        <v>1</v>
      </c>
      <c r="L1224">
        <v>0</v>
      </c>
      <c r="M1224">
        <v>0</v>
      </c>
      <c r="N1224" t="s">
        <v>141</v>
      </c>
      <c r="O1224" t="s">
        <v>148</v>
      </c>
      <c r="P1224" t="s">
        <v>148</v>
      </c>
      <c r="S1224" t="b">
        <v>1</v>
      </c>
    </row>
    <row r="1225" spans="1:19">
      <c r="A1225" t="s">
        <v>108</v>
      </c>
      <c r="B1225">
        <v>769009</v>
      </c>
      <c r="C1225">
        <v>3</v>
      </c>
      <c r="D1225">
        <v>0</v>
      </c>
      <c r="E1225" t="s">
        <v>126</v>
      </c>
      <c r="F1225">
        <v>0</v>
      </c>
      <c r="G1225">
        <v>1</v>
      </c>
      <c r="H1225">
        <v>0</v>
      </c>
      <c r="I1225">
        <v>2</v>
      </c>
      <c r="J1225">
        <v>0</v>
      </c>
      <c r="K1225">
        <v>1</v>
      </c>
      <c r="L1225">
        <v>0</v>
      </c>
      <c r="M1225">
        <v>2</v>
      </c>
      <c r="N1225" t="s">
        <v>276</v>
      </c>
      <c r="O1225" t="s">
        <v>148</v>
      </c>
      <c r="P1225" t="s">
        <v>193</v>
      </c>
      <c r="Q1225">
        <v>2643</v>
      </c>
      <c r="R1225">
        <v>10.7</v>
      </c>
      <c r="S1225" t="b">
        <v>0</v>
      </c>
    </row>
    <row r="1226" spans="1:19">
      <c r="A1226" t="s">
        <v>108</v>
      </c>
      <c r="B1226">
        <v>769012</v>
      </c>
      <c r="C1226">
        <v>6</v>
      </c>
      <c r="D1226">
        <v>0</v>
      </c>
      <c r="E1226" t="s">
        <v>126</v>
      </c>
      <c r="F1226">
        <v>0</v>
      </c>
      <c r="G1226">
        <v>0</v>
      </c>
      <c r="H1226">
        <v>4</v>
      </c>
      <c r="I1226">
        <v>2</v>
      </c>
      <c r="J1226">
        <v>0</v>
      </c>
      <c r="K1226">
        <v>4</v>
      </c>
      <c r="L1226">
        <v>1</v>
      </c>
      <c r="M1226">
        <v>1</v>
      </c>
      <c r="N1226" t="s">
        <v>193</v>
      </c>
      <c r="O1226" t="s">
        <v>277</v>
      </c>
      <c r="P1226" t="s">
        <v>277</v>
      </c>
      <c r="Q1226">
        <v>2048</v>
      </c>
      <c r="R1226">
        <v>3.9</v>
      </c>
      <c r="S1226" t="b">
        <v>0</v>
      </c>
    </row>
    <row r="1227" spans="1:19">
      <c r="A1227" t="s">
        <v>108</v>
      </c>
      <c r="B1227">
        <v>769014</v>
      </c>
      <c r="C1227">
        <v>8</v>
      </c>
      <c r="D1227">
        <v>0</v>
      </c>
      <c r="E1227" t="s">
        <v>126</v>
      </c>
      <c r="F1227">
        <v>0</v>
      </c>
      <c r="G1227">
        <v>1</v>
      </c>
      <c r="H1227">
        <v>4</v>
      </c>
      <c r="I1227">
        <v>3</v>
      </c>
      <c r="J1227">
        <v>0</v>
      </c>
      <c r="K1227">
        <v>5</v>
      </c>
      <c r="L1227">
        <v>0</v>
      </c>
      <c r="M1227">
        <v>3</v>
      </c>
      <c r="N1227" t="s">
        <v>361</v>
      </c>
      <c r="O1227" t="s">
        <v>148</v>
      </c>
      <c r="P1227" t="s">
        <v>385</v>
      </c>
      <c r="Q1227">
        <v>11181</v>
      </c>
      <c r="R1227">
        <v>25.2</v>
      </c>
      <c r="S1227" t="b">
        <v>0</v>
      </c>
    </row>
    <row r="1228" spans="1:19">
      <c r="A1228" t="s">
        <v>108</v>
      </c>
      <c r="B1228">
        <v>769015</v>
      </c>
      <c r="C1228">
        <v>14</v>
      </c>
      <c r="D1228">
        <v>0</v>
      </c>
      <c r="E1228" t="s">
        <v>126</v>
      </c>
      <c r="F1228">
        <v>0</v>
      </c>
      <c r="G1228">
        <v>3</v>
      </c>
      <c r="H1228">
        <v>5</v>
      </c>
      <c r="I1228">
        <v>6</v>
      </c>
      <c r="J1228">
        <v>0</v>
      </c>
      <c r="K1228">
        <v>8</v>
      </c>
      <c r="L1228">
        <v>1</v>
      </c>
      <c r="M1228">
        <v>5</v>
      </c>
      <c r="N1228" t="s">
        <v>344</v>
      </c>
      <c r="O1228" t="s">
        <v>269</v>
      </c>
      <c r="P1228" t="s">
        <v>417</v>
      </c>
      <c r="Q1228">
        <v>7586</v>
      </c>
      <c r="R1228">
        <v>19.6</v>
      </c>
      <c r="S1228" t="b">
        <v>0</v>
      </c>
    </row>
    <row r="1229" spans="1:19">
      <c r="A1229" t="s">
        <v>108</v>
      </c>
      <c r="B1229">
        <v>769016</v>
      </c>
      <c r="C1229">
        <v>1</v>
      </c>
      <c r="D1229">
        <v>0</v>
      </c>
      <c r="E1229" t="s">
        <v>126</v>
      </c>
      <c r="F1229">
        <v>0</v>
      </c>
      <c r="G1229">
        <v>1</v>
      </c>
      <c r="H1229">
        <v>0</v>
      </c>
      <c r="I1229">
        <v>0</v>
      </c>
      <c r="J1229">
        <v>0</v>
      </c>
      <c r="K1229">
        <v>1</v>
      </c>
      <c r="L1229">
        <v>0</v>
      </c>
      <c r="M1229">
        <v>0</v>
      </c>
      <c r="N1229" t="s">
        <v>141</v>
      </c>
      <c r="O1229" t="s">
        <v>148</v>
      </c>
      <c r="P1229" t="s">
        <v>148</v>
      </c>
      <c r="S1229" t="b">
        <v>1</v>
      </c>
    </row>
    <row r="1230" spans="1:19">
      <c r="A1230" t="s">
        <v>108</v>
      </c>
      <c r="B1230">
        <v>769042</v>
      </c>
      <c r="C1230">
        <v>8</v>
      </c>
      <c r="D1230">
        <v>0</v>
      </c>
      <c r="E1230" t="s">
        <v>126</v>
      </c>
      <c r="F1230">
        <v>0</v>
      </c>
      <c r="G1230">
        <v>1</v>
      </c>
      <c r="H1230">
        <v>4</v>
      </c>
      <c r="I1230">
        <v>2</v>
      </c>
      <c r="J1230">
        <v>1</v>
      </c>
      <c r="K1230">
        <v>5</v>
      </c>
      <c r="L1230">
        <v>0</v>
      </c>
      <c r="M1230">
        <v>3</v>
      </c>
      <c r="N1230" t="s">
        <v>361</v>
      </c>
      <c r="O1230" t="s">
        <v>148</v>
      </c>
      <c r="P1230" t="s">
        <v>385</v>
      </c>
      <c r="Q1230">
        <v>5642</v>
      </c>
      <c r="R1230">
        <v>7.3</v>
      </c>
      <c r="S1230" t="b">
        <v>0</v>
      </c>
    </row>
    <row r="1231" spans="1:19">
      <c r="A1231" t="s">
        <v>108</v>
      </c>
      <c r="B1231">
        <v>770001</v>
      </c>
      <c r="C1231">
        <v>21</v>
      </c>
      <c r="D1231">
        <v>0</v>
      </c>
      <c r="E1231" t="s">
        <v>126</v>
      </c>
      <c r="F1231">
        <v>1</v>
      </c>
      <c r="G1231">
        <v>12</v>
      </c>
      <c r="H1231">
        <v>7</v>
      </c>
      <c r="I1231">
        <v>1</v>
      </c>
      <c r="J1231">
        <v>0</v>
      </c>
      <c r="K1231">
        <v>20</v>
      </c>
      <c r="L1231">
        <v>0</v>
      </c>
      <c r="M1231">
        <v>1</v>
      </c>
      <c r="N1231" t="s">
        <v>221</v>
      </c>
      <c r="O1231" t="s">
        <v>148</v>
      </c>
      <c r="P1231" t="s">
        <v>236</v>
      </c>
      <c r="Q1231">
        <v>1706</v>
      </c>
      <c r="R1231">
        <v>0.8</v>
      </c>
      <c r="S1231" t="b">
        <v>0</v>
      </c>
    </row>
    <row r="1232" spans="1:19">
      <c r="A1232" t="s">
        <v>108</v>
      </c>
      <c r="B1232">
        <v>770002</v>
      </c>
      <c r="C1232">
        <v>26</v>
      </c>
      <c r="D1232">
        <v>0</v>
      </c>
      <c r="E1232" t="s">
        <v>126</v>
      </c>
      <c r="F1232">
        <v>0</v>
      </c>
      <c r="G1232">
        <v>20</v>
      </c>
      <c r="H1232">
        <v>6</v>
      </c>
      <c r="I1232">
        <v>0</v>
      </c>
      <c r="J1232">
        <v>0</v>
      </c>
      <c r="K1232">
        <v>26</v>
      </c>
      <c r="L1232">
        <v>0</v>
      </c>
      <c r="M1232">
        <v>0</v>
      </c>
      <c r="N1232" t="s">
        <v>141</v>
      </c>
      <c r="O1232" t="s">
        <v>148</v>
      </c>
      <c r="P1232" t="s">
        <v>148</v>
      </c>
      <c r="S1232" t="b">
        <v>0</v>
      </c>
    </row>
    <row r="1233" spans="1:19">
      <c r="A1233" t="s">
        <v>108</v>
      </c>
      <c r="B1233">
        <v>770011</v>
      </c>
      <c r="C1233">
        <v>1</v>
      </c>
      <c r="D1233">
        <v>0</v>
      </c>
      <c r="E1233" t="s">
        <v>126</v>
      </c>
      <c r="F1233">
        <v>0</v>
      </c>
      <c r="G1233">
        <v>0</v>
      </c>
      <c r="H1233">
        <v>1</v>
      </c>
      <c r="I1233">
        <v>0</v>
      </c>
      <c r="J1233">
        <v>0</v>
      </c>
      <c r="K1233">
        <v>1</v>
      </c>
      <c r="L1233">
        <v>0</v>
      </c>
      <c r="M1233">
        <v>0</v>
      </c>
      <c r="N1233" t="s">
        <v>141</v>
      </c>
      <c r="O1233" t="s">
        <v>148</v>
      </c>
      <c r="P1233" t="s">
        <v>148</v>
      </c>
      <c r="S1233" t="b">
        <v>1</v>
      </c>
    </row>
    <row r="1234" spans="1:19">
      <c r="A1234" t="s">
        <v>108</v>
      </c>
      <c r="B1234">
        <v>770014</v>
      </c>
      <c r="C1234">
        <v>2</v>
      </c>
      <c r="D1234">
        <v>0</v>
      </c>
      <c r="E1234" t="s">
        <v>126</v>
      </c>
      <c r="F1234">
        <v>0</v>
      </c>
      <c r="G1234">
        <v>1</v>
      </c>
      <c r="H1234">
        <v>0</v>
      </c>
      <c r="I1234">
        <v>1</v>
      </c>
      <c r="J1234">
        <v>0</v>
      </c>
      <c r="K1234">
        <v>1</v>
      </c>
      <c r="L1234">
        <v>0</v>
      </c>
      <c r="M1234">
        <v>1</v>
      </c>
      <c r="N1234" t="s">
        <v>189</v>
      </c>
      <c r="O1234" t="s">
        <v>148</v>
      </c>
      <c r="P1234" t="s">
        <v>189</v>
      </c>
      <c r="Q1234">
        <v>6</v>
      </c>
      <c r="R1234">
        <v>2</v>
      </c>
      <c r="S1234" t="b">
        <v>0</v>
      </c>
    </row>
    <row r="1235" spans="1:19">
      <c r="A1235" t="s">
        <v>108</v>
      </c>
      <c r="B1235">
        <v>770015</v>
      </c>
      <c r="C1235">
        <v>7</v>
      </c>
      <c r="D1235">
        <v>0</v>
      </c>
      <c r="E1235" t="s">
        <v>126</v>
      </c>
      <c r="F1235">
        <v>0</v>
      </c>
      <c r="G1235">
        <v>0</v>
      </c>
      <c r="H1235">
        <v>7</v>
      </c>
      <c r="I1235">
        <v>0</v>
      </c>
      <c r="J1235">
        <v>0</v>
      </c>
      <c r="K1235">
        <v>7</v>
      </c>
      <c r="L1235">
        <v>0</v>
      </c>
      <c r="M1235">
        <v>0</v>
      </c>
      <c r="N1235" t="s">
        <v>141</v>
      </c>
      <c r="O1235" t="s">
        <v>148</v>
      </c>
      <c r="P1235" t="s">
        <v>148</v>
      </c>
      <c r="S1235" t="b">
        <v>0</v>
      </c>
    </row>
    <row r="1236" spans="1:19">
      <c r="A1236" t="s">
        <v>108</v>
      </c>
      <c r="B1236">
        <v>770016</v>
      </c>
      <c r="C1236">
        <v>1</v>
      </c>
      <c r="D1236">
        <v>0</v>
      </c>
      <c r="E1236" t="s">
        <v>126</v>
      </c>
      <c r="F1236">
        <v>0</v>
      </c>
      <c r="G1236">
        <v>0</v>
      </c>
      <c r="H1236">
        <v>0</v>
      </c>
      <c r="I1236">
        <v>1</v>
      </c>
      <c r="J1236">
        <v>0</v>
      </c>
      <c r="K1236">
        <v>0</v>
      </c>
      <c r="L1236">
        <v>0</v>
      </c>
      <c r="M1236">
        <v>1</v>
      </c>
      <c r="N1236" t="s">
        <v>148</v>
      </c>
      <c r="O1236" t="s">
        <v>148</v>
      </c>
      <c r="P1236" t="s">
        <v>141</v>
      </c>
      <c r="Q1236">
        <v>17</v>
      </c>
      <c r="R1236">
        <v>4.6</v>
      </c>
      <c r="S1236" t="b">
        <v>1</v>
      </c>
    </row>
    <row r="1237" spans="1:19">
      <c r="A1237" t="s">
        <v>108</v>
      </c>
      <c r="B1237">
        <v>770017</v>
      </c>
      <c r="C1237">
        <v>6</v>
      </c>
      <c r="D1237">
        <v>0</v>
      </c>
      <c r="E1237" t="s">
        <v>126</v>
      </c>
      <c r="F1237">
        <v>0</v>
      </c>
      <c r="G1237">
        <v>2</v>
      </c>
      <c r="H1237">
        <v>0</v>
      </c>
      <c r="I1237">
        <v>3</v>
      </c>
      <c r="J1237">
        <v>1</v>
      </c>
      <c r="K1237">
        <v>2</v>
      </c>
      <c r="L1237">
        <v>0</v>
      </c>
      <c r="M1237">
        <v>4</v>
      </c>
      <c r="N1237" t="s">
        <v>276</v>
      </c>
      <c r="O1237" t="s">
        <v>148</v>
      </c>
      <c r="P1237" t="s">
        <v>193</v>
      </c>
      <c r="Q1237">
        <v>12972</v>
      </c>
      <c r="R1237">
        <v>12.6</v>
      </c>
      <c r="S1237" t="b">
        <v>0</v>
      </c>
    </row>
    <row r="1238" spans="1:19">
      <c r="A1238" t="s">
        <v>108</v>
      </c>
      <c r="B1238">
        <v>770020</v>
      </c>
      <c r="C1238">
        <v>1</v>
      </c>
      <c r="D1238">
        <v>0</v>
      </c>
      <c r="E1238" t="s">
        <v>126</v>
      </c>
      <c r="F1238">
        <v>0</v>
      </c>
      <c r="G1238">
        <v>0</v>
      </c>
      <c r="H1238">
        <v>1</v>
      </c>
      <c r="I1238">
        <v>0</v>
      </c>
      <c r="J1238">
        <v>0</v>
      </c>
      <c r="K1238">
        <v>1</v>
      </c>
      <c r="L1238">
        <v>0</v>
      </c>
      <c r="M1238">
        <v>0</v>
      </c>
      <c r="N1238" t="s">
        <v>141</v>
      </c>
      <c r="O1238" t="s">
        <v>148</v>
      </c>
      <c r="P1238" t="s">
        <v>148</v>
      </c>
      <c r="S1238" t="b">
        <v>1</v>
      </c>
    </row>
    <row r="1239" spans="1:19">
      <c r="A1239" t="s">
        <v>108</v>
      </c>
      <c r="B1239">
        <v>770022</v>
      </c>
      <c r="C1239">
        <v>1</v>
      </c>
      <c r="D1239">
        <v>0</v>
      </c>
      <c r="E1239" t="s">
        <v>126</v>
      </c>
      <c r="F1239">
        <v>0</v>
      </c>
      <c r="G1239">
        <v>0</v>
      </c>
      <c r="H1239">
        <v>0</v>
      </c>
      <c r="I1239">
        <v>1</v>
      </c>
      <c r="J1239">
        <v>0</v>
      </c>
      <c r="K1239">
        <v>0</v>
      </c>
      <c r="L1239">
        <v>0</v>
      </c>
      <c r="M1239">
        <v>1</v>
      </c>
      <c r="N1239" t="s">
        <v>148</v>
      </c>
      <c r="O1239" t="s">
        <v>148</v>
      </c>
      <c r="P1239" t="s">
        <v>141</v>
      </c>
      <c r="Q1239">
        <v>5866</v>
      </c>
      <c r="R1239">
        <v>12</v>
      </c>
      <c r="S1239" t="b">
        <v>1</v>
      </c>
    </row>
    <row r="1240" spans="1:19">
      <c r="A1240" t="s">
        <v>108</v>
      </c>
      <c r="B1240">
        <v>770032</v>
      </c>
      <c r="C1240">
        <v>9</v>
      </c>
      <c r="D1240">
        <v>0</v>
      </c>
      <c r="E1240" t="s">
        <v>126</v>
      </c>
      <c r="F1240">
        <v>0</v>
      </c>
      <c r="G1240">
        <v>3</v>
      </c>
      <c r="H1240">
        <v>5</v>
      </c>
      <c r="I1240">
        <v>1</v>
      </c>
      <c r="J1240">
        <v>0</v>
      </c>
      <c r="K1240">
        <v>8</v>
      </c>
      <c r="L1240">
        <v>0</v>
      </c>
      <c r="M1240">
        <v>1</v>
      </c>
      <c r="N1240" t="s">
        <v>223</v>
      </c>
      <c r="O1240" t="s">
        <v>148</v>
      </c>
      <c r="P1240" t="s">
        <v>244</v>
      </c>
      <c r="Q1240">
        <v>2969</v>
      </c>
      <c r="R1240">
        <v>3.1</v>
      </c>
      <c r="S1240" t="b">
        <v>0</v>
      </c>
    </row>
    <row r="1241" spans="1:19">
      <c r="A1241" t="s">
        <v>108</v>
      </c>
      <c r="B1241">
        <v>770033</v>
      </c>
      <c r="C1241">
        <v>9</v>
      </c>
      <c r="D1241">
        <v>0</v>
      </c>
      <c r="E1241" t="s">
        <v>126</v>
      </c>
      <c r="F1241">
        <v>0</v>
      </c>
      <c r="G1241">
        <v>2</v>
      </c>
      <c r="H1241">
        <v>4</v>
      </c>
      <c r="I1241">
        <v>3</v>
      </c>
      <c r="J1241">
        <v>0</v>
      </c>
      <c r="K1241">
        <v>6</v>
      </c>
      <c r="L1241">
        <v>0</v>
      </c>
      <c r="M1241">
        <v>3</v>
      </c>
      <c r="N1241" t="s">
        <v>193</v>
      </c>
      <c r="O1241" t="s">
        <v>148</v>
      </c>
      <c r="P1241" t="s">
        <v>276</v>
      </c>
      <c r="Q1241">
        <v>5820</v>
      </c>
      <c r="R1241">
        <v>14.2</v>
      </c>
      <c r="S1241" t="b">
        <v>0</v>
      </c>
    </row>
    <row r="1242" spans="1:19">
      <c r="A1242" t="s">
        <v>108</v>
      </c>
      <c r="B1242">
        <v>770034</v>
      </c>
      <c r="C1242">
        <v>1</v>
      </c>
      <c r="D1242">
        <v>0</v>
      </c>
      <c r="E1242" t="s">
        <v>126</v>
      </c>
      <c r="F1242">
        <v>0</v>
      </c>
      <c r="G1242">
        <v>0</v>
      </c>
      <c r="H1242">
        <v>1</v>
      </c>
      <c r="I1242">
        <v>0</v>
      </c>
      <c r="J1242">
        <v>0</v>
      </c>
      <c r="K1242">
        <v>1</v>
      </c>
      <c r="L1242">
        <v>0</v>
      </c>
      <c r="M1242">
        <v>0</v>
      </c>
      <c r="N1242" t="s">
        <v>141</v>
      </c>
      <c r="O1242" t="s">
        <v>148</v>
      </c>
      <c r="P1242" t="s">
        <v>148</v>
      </c>
      <c r="S1242" t="b">
        <v>1</v>
      </c>
    </row>
    <row r="1243" spans="1:19">
      <c r="A1243" t="s">
        <v>108</v>
      </c>
      <c r="B1243">
        <v>770036</v>
      </c>
      <c r="C1243">
        <v>1</v>
      </c>
      <c r="D1243">
        <v>0</v>
      </c>
      <c r="E1243" t="s">
        <v>126</v>
      </c>
      <c r="F1243">
        <v>0</v>
      </c>
      <c r="G1243">
        <v>0</v>
      </c>
      <c r="H1243">
        <v>0</v>
      </c>
      <c r="I1243">
        <v>0</v>
      </c>
      <c r="J1243">
        <v>1</v>
      </c>
      <c r="K1243">
        <v>0</v>
      </c>
      <c r="L1243">
        <v>0</v>
      </c>
      <c r="M1243">
        <v>1</v>
      </c>
      <c r="N1243" t="s">
        <v>148</v>
      </c>
      <c r="O1243" t="s">
        <v>148</v>
      </c>
      <c r="P1243" t="s">
        <v>141</v>
      </c>
      <c r="Q1243">
        <v>2578</v>
      </c>
      <c r="R1243">
        <v>3.2</v>
      </c>
      <c r="S1243" t="b">
        <v>1</v>
      </c>
    </row>
    <row r="1244" spans="1:19">
      <c r="A1244" t="s">
        <v>108</v>
      </c>
      <c r="B1244">
        <v>770037</v>
      </c>
      <c r="C1244">
        <v>22</v>
      </c>
      <c r="D1244">
        <v>0</v>
      </c>
      <c r="E1244" t="s">
        <v>126</v>
      </c>
      <c r="F1244">
        <v>0</v>
      </c>
      <c r="G1244">
        <v>2</v>
      </c>
      <c r="H1244">
        <v>19</v>
      </c>
      <c r="I1244">
        <v>0</v>
      </c>
      <c r="J1244">
        <v>1</v>
      </c>
      <c r="K1244">
        <v>21</v>
      </c>
      <c r="L1244">
        <v>0</v>
      </c>
      <c r="M1244">
        <v>1</v>
      </c>
      <c r="N1244" t="s">
        <v>182</v>
      </c>
      <c r="O1244" t="s">
        <v>148</v>
      </c>
      <c r="P1244" t="s">
        <v>266</v>
      </c>
      <c r="Q1244">
        <v>2056</v>
      </c>
      <c r="R1244">
        <v>3.3</v>
      </c>
      <c r="S1244" t="b">
        <v>0</v>
      </c>
    </row>
    <row r="1245" spans="1:19">
      <c r="A1245" t="s">
        <v>108</v>
      </c>
      <c r="B1245">
        <v>770038</v>
      </c>
      <c r="C1245">
        <v>1</v>
      </c>
      <c r="D1245">
        <v>0</v>
      </c>
      <c r="E1245" t="s">
        <v>126</v>
      </c>
      <c r="F1245">
        <v>0</v>
      </c>
      <c r="G1245">
        <v>1</v>
      </c>
      <c r="H1245">
        <v>0</v>
      </c>
      <c r="I1245">
        <v>0</v>
      </c>
      <c r="J1245">
        <v>0</v>
      </c>
      <c r="K1245">
        <v>1</v>
      </c>
      <c r="L1245">
        <v>0</v>
      </c>
      <c r="M1245">
        <v>0</v>
      </c>
      <c r="N1245" t="s">
        <v>141</v>
      </c>
      <c r="O1245" t="s">
        <v>148</v>
      </c>
      <c r="P1245" t="s">
        <v>148</v>
      </c>
      <c r="S1245" t="b">
        <v>1</v>
      </c>
    </row>
    <row r="1246" spans="1:19">
      <c r="A1246" t="s">
        <v>108</v>
      </c>
      <c r="B1246">
        <v>770040</v>
      </c>
      <c r="C1246">
        <v>20</v>
      </c>
      <c r="D1246">
        <v>0</v>
      </c>
      <c r="E1246" t="s">
        <v>126</v>
      </c>
      <c r="F1246">
        <v>0</v>
      </c>
      <c r="G1246">
        <v>5</v>
      </c>
      <c r="H1246">
        <v>15</v>
      </c>
      <c r="I1246">
        <v>0</v>
      </c>
      <c r="J1246">
        <v>0</v>
      </c>
      <c r="K1246">
        <v>20</v>
      </c>
      <c r="L1246">
        <v>0</v>
      </c>
      <c r="M1246">
        <v>0</v>
      </c>
      <c r="N1246" t="s">
        <v>141</v>
      </c>
      <c r="O1246" t="s">
        <v>148</v>
      </c>
      <c r="P1246" t="s">
        <v>148</v>
      </c>
      <c r="S1246" t="b">
        <v>0</v>
      </c>
    </row>
    <row r="1247" spans="1:19">
      <c r="A1247" t="s">
        <v>108</v>
      </c>
      <c r="B1247">
        <v>770041</v>
      </c>
      <c r="C1247">
        <v>5</v>
      </c>
      <c r="D1247">
        <v>0</v>
      </c>
      <c r="E1247" t="s">
        <v>126</v>
      </c>
      <c r="F1247">
        <v>0</v>
      </c>
      <c r="G1247">
        <v>1</v>
      </c>
      <c r="H1247">
        <v>4</v>
      </c>
      <c r="I1247">
        <v>0</v>
      </c>
      <c r="J1247">
        <v>0</v>
      </c>
      <c r="K1247">
        <v>5</v>
      </c>
      <c r="L1247">
        <v>0</v>
      </c>
      <c r="M1247">
        <v>0</v>
      </c>
      <c r="N1247" t="s">
        <v>141</v>
      </c>
      <c r="O1247" t="s">
        <v>148</v>
      </c>
      <c r="P1247" t="s">
        <v>148</v>
      </c>
      <c r="S1247" t="b">
        <v>0</v>
      </c>
    </row>
    <row r="1248" spans="1:19">
      <c r="A1248" t="s">
        <v>108</v>
      </c>
      <c r="B1248">
        <v>770042</v>
      </c>
      <c r="C1248">
        <v>6</v>
      </c>
      <c r="D1248">
        <v>0</v>
      </c>
      <c r="E1248" t="s">
        <v>126</v>
      </c>
      <c r="F1248">
        <v>0</v>
      </c>
      <c r="G1248">
        <v>0</v>
      </c>
      <c r="H1248">
        <v>6</v>
      </c>
      <c r="I1248">
        <v>0</v>
      </c>
      <c r="J1248">
        <v>0</v>
      </c>
      <c r="K1248">
        <v>6</v>
      </c>
      <c r="L1248">
        <v>0</v>
      </c>
      <c r="M1248">
        <v>0</v>
      </c>
      <c r="N1248" t="s">
        <v>141</v>
      </c>
      <c r="O1248" t="s">
        <v>148</v>
      </c>
      <c r="P1248" t="s">
        <v>148</v>
      </c>
      <c r="S1248" t="b">
        <v>0</v>
      </c>
    </row>
    <row r="1249" spans="1:19">
      <c r="A1249" t="s">
        <v>108</v>
      </c>
      <c r="B1249">
        <v>770048</v>
      </c>
      <c r="C1249">
        <v>5</v>
      </c>
      <c r="D1249">
        <v>0</v>
      </c>
      <c r="E1249" t="s">
        <v>126</v>
      </c>
      <c r="F1249">
        <v>0</v>
      </c>
      <c r="G1249">
        <v>0</v>
      </c>
      <c r="H1249">
        <v>5</v>
      </c>
      <c r="I1249">
        <v>0</v>
      </c>
      <c r="J1249">
        <v>0</v>
      </c>
      <c r="K1249">
        <v>5</v>
      </c>
      <c r="L1249">
        <v>0</v>
      </c>
      <c r="M1249">
        <v>0</v>
      </c>
      <c r="N1249" t="s">
        <v>141</v>
      </c>
      <c r="O1249" t="s">
        <v>148</v>
      </c>
      <c r="P1249" t="s">
        <v>148</v>
      </c>
      <c r="S1249" t="b">
        <v>0</v>
      </c>
    </row>
    <row r="1250" spans="1:19">
      <c r="A1250" t="s">
        <v>108</v>
      </c>
      <c r="B1250">
        <v>770073</v>
      </c>
      <c r="C1250">
        <v>2</v>
      </c>
      <c r="D1250">
        <v>0</v>
      </c>
      <c r="E1250" t="s">
        <v>126</v>
      </c>
      <c r="F1250">
        <v>0</v>
      </c>
      <c r="G1250">
        <v>0</v>
      </c>
      <c r="H1250">
        <v>1</v>
      </c>
      <c r="I1250">
        <v>0</v>
      </c>
      <c r="J1250">
        <v>1</v>
      </c>
      <c r="K1250">
        <v>1</v>
      </c>
      <c r="L1250">
        <v>0</v>
      </c>
      <c r="M1250">
        <v>1</v>
      </c>
      <c r="N1250" t="s">
        <v>189</v>
      </c>
      <c r="O1250" t="s">
        <v>148</v>
      </c>
      <c r="P1250" t="s">
        <v>189</v>
      </c>
      <c r="Q1250">
        <v>662</v>
      </c>
      <c r="R1250">
        <v>0.3</v>
      </c>
      <c r="S1250" t="b">
        <v>0</v>
      </c>
    </row>
    <row r="1251" spans="1:19">
      <c r="A1251" t="s">
        <v>109</v>
      </c>
      <c r="B1251">
        <v>852001</v>
      </c>
      <c r="C1251">
        <v>8</v>
      </c>
      <c r="D1251">
        <v>0</v>
      </c>
      <c r="E1251" t="s">
        <v>127</v>
      </c>
      <c r="F1251">
        <v>6</v>
      </c>
      <c r="G1251">
        <v>1</v>
      </c>
      <c r="H1251">
        <v>0</v>
      </c>
      <c r="I1251">
        <v>1</v>
      </c>
      <c r="J1251">
        <v>0</v>
      </c>
      <c r="K1251">
        <v>7</v>
      </c>
      <c r="L1251">
        <v>1</v>
      </c>
      <c r="M1251">
        <v>0</v>
      </c>
      <c r="N1251" t="s">
        <v>350</v>
      </c>
      <c r="O1251" t="s">
        <v>453</v>
      </c>
      <c r="P1251" t="s">
        <v>148</v>
      </c>
      <c r="S1251" t="b">
        <v>0</v>
      </c>
    </row>
    <row r="1252" spans="1:19">
      <c r="A1252" t="s">
        <v>109</v>
      </c>
      <c r="B1252">
        <v>852123</v>
      </c>
      <c r="C1252">
        <v>6</v>
      </c>
      <c r="D1252">
        <v>0</v>
      </c>
      <c r="E1252" t="s">
        <v>127</v>
      </c>
      <c r="F1252">
        <v>0</v>
      </c>
      <c r="G1252">
        <v>1</v>
      </c>
      <c r="H1252">
        <v>2</v>
      </c>
      <c r="I1252">
        <v>2</v>
      </c>
      <c r="J1252">
        <v>1</v>
      </c>
      <c r="K1252">
        <v>3</v>
      </c>
      <c r="L1252">
        <v>3</v>
      </c>
      <c r="M1252">
        <v>0</v>
      </c>
      <c r="N1252" t="s">
        <v>189</v>
      </c>
      <c r="O1252" t="s">
        <v>189</v>
      </c>
      <c r="P1252" t="s">
        <v>148</v>
      </c>
      <c r="S1252" t="b">
        <v>0</v>
      </c>
    </row>
    <row r="1253" spans="1:19">
      <c r="A1253" t="s">
        <v>109</v>
      </c>
      <c r="B1253">
        <v>852124</v>
      </c>
      <c r="C1253">
        <v>5</v>
      </c>
      <c r="D1253">
        <v>0</v>
      </c>
      <c r="E1253" t="s">
        <v>127</v>
      </c>
      <c r="F1253">
        <v>1</v>
      </c>
      <c r="G1253">
        <v>3</v>
      </c>
      <c r="H1253">
        <v>0</v>
      </c>
      <c r="I1253">
        <v>0</v>
      </c>
      <c r="J1253">
        <v>1</v>
      </c>
      <c r="K1253">
        <v>4</v>
      </c>
      <c r="L1253">
        <v>1</v>
      </c>
      <c r="M1253">
        <v>0</v>
      </c>
      <c r="N1253" t="s">
        <v>191</v>
      </c>
      <c r="O1253" t="s">
        <v>273</v>
      </c>
      <c r="P1253" t="s">
        <v>148</v>
      </c>
      <c r="S1253" t="b">
        <v>0</v>
      </c>
    </row>
    <row r="1254" spans="1:19">
      <c r="A1254" t="s">
        <v>109</v>
      </c>
      <c r="B1254">
        <v>852127</v>
      </c>
      <c r="C1254">
        <v>10</v>
      </c>
      <c r="D1254">
        <v>0</v>
      </c>
      <c r="E1254" t="s">
        <v>127</v>
      </c>
      <c r="F1254">
        <v>0</v>
      </c>
      <c r="G1254">
        <v>4</v>
      </c>
      <c r="H1254">
        <v>3</v>
      </c>
      <c r="I1254">
        <v>3</v>
      </c>
      <c r="J1254">
        <v>0</v>
      </c>
      <c r="K1254">
        <v>7</v>
      </c>
      <c r="L1254">
        <v>3</v>
      </c>
      <c r="M1254">
        <v>0</v>
      </c>
      <c r="N1254" t="s">
        <v>347</v>
      </c>
      <c r="O1254" t="s">
        <v>435</v>
      </c>
      <c r="P1254" t="s">
        <v>148</v>
      </c>
      <c r="S1254" t="b">
        <v>0</v>
      </c>
    </row>
    <row r="1255" spans="1:19">
      <c r="A1255" t="s">
        <v>109</v>
      </c>
      <c r="B1255">
        <v>852129</v>
      </c>
      <c r="C1255">
        <v>10</v>
      </c>
      <c r="D1255">
        <v>0</v>
      </c>
      <c r="E1255" t="s">
        <v>127</v>
      </c>
      <c r="F1255">
        <v>1</v>
      </c>
      <c r="G1255">
        <v>4</v>
      </c>
      <c r="H1255">
        <v>3</v>
      </c>
      <c r="I1255">
        <v>2</v>
      </c>
      <c r="J1255">
        <v>0</v>
      </c>
      <c r="K1255">
        <v>8</v>
      </c>
      <c r="L1255">
        <v>2</v>
      </c>
      <c r="M1255">
        <v>0</v>
      </c>
      <c r="N1255" t="s">
        <v>191</v>
      </c>
      <c r="O1255" t="s">
        <v>273</v>
      </c>
      <c r="P1255" t="s">
        <v>148</v>
      </c>
      <c r="S1255" t="b">
        <v>0</v>
      </c>
    </row>
    <row r="1256" spans="1:19">
      <c r="A1256" t="s">
        <v>109</v>
      </c>
      <c r="B1256">
        <v>852201</v>
      </c>
      <c r="C1256">
        <v>40</v>
      </c>
      <c r="D1256">
        <v>0</v>
      </c>
      <c r="E1256" t="s">
        <v>127</v>
      </c>
      <c r="F1256">
        <v>20</v>
      </c>
      <c r="G1256">
        <v>11</v>
      </c>
      <c r="H1256">
        <v>7</v>
      </c>
      <c r="I1256">
        <v>1</v>
      </c>
      <c r="J1256">
        <v>1</v>
      </c>
      <c r="K1256">
        <v>38</v>
      </c>
      <c r="L1256">
        <v>2</v>
      </c>
      <c r="M1256">
        <v>0</v>
      </c>
      <c r="N1256" t="s">
        <v>161</v>
      </c>
      <c r="O1256" t="s">
        <v>313</v>
      </c>
      <c r="P1256" t="s">
        <v>148</v>
      </c>
      <c r="S1256" t="b">
        <v>0</v>
      </c>
    </row>
    <row r="1257" spans="1:19">
      <c r="A1257" t="s">
        <v>109</v>
      </c>
      <c r="B1257">
        <v>852202</v>
      </c>
      <c r="C1257">
        <v>2</v>
      </c>
      <c r="D1257">
        <v>0</v>
      </c>
      <c r="E1257" t="s">
        <v>127</v>
      </c>
      <c r="F1257">
        <v>0</v>
      </c>
      <c r="G1257">
        <v>1</v>
      </c>
      <c r="H1257">
        <v>0</v>
      </c>
      <c r="I1257">
        <v>1</v>
      </c>
      <c r="J1257">
        <v>0</v>
      </c>
      <c r="K1257">
        <v>1</v>
      </c>
      <c r="L1257">
        <v>1</v>
      </c>
      <c r="M1257">
        <v>0</v>
      </c>
      <c r="N1257" t="s">
        <v>189</v>
      </c>
      <c r="O1257" t="s">
        <v>189</v>
      </c>
      <c r="P1257" t="s">
        <v>148</v>
      </c>
      <c r="S1257" t="b">
        <v>0</v>
      </c>
    </row>
    <row r="1258" spans="1:19">
      <c r="A1258" t="s">
        <v>109</v>
      </c>
      <c r="B1258">
        <v>852212</v>
      </c>
      <c r="C1258">
        <v>2</v>
      </c>
      <c r="D1258">
        <v>0</v>
      </c>
      <c r="E1258" t="s">
        <v>127</v>
      </c>
      <c r="F1258">
        <v>2</v>
      </c>
      <c r="G1258">
        <v>0</v>
      </c>
      <c r="H1258">
        <v>0</v>
      </c>
      <c r="I1258">
        <v>0</v>
      </c>
      <c r="J1258">
        <v>0</v>
      </c>
      <c r="K1258">
        <v>2</v>
      </c>
      <c r="L1258">
        <v>0</v>
      </c>
      <c r="M1258">
        <v>0</v>
      </c>
      <c r="N1258" t="s">
        <v>141</v>
      </c>
      <c r="O1258" t="s">
        <v>148</v>
      </c>
      <c r="P1258" t="s">
        <v>148</v>
      </c>
      <c r="S1258" t="b">
        <v>0</v>
      </c>
    </row>
    <row r="1259" spans="1:19">
      <c r="A1259" t="s">
        <v>109</v>
      </c>
      <c r="B1259">
        <v>852216</v>
      </c>
      <c r="C1259">
        <v>10</v>
      </c>
      <c r="D1259">
        <v>0</v>
      </c>
      <c r="E1259" t="s">
        <v>127</v>
      </c>
      <c r="F1259">
        <v>2</v>
      </c>
      <c r="G1259">
        <v>3</v>
      </c>
      <c r="H1259">
        <v>2</v>
      </c>
      <c r="I1259">
        <v>2</v>
      </c>
      <c r="J1259">
        <v>1</v>
      </c>
      <c r="K1259">
        <v>7</v>
      </c>
      <c r="L1259">
        <v>3</v>
      </c>
      <c r="M1259">
        <v>0</v>
      </c>
      <c r="N1259" t="s">
        <v>347</v>
      </c>
      <c r="O1259" t="s">
        <v>435</v>
      </c>
      <c r="P1259" t="s">
        <v>148</v>
      </c>
      <c r="S1259" t="b">
        <v>0</v>
      </c>
    </row>
    <row r="1260" spans="1:19">
      <c r="A1260" t="s">
        <v>109</v>
      </c>
      <c r="B1260">
        <v>852217</v>
      </c>
      <c r="C1260">
        <v>2</v>
      </c>
      <c r="D1260">
        <v>0</v>
      </c>
      <c r="E1260" t="s">
        <v>127</v>
      </c>
      <c r="F1260">
        <v>0</v>
      </c>
      <c r="G1260">
        <v>1</v>
      </c>
      <c r="H1260">
        <v>1</v>
      </c>
      <c r="I1260">
        <v>0</v>
      </c>
      <c r="J1260">
        <v>0</v>
      </c>
      <c r="K1260">
        <v>2</v>
      </c>
      <c r="L1260">
        <v>0</v>
      </c>
      <c r="M1260">
        <v>0</v>
      </c>
      <c r="N1260" t="s">
        <v>141</v>
      </c>
      <c r="O1260" t="s">
        <v>148</v>
      </c>
      <c r="P1260" t="s">
        <v>148</v>
      </c>
      <c r="S1260" t="b">
        <v>0</v>
      </c>
    </row>
    <row r="1261" spans="1:19">
      <c r="A1261" t="s">
        <v>110</v>
      </c>
      <c r="B1261">
        <v>816101</v>
      </c>
      <c r="C1261">
        <v>1</v>
      </c>
      <c r="D1261">
        <v>0</v>
      </c>
      <c r="E1261" t="s">
        <v>134</v>
      </c>
      <c r="F1261">
        <v>0</v>
      </c>
      <c r="G1261">
        <v>1</v>
      </c>
      <c r="H1261">
        <v>0</v>
      </c>
      <c r="I1261">
        <v>0</v>
      </c>
      <c r="J1261">
        <v>0</v>
      </c>
      <c r="K1261">
        <v>1</v>
      </c>
      <c r="L1261">
        <v>0</v>
      </c>
      <c r="M1261">
        <v>0</v>
      </c>
      <c r="N1261" t="s">
        <v>141</v>
      </c>
      <c r="O1261" t="s">
        <v>148</v>
      </c>
      <c r="P1261" t="s">
        <v>148</v>
      </c>
      <c r="S1261" t="b">
        <v>1</v>
      </c>
    </row>
    <row r="1262" spans="1:19">
      <c r="A1262" t="s">
        <v>110</v>
      </c>
      <c r="B1262">
        <v>816102</v>
      </c>
      <c r="C1262">
        <v>3</v>
      </c>
      <c r="D1262">
        <v>0</v>
      </c>
      <c r="E1262" t="s">
        <v>134</v>
      </c>
      <c r="F1262">
        <v>0</v>
      </c>
      <c r="G1262">
        <v>0</v>
      </c>
      <c r="H1262">
        <v>0</v>
      </c>
      <c r="I1262">
        <v>0</v>
      </c>
      <c r="J1262">
        <v>3</v>
      </c>
      <c r="K1262">
        <v>0</v>
      </c>
      <c r="L1262">
        <v>0</v>
      </c>
      <c r="M1262">
        <v>3</v>
      </c>
      <c r="N1262" t="s">
        <v>148</v>
      </c>
      <c r="O1262" t="s">
        <v>148</v>
      </c>
      <c r="P1262" t="s">
        <v>141</v>
      </c>
      <c r="Q1262">
        <v>5265</v>
      </c>
      <c r="R1262">
        <v>10.9</v>
      </c>
      <c r="S1262" t="b">
        <v>0</v>
      </c>
    </row>
    <row r="1263" spans="1:19">
      <c r="A1263" t="s">
        <v>110</v>
      </c>
      <c r="B1263">
        <v>816108</v>
      </c>
      <c r="C1263">
        <v>1</v>
      </c>
      <c r="D1263">
        <v>0</v>
      </c>
      <c r="E1263" t="s">
        <v>134</v>
      </c>
      <c r="F1263">
        <v>0</v>
      </c>
      <c r="G1263">
        <v>0</v>
      </c>
      <c r="H1263">
        <v>1</v>
      </c>
      <c r="I1263">
        <v>0</v>
      </c>
      <c r="J1263">
        <v>0</v>
      </c>
      <c r="K1263">
        <v>1</v>
      </c>
      <c r="L1263">
        <v>0</v>
      </c>
      <c r="M1263">
        <v>0</v>
      </c>
      <c r="N1263" t="s">
        <v>141</v>
      </c>
      <c r="O1263" t="s">
        <v>148</v>
      </c>
      <c r="P1263" t="s">
        <v>148</v>
      </c>
      <c r="S1263" t="b">
        <v>1</v>
      </c>
    </row>
    <row r="1264" spans="1:19">
      <c r="A1264" t="s">
        <v>110</v>
      </c>
      <c r="B1264">
        <v>816109</v>
      </c>
      <c r="C1264">
        <v>42</v>
      </c>
      <c r="D1264">
        <v>0</v>
      </c>
      <c r="E1264" t="s">
        <v>134</v>
      </c>
      <c r="F1264">
        <v>0</v>
      </c>
      <c r="G1264">
        <v>8</v>
      </c>
      <c r="H1264">
        <v>16</v>
      </c>
      <c r="I1264">
        <v>17</v>
      </c>
      <c r="J1264">
        <v>1</v>
      </c>
      <c r="K1264">
        <v>24</v>
      </c>
      <c r="L1264">
        <v>17</v>
      </c>
      <c r="M1264">
        <v>1</v>
      </c>
      <c r="N1264" t="s">
        <v>344</v>
      </c>
      <c r="O1264" t="s">
        <v>520</v>
      </c>
      <c r="P1264" t="s">
        <v>297</v>
      </c>
      <c r="Q1264">
        <v>2676</v>
      </c>
      <c r="R1264">
        <v>1</v>
      </c>
      <c r="S1264" t="b">
        <v>0</v>
      </c>
    </row>
    <row r="1265" spans="1:19">
      <c r="A1265" t="s">
        <v>110</v>
      </c>
      <c r="B1265">
        <v>816116</v>
      </c>
      <c r="C1265">
        <v>1</v>
      </c>
      <c r="D1265">
        <v>0</v>
      </c>
      <c r="E1265" t="s">
        <v>134</v>
      </c>
      <c r="F1265">
        <v>0</v>
      </c>
      <c r="G1265">
        <v>0</v>
      </c>
      <c r="H1265">
        <v>0</v>
      </c>
      <c r="I1265">
        <v>0</v>
      </c>
      <c r="J1265">
        <v>1</v>
      </c>
      <c r="K1265">
        <v>0</v>
      </c>
      <c r="L1265">
        <v>0</v>
      </c>
      <c r="M1265">
        <v>1</v>
      </c>
      <c r="N1265" t="s">
        <v>148</v>
      </c>
      <c r="O1265" t="s">
        <v>148</v>
      </c>
      <c r="P1265" t="s">
        <v>141</v>
      </c>
      <c r="Q1265">
        <v>8223</v>
      </c>
      <c r="R1265">
        <v>7.3</v>
      </c>
      <c r="S1265" t="b">
        <v>1</v>
      </c>
    </row>
    <row r="1266" spans="1:19">
      <c r="A1266" t="s">
        <v>111</v>
      </c>
      <c r="B1266">
        <v>847301</v>
      </c>
      <c r="C1266">
        <v>3</v>
      </c>
      <c r="D1266">
        <v>0</v>
      </c>
      <c r="E1266" t="s">
        <v>135</v>
      </c>
      <c r="F1266">
        <v>1</v>
      </c>
      <c r="G1266">
        <v>1</v>
      </c>
      <c r="H1266">
        <v>0</v>
      </c>
      <c r="I1266">
        <v>1</v>
      </c>
      <c r="J1266">
        <v>0</v>
      </c>
      <c r="K1266">
        <v>2</v>
      </c>
      <c r="L1266">
        <v>1</v>
      </c>
      <c r="M1266">
        <v>0</v>
      </c>
      <c r="N1266" t="s">
        <v>193</v>
      </c>
      <c r="O1266" t="s">
        <v>276</v>
      </c>
      <c r="P1266" t="s">
        <v>148</v>
      </c>
      <c r="S1266" t="b">
        <v>0</v>
      </c>
    </row>
    <row r="1267" spans="1:19">
      <c r="A1267" t="s">
        <v>111</v>
      </c>
      <c r="B1267">
        <v>848101</v>
      </c>
      <c r="C1267">
        <v>43</v>
      </c>
      <c r="D1267">
        <v>0</v>
      </c>
      <c r="E1267" t="s">
        <v>135</v>
      </c>
      <c r="F1267">
        <v>31</v>
      </c>
      <c r="G1267">
        <v>7</v>
      </c>
      <c r="H1267">
        <v>3</v>
      </c>
      <c r="I1267">
        <v>1</v>
      </c>
      <c r="J1267">
        <v>1</v>
      </c>
      <c r="K1267">
        <v>41</v>
      </c>
      <c r="L1267">
        <v>0</v>
      </c>
      <c r="M1267">
        <v>2</v>
      </c>
      <c r="N1267" t="s">
        <v>422</v>
      </c>
      <c r="O1267" t="s">
        <v>148</v>
      </c>
      <c r="P1267" t="s">
        <v>507</v>
      </c>
      <c r="Q1267">
        <v>5590</v>
      </c>
      <c r="R1267">
        <v>3.4</v>
      </c>
      <c r="S1267" t="b">
        <v>0</v>
      </c>
    </row>
    <row r="1268" spans="1:19">
      <c r="A1268" t="s">
        <v>111</v>
      </c>
      <c r="B1268">
        <v>848102</v>
      </c>
      <c r="C1268">
        <v>1</v>
      </c>
      <c r="D1268">
        <v>0</v>
      </c>
      <c r="E1268" t="s">
        <v>135</v>
      </c>
      <c r="F1268">
        <v>1</v>
      </c>
      <c r="G1268">
        <v>0</v>
      </c>
      <c r="H1268">
        <v>0</v>
      </c>
      <c r="I1268">
        <v>0</v>
      </c>
      <c r="J1268">
        <v>0</v>
      </c>
      <c r="K1268">
        <v>1</v>
      </c>
      <c r="L1268">
        <v>0</v>
      </c>
      <c r="M1268">
        <v>0</v>
      </c>
      <c r="N1268" t="s">
        <v>141</v>
      </c>
      <c r="O1268" t="s">
        <v>148</v>
      </c>
      <c r="P1268" t="s">
        <v>148</v>
      </c>
      <c r="S1268" t="b">
        <v>1</v>
      </c>
    </row>
    <row r="1269" spans="1:19">
      <c r="A1269" t="s">
        <v>111</v>
      </c>
      <c r="B1269">
        <v>848113</v>
      </c>
      <c r="C1269">
        <v>2</v>
      </c>
      <c r="D1269">
        <v>0</v>
      </c>
      <c r="E1269" t="s">
        <v>135</v>
      </c>
      <c r="F1269">
        <v>0</v>
      </c>
      <c r="G1269">
        <v>1</v>
      </c>
      <c r="H1269">
        <v>1</v>
      </c>
      <c r="I1269">
        <v>0</v>
      </c>
      <c r="J1269">
        <v>0</v>
      </c>
      <c r="K1269">
        <v>2</v>
      </c>
      <c r="L1269">
        <v>0</v>
      </c>
      <c r="M1269">
        <v>0</v>
      </c>
      <c r="N1269" t="s">
        <v>141</v>
      </c>
      <c r="O1269" t="s">
        <v>148</v>
      </c>
      <c r="P1269" t="s">
        <v>148</v>
      </c>
      <c r="S1269" t="b">
        <v>0</v>
      </c>
    </row>
    <row r="1270" spans="1:19">
      <c r="A1270" t="s">
        <v>111</v>
      </c>
      <c r="B1270">
        <v>848114</v>
      </c>
      <c r="C1270">
        <v>20</v>
      </c>
      <c r="D1270">
        <v>0</v>
      </c>
      <c r="E1270" t="s">
        <v>135</v>
      </c>
      <c r="F1270">
        <v>12</v>
      </c>
      <c r="G1270">
        <v>3</v>
      </c>
      <c r="H1270">
        <v>1</v>
      </c>
      <c r="I1270">
        <v>2</v>
      </c>
      <c r="J1270">
        <v>2</v>
      </c>
      <c r="K1270">
        <v>16</v>
      </c>
      <c r="L1270">
        <v>1</v>
      </c>
      <c r="M1270">
        <v>3</v>
      </c>
      <c r="N1270" t="s">
        <v>191</v>
      </c>
      <c r="O1270" t="s">
        <v>313</v>
      </c>
      <c r="P1270" t="s">
        <v>325</v>
      </c>
      <c r="Q1270">
        <v>7748</v>
      </c>
      <c r="R1270">
        <v>10.4</v>
      </c>
      <c r="S1270" t="b">
        <v>0</v>
      </c>
    </row>
    <row r="1271" spans="1:19">
      <c r="A1271" t="s">
        <v>111</v>
      </c>
      <c r="B1271">
        <v>848117</v>
      </c>
      <c r="C1271">
        <v>13</v>
      </c>
      <c r="D1271">
        <v>0</v>
      </c>
      <c r="E1271" t="s">
        <v>135</v>
      </c>
      <c r="F1271">
        <v>4</v>
      </c>
      <c r="G1271">
        <v>3</v>
      </c>
      <c r="H1271">
        <v>6</v>
      </c>
      <c r="I1271">
        <v>0</v>
      </c>
      <c r="J1271">
        <v>0</v>
      </c>
      <c r="K1271">
        <v>13</v>
      </c>
      <c r="L1271">
        <v>0</v>
      </c>
      <c r="M1271">
        <v>0</v>
      </c>
      <c r="N1271" t="s">
        <v>141</v>
      </c>
      <c r="O1271" t="s">
        <v>148</v>
      </c>
      <c r="P1271" t="s">
        <v>148</v>
      </c>
      <c r="S1271" t="b">
        <v>0</v>
      </c>
    </row>
    <row r="1272" spans="1:19">
      <c r="A1272" t="s">
        <v>111</v>
      </c>
      <c r="B1272">
        <v>848122</v>
      </c>
      <c r="C1272">
        <v>1</v>
      </c>
      <c r="D1272">
        <v>0</v>
      </c>
      <c r="E1272" t="s">
        <v>135</v>
      </c>
      <c r="F1272">
        <v>0</v>
      </c>
      <c r="G1272">
        <v>0</v>
      </c>
      <c r="H1272">
        <v>0</v>
      </c>
      <c r="I1272">
        <v>0</v>
      </c>
      <c r="J1272">
        <v>1</v>
      </c>
      <c r="K1272">
        <v>0</v>
      </c>
      <c r="L1272">
        <v>0</v>
      </c>
      <c r="M1272">
        <v>1</v>
      </c>
      <c r="N1272" t="s">
        <v>148</v>
      </c>
      <c r="O1272" t="s">
        <v>148</v>
      </c>
      <c r="P1272" t="s">
        <v>141</v>
      </c>
      <c r="Q1272">
        <v>791</v>
      </c>
      <c r="R1272">
        <v>0.2</v>
      </c>
      <c r="S1272" t="b">
        <v>1</v>
      </c>
    </row>
    <row r="1273" spans="1:19">
      <c r="A1273" t="s">
        <v>111</v>
      </c>
      <c r="B1273">
        <v>848125</v>
      </c>
      <c r="C1273">
        <v>2</v>
      </c>
      <c r="D1273">
        <v>0</v>
      </c>
      <c r="E1273" t="s">
        <v>135</v>
      </c>
      <c r="F1273">
        <v>0</v>
      </c>
      <c r="G1273">
        <v>2</v>
      </c>
      <c r="H1273">
        <v>0</v>
      </c>
      <c r="I1273">
        <v>0</v>
      </c>
      <c r="J1273">
        <v>0</v>
      </c>
      <c r="K1273">
        <v>2</v>
      </c>
      <c r="L1273">
        <v>0</v>
      </c>
      <c r="M1273">
        <v>0</v>
      </c>
      <c r="N1273" t="s">
        <v>141</v>
      </c>
      <c r="O1273" t="s">
        <v>148</v>
      </c>
      <c r="P1273" t="s">
        <v>148</v>
      </c>
      <c r="S1273" t="b">
        <v>0</v>
      </c>
    </row>
    <row r="1274" spans="1:19">
      <c r="A1274" t="s">
        <v>111</v>
      </c>
      <c r="B1274">
        <v>848127</v>
      </c>
      <c r="C1274">
        <v>3</v>
      </c>
      <c r="D1274">
        <v>0</v>
      </c>
      <c r="E1274" t="s">
        <v>135</v>
      </c>
      <c r="F1274">
        <v>1</v>
      </c>
      <c r="G1274">
        <v>1</v>
      </c>
      <c r="H1274">
        <v>1</v>
      </c>
      <c r="I1274">
        <v>0</v>
      </c>
      <c r="J1274">
        <v>0</v>
      </c>
      <c r="K1274">
        <v>3</v>
      </c>
      <c r="L1274">
        <v>0</v>
      </c>
      <c r="M1274">
        <v>0</v>
      </c>
      <c r="N1274" t="s">
        <v>141</v>
      </c>
      <c r="O1274" t="s">
        <v>148</v>
      </c>
      <c r="P1274" t="s">
        <v>148</v>
      </c>
      <c r="S1274" t="b">
        <v>0</v>
      </c>
    </row>
    <row r="1275" spans="1:19">
      <c r="A1275" t="s">
        <v>111</v>
      </c>
      <c r="B1275">
        <v>848129</v>
      </c>
      <c r="C1275">
        <v>1</v>
      </c>
      <c r="D1275">
        <v>0</v>
      </c>
      <c r="E1275" t="s">
        <v>135</v>
      </c>
      <c r="F1275">
        <v>1</v>
      </c>
      <c r="G1275">
        <v>0</v>
      </c>
      <c r="H1275">
        <v>0</v>
      </c>
      <c r="I1275">
        <v>0</v>
      </c>
      <c r="J1275">
        <v>0</v>
      </c>
      <c r="K1275">
        <v>1</v>
      </c>
      <c r="L1275">
        <v>0</v>
      </c>
      <c r="M1275">
        <v>0</v>
      </c>
      <c r="N1275" t="s">
        <v>141</v>
      </c>
      <c r="O1275" t="s">
        <v>148</v>
      </c>
      <c r="P1275" t="s">
        <v>148</v>
      </c>
      <c r="S1275" t="b">
        <v>1</v>
      </c>
    </row>
    <row r="1276" spans="1:19">
      <c r="A1276" t="s">
        <v>111</v>
      </c>
      <c r="B1276">
        <v>848130</v>
      </c>
      <c r="C1276">
        <v>4</v>
      </c>
      <c r="D1276">
        <v>0</v>
      </c>
      <c r="E1276" t="s">
        <v>135</v>
      </c>
      <c r="F1276">
        <v>0</v>
      </c>
      <c r="G1276">
        <v>2</v>
      </c>
      <c r="H1276">
        <v>2</v>
      </c>
      <c r="I1276">
        <v>0</v>
      </c>
      <c r="J1276">
        <v>0</v>
      </c>
      <c r="K1276">
        <v>4</v>
      </c>
      <c r="L1276">
        <v>0</v>
      </c>
      <c r="M1276">
        <v>0</v>
      </c>
      <c r="N1276" t="s">
        <v>141</v>
      </c>
      <c r="O1276" t="s">
        <v>148</v>
      </c>
      <c r="P1276" t="s">
        <v>148</v>
      </c>
      <c r="S1276" t="b">
        <v>0</v>
      </c>
    </row>
    <row r="1277" spans="1:19">
      <c r="A1277" t="s">
        <v>111</v>
      </c>
      <c r="B1277">
        <v>848131</v>
      </c>
      <c r="C1277">
        <v>5</v>
      </c>
      <c r="D1277">
        <v>0</v>
      </c>
      <c r="E1277" t="s">
        <v>135</v>
      </c>
      <c r="F1277">
        <v>1</v>
      </c>
      <c r="G1277">
        <v>3</v>
      </c>
      <c r="H1277">
        <v>1</v>
      </c>
      <c r="I1277">
        <v>0</v>
      </c>
      <c r="J1277">
        <v>0</v>
      </c>
      <c r="K1277">
        <v>5</v>
      </c>
      <c r="L1277">
        <v>0</v>
      </c>
      <c r="M1277">
        <v>0</v>
      </c>
      <c r="N1277" t="s">
        <v>141</v>
      </c>
      <c r="O1277" t="s">
        <v>148</v>
      </c>
      <c r="P1277" t="s">
        <v>148</v>
      </c>
      <c r="S1277" t="b">
        <v>0</v>
      </c>
    </row>
    <row r="1278" spans="1:19">
      <c r="A1278" t="s">
        <v>111</v>
      </c>
      <c r="B1278">
        <v>848132</v>
      </c>
      <c r="C1278">
        <v>3</v>
      </c>
      <c r="D1278">
        <v>0</v>
      </c>
      <c r="E1278" t="s">
        <v>135</v>
      </c>
      <c r="F1278">
        <v>1</v>
      </c>
      <c r="G1278">
        <v>0</v>
      </c>
      <c r="H1278">
        <v>1</v>
      </c>
      <c r="I1278">
        <v>1</v>
      </c>
      <c r="J1278">
        <v>0</v>
      </c>
      <c r="K1278">
        <v>2</v>
      </c>
      <c r="L1278">
        <v>0</v>
      </c>
      <c r="M1278">
        <v>1</v>
      </c>
      <c r="N1278" t="s">
        <v>193</v>
      </c>
      <c r="O1278" t="s">
        <v>148</v>
      </c>
      <c r="P1278" t="s">
        <v>276</v>
      </c>
      <c r="Q1278">
        <v>1012</v>
      </c>
      <c r="R1278">
        <v>0.5</v>
      </c>
      <c r="S1278" t="b">
        <v>0</v>
      </c>
    </row>
    <row r="1279" spans="1:19">
      <c r="A1279" t="s">
        <v>111</v>
      </c>
      <c r="B1279">
        <v>848133</v>
      </c>
      <c r="C1279">
        <v>2</v>
      </c>
      <c r="D1279">
        <v>0</v>
      </c>
      <c r="E1279" t="s">
        <v>135</v>
      </c>
      <c r="F1279">
        <v>1</v>
      </c>
      <c r="G1279">
        <v>0</v>
      </c>
      <c r="H1279">
        <v>0</v>
      </c>
      <c r="I1279">
        <v>1</v>
      </c>
      <c r="J1279">
        <v>0</v>
      </c>
      <c r="K1279">
        <v>1</v>
      </c>
      <c r="L1279">
        <v>1</v>
      </c>
      <c r="M1279">
        <v>0</v>
      </c>
      <c r="N1279" t="s">
        <v>189</v>
      </c>
      <c r="O1279" t="s">
        <v>189</v>
      </c>
      <c r="P1279" t="s">
        <v>148</v>
      </c>
      <c r="S1279" t="b">
        <v>0</v>
      </c>
    </row>
    <row r="1280" spans="1:19">
      <c r="A1280" t="s">
        <v>111</v>
      </c>
      <c r="B1280">
        <v>848134</v>
      </c>
      <c r="C1280">
        <v>4</v>
      </c>
      <c r="D1280">
        <v>0</v>
      </c>
      <c r="E1280" t="s">
        <v>135</v>
      </c>
      <c r="F1280">
        <v>0</v>
      </c>
      <c r="G1280">
        <v>2</v>
      </c>
      <c r="H1280">
        <v>2</v>
      </c>
      <c r="I1280">
        <v>0</v>
      </c>
      <c r="J1280">
        <v>0</v>
      </c>
      <c r="K1280">
        <v>4</v>
      </c>
      <c r="L1280">
        <v>0</v>
      </c>
      <c r="M1280">
        <v>0</v>
      </c>
      <c r="N1280" t="s">
        <v>141</v>
      </c>
      <c r="O1280" t="s">
        <v>148</v>
      </c>
      <c r="P1280" t="s">
        <v>148</v>
      </c>
      <c r="S1280" t="b">
        <v>0</v>
      </c>
    </row>
    <row r="1281" spans="1:19">
      <c r="A1281" t="s">
        <v>111</v>
      </c>
      <c r="B1281">
        <v>848160</v>
      </c>
      <c r="C1281">
        <v>3</v>
      </c>
      <c r="D1281">
        <v>0</v>
      </c>
      <c r="E1281" t="s">
        <v>135</v>
      </c>
      <c r="F1281">
        <v>0</v>
      </c>
      <c r="G1281">
        <v>2</v>
      </c>
      <c r="H1281">
        <v>1</v>
      </c>
      <c r="I1281">
        <v>0</v>
      </c>
      <c r="J1281">
        <v>0</v>
      </c>
      <c r="K1281">
        <v>3</v>
      </c>
      <c r="L1281">
        <v>0</v>
      </c>
      <c r="M1281">
        <v>0</v>
      </c>
      <c r="N1281" t="s">
        <v>141</v>
      </c>
      <c r="O1281" t="s">
        <v>148</v>
      </c>
      <c r="P1281" t="s">
        <v>148</v>
      </c>
      <c r="S1281" t="b">
        <v>0</v>
      </c>
    </row>
    <row r="1282" spans="1:19">
      <c r="A1282" t="s">
        <v>111</v>
      </c>
      <c r="B1282">
        <v>848205</v>
      </c>
      <c r="C1282">
        <v>12</v>
      </c>
      <c r="D1282">
        <v>0</v>
      </c>
      <c r="E1282" t="s">
        <v>135</v>
      </c>
      <c r="F1282">
        <v>2</v>
      </c>
      <c r="G1282">
        <v>4</v>
      </c>
      <c r="H1282">
        <v>2</v>
      </c>
      <c r="I1282">
        <v>2</v>
      </c>
      <c r="J1282">
        <v>2</v>
      </c>
      <c r="K1282">
        <v>8</v>
      </c>
      <c r="L1282">
        <v>2</v>
      </c>
      <c r="M1282">
        <v>2</v>
      </c>
      <c r="N1282" t="s">
        <v>193</v>
      </c>
      <c r="O1282" t="s">
        <v>277</v>
      </c>
      <c r="P1282" t="s">
        <v>277</v>
      </c>
      <c r="Q1282">
        <v>2048</v>
      </c>
      <c r="R1282">
        <v>2.3</v>
      </c>
      <c r="S1282" t="b">
        <v>0</v>
      </c>
    </row>
    <row r="1283" spans="1:19">
      <c r="A1283" t="s">
        <v>111</v>
      </c>
      <c r="B1283">
        <v>848206</v>
      </c>
      <c r="C1283">
        <v>2</v>
      </c>
      <c r="D1283">
        <v>0</v>
      </c>
      <c r="E1283" t="s">
        <v>135</v>
      </c>
      <c r="F1283">
        <v>1</v>
      </c>
      <c r="G1283">
        <v>1</v>
      </c>
      <c r="H1283">
        <v>0</v>
      </c>
      <c r="I1283">
        <v>0</v>
      </c>
      <c r="J1283">
        <v>0</v>
      </c>
      <c r="K1283">
        <v>2</v>
      </c>
      <c r="L1283">
        <v>0</v>
      </c>
      <c r="M1283">
        <v>0</v>
      </c>
      <c r="N1283" t="s">
        <v>141</v>
      </c>
      <c r="O1283" t="s">
        <v>148</v>
      </c>
      <c r="P1283" t="s">
        <v>148</v>
      </c>
      <c r="S1283" t="b">
        <v>0</v>
      </c>
    </row>
    <row r="1284" spans="1:19">
      <c r="A1284" t="s">
        <v>111</v>
      </c>
      <c r="B1284">
        <v>848207</v>
      </c>
      <c r="C1284">
        <v>1</v>
      </c>
      <c r="D1284">
        <v>0</v>
      </c>
      <c r="E1284" t="s">
        <v>135</v>
      </c>
      <c r="F1284">
        <v>0</v>
      </c>
      <c r="G1284">
        <v>0</v>
      </c>
      <c r="H1284">
        <v>1</v>
      </c>
      <c r="I1284">
        <v>0</v>
      </c>
      <c r="J1284">
        <v>0</v>
      </c>
      <c r="K1284">
        <v>1</v>
      </c>
      <c r="L1284">
        <v>0</v>
      </c>
      <c r="M1284">
        <v>0</v>
      </c>
      <c r="N1284" t="s">
        <v>141</v>
      </c>
      <c r="O1284" t="s">
        <v>148</v>
      </c>
      <c r="P1284" t="s">
        <v>148</v>
      </c>
      <c r="S1284" t="b">
        <v>1</v>
      </c>
    </row>
    <row r="1285" spans="1:19">
      <c r="A1285" t="s">
        <v>111</v>
      </c>
      <c r="B1285">
        <v>848208</v>
      </c>
      <c r="C1285">
        <v>6</v>
      </c>
      <c r="D1285">
        <v>0</v>
      </c>
      <c r="E1285" t="s">
        <v>135</v>
      </c>
      <c r="F1285">
        <v>3</v>
      </c>
      <c r="G1285">
        <v>3</v>
      </c>
      <c r="H1285">
        <v>0</v>
      </c>
      <c r="I1285">
        <v>0</v>
      </c>
      <c r="J1285">
        <v>0</v>
      </c>
      <c r="K1285">
        <v>6</v>
      </c>
      <c r="L1285">
        <v>0</v>
      </c>
      <c r="M1285">
        <v>0</v>
      </c>
      <c r="N1285" t="s">
        <v>141</v>
      </c>
      <c r="O1285" t="s">
        <v>148</v>
      </c>
      <c r="P1285" t="s">
        <v>148</v>
      </c>
      <c r="S1285" t="b">
        <v>0</v>
      </c>
    </row>
    <row r="1286" spans="1:19">
      <c r="A1286" t="s">
        <v>111</v>
      </c>
      <c r="B1286">
        <v>848209</v>
      </c>
      <c r="C1286">
        <v>14</v>
      </c>
      <c r="D1286">
        <v>0</v>
      </c>
      <c r="E1286" t="s">
        <v>135</v>
      </c>
      <c r="F1286">
        <v>4</v>
      </c>
      <c r="G1286">
        <v>6</v>
      </c>
      <c r="H1286">
        <v>3</v>
      </c>
      <c r="I1286">
        <v>1</v>
      </c>
      <c r="J1286">
        <v>0</v>
      </c>
      <c r="K1286">
        <v>13</v>
      </c>
      <c r="L1286">
        <v>1</v>
      </c>
      <c r="M1286">
        <v>0</v>
      </c>
      <c r="N1286" t="s">
        <v>185</v>
      </c>
      <c r="O1286" t="s">
        <v>269</v>
      </c>
      <c r="P1286" t="s">
        <v>148</v>
      </c>
      <c r="S1286" t="b">
        <v>0</v>
      </c>
    </row>
    <row r="1287" spans="1:19">
      <c r="A1287" t="s">
        <v>111</v>
      </c>
      <c r="B1287">
        <v>848210</v>
      </c>
      <c r="C1287">
        <v>38</v>
      </c>
      <c r="D1287">
        <v>0</v>
      </c>
      <c r="E1287" t="s">
        <v>135</v>
      </c>
      <c r="F1287">
        <v>18</v>
      </c>
      <c r="G1287">
        <v>8</v>
      </c>
      <c r="H1287">
        <v>4</v>
      </c>
      <c r="I1287">
        <v>5</v>
      </c>
      <c r="J1287">
        <v>3</v>
      </c>
      <c r="K1287">
        <v>30</v>
      </c>
      <c r="L1287">
        <v>3</v>
      </c>
      <c r="M1287">
        <v>5</v>
      </c>
      <c r="N1287" t="s">
        <v>352</v>
      </c>
      <c r="O1287" t="s">
        <v>262</v>
      </c>
      <c r="P1287" t="s">
        <v>308</v>
      </c>
      <c r="Q1287">
        <v>63949</v>
      </c>
      <c r="R1287">
        <v>51.2</v>
      </c>
      <c r="S1287" t="b">
        <v>0</v>
      </c>
    </row>
    <row r="1288" spans="1:19">
      <c r="A1288" t="s">
        <v>111</v>
      </c>
      <c r="B1288">
        <v>848211</v>
      </c>
      <c r="C1288">
        <v>7</v>
      </c>
      <c r="D1288">
        <v>0</v>
      </c>
      <c r="E1288" t="s">
        <v>135</v>
      </c>
      <c r="F1288">
        <v>2</v>
      </c>
      <c r="G1288">
        <v>1</v>
      </c>
      <c r="H1288">
        <v>3</v>
      </c>
      <c r="I1288">
        <v>1</v>
      </c>
      <c r="J1288">
        <v>0</v>
      </c>
      <c r="K1288">
        <v>6</v>
      </c>
      <c r="L1288">
        <v>1</v>
      </c>
      <c r="M1288">
        <v>0</v>
      </c>
      <c r="N1288" t="s">
        <v>343</v>
      </c>
      <c r="O1288" t="s">
        <v>393</v>
      </c>
      <c r="P1288" t="s">
        <v>148</v>
      </c>
      <c r="S1288" t="b">
        <v>0</v>
      </c>
    </row>
    <row r="1289" spans="1:19">
      <c r="A1289" t="s">
        <v>111</v>
      </c>
      <c r="B1289">
        <v>848213</v>
      </c>
      <c r="C1289">
        <v>3</v>
      </c>
      <c r="D1289">
        <v>0</v>
      </c>
      <c r="E1289" t="s">
        <v>135</v>
      </c>
      <c r="F1289">
        <v>1</v>
      </c>
      <c r="G1289">
        <v>0</v>
      </c>
      <c r="H1289">
        <v>1</v>
      </c>
      <c r="I1289">
        <v>0</v>
      </c>
      <c r="J1289">
        <v>1</v>
      </c>
      <c r="K1289">
        <v>2</v>
      </c>
      <c r="L1289">
        <v>0</v>
      </c>
      <c r="M1289">
        <v>1</v>
      </c>
      <c r="N1289" t="s">
        <v>193</v>
      </c>
      <c r="O1289" t="s">
        <v>148</v>
      </c>
      <c r="P1289" t="s">
        <v>276</v>
      </c>
      <c r="Q1289">
        <v>4078</v>
      </c>
      <c r="R1289">
        <v>10.5</v>
      </c>
      <c r="S1289" t="b">
        <v>0</v>
      </c>
    </row>
    <row r="1290" spans="1:19">
      <c r="A1290" t="s">
        <v>111</v>
      </c>
      <c r="B1290">
        <v>848236</v>
      </c>
      <c r="C1290">
        <v>2</v>
      </c>
      <c r="D1290">
        <v>0</v>
      </c>
      <c r="E1290" t="s">
        <v>135</v>
      </c>
      <c r="F1290">
        <v>1</v>
      </c>
      <c r="G1290">
        <v>0</v>
      </c>
      <c r="H1290">
        <v>1</v>
      </c>
      <c r="I1290">
        <v>0</v>
      </c>
      <c r="J1290">
        <v>0</v>
      </c>
      <c r="K1290">
        <v>2</v>
      </c>
      <c r="L1290">
        <v>0</v>
      </c>
      <c r="M1290">
        <v>0</v>
      </c>
      <c r="N1290" t="s">
        <v>141</v>
      </c>
      <c r="O1290" t="s">
        <v>148</v>
      </c>
      <c r="P1290" t="s">
        <v>148</v>
      </c>
      <c r="S1290" t="b">
        <v>0</v>
      </c>
    </row>
    <row r="1291" spans="1:19">
      <c r="A1291" t="s">
        <v>111</v>
      </c>
      <c r="B1291">
        <v>848302</v>
      </c>
      <c r="C1291">
        <v>6</v>
      </c>
      <c r="D1291">
        <v>0</v>
      </c>
      <c r="E1291" t="s">
        <v>135</v>
      </c>
      <c r="F1291">
        <v>2</v>
      </c>
      <c r="G1291">
        <v>2</v>
      </c>
      <c r="H1291">
        <v>1</v>
      </c>
      <c r="I1291">
        <v>1</v>
      </c>
      <c r="J1291">
        <v>0</v>
      </c>
      <c r="K1291">
        <v>5</v>
      </c>
      <c r="L1291">
        <v>1</v>
      </c>
      <c r="M1291">
        <v>0</v>
      </c>
      <c r="N1291" t="s">
        <v>194</v>
      </c>
      <c r="O1291" t="s">
        <v>277</v>
      </c>
      <c r="P1291" t="s">
        <v>148</v>
      </c>
      <c r="S1291" t="b">
        <v>0</v>
      </c>
    </row>
    <row r="1292" spans="1:19">
      <c r="A1292" t="s">
        <v>111</v>
      </c>
      <c r="B1292">
        <v>848501</v>
      </c>
      <c r="C1292">
        <v>1</v>
      </c>
      <c r="D1292">
        <v>0</v>
      </c>
      <c r="E1292" t="s">
        <v>135</v>
      </c>
      <c r="F1292">
        <v>1</v>
      </c>
      <c r="G1292">
        <v>0</v>
      </c>
      <c r="H1292">
        <v>0</v>
      </c>
      <c r="I1292">
        <v>0</v>
      </c>
      <c r="J1292">
        <v>0</v>
      </c>
      <c r="K1292">
        <v>1</v>
      </c>
      <c r="L1292">
        <v>0</v>
      </c>
      <c r="M1292">
        <v>0</v>
      </c>
      <c r="N1292" t="s">
        <v>141</v>
      </c>
      <c r="O1292" t="s">
        <v>148</v>
      </c>
      <c r="P1292" t="s">
        <v>148</v>
      </c>
      <c r="S1292" t="b">
        <v>1</v>
      </c>
    </row>
    <row r="1293" spans="1:19">
      <c r="A1293" t="s">
        <v>111</v>
      </c>
      <c r="B1293">
        <v>848502</v>
      </c>
      <c r="C1293">
        <v>2</v>
      </c>
      <c r="D1293">
        <v>0</v>
      </c>
      <c r="E1293" t="s">
        <v>135</v>
      </c>
      <c r="F1293">
        <v>0</v>
      </c>
      <c r="G1293">
        <v>0</v>
      </c>
      <c r="H1293">
        <v>0</v>
      </c>
      <c r="I1293">
        <v>2</v>
      </c>
      <c r="J1293">
        <v>0</v>
      </c>
      <c r="K1293">
        <v>0</v>
      </c>
      <c r="L1293">
        <v>2</v>
      </c>
      <c r="M1293">
        <v>0</v>
      </c>
      <c r="N1293" t="s">
        <v>148</v>
      </c>
      <c r="O1293" t="s">
        <v>141</v>
      </c>
      <c r="P1293" t="s">
        <v>148</v>
      </c>
      <c r="S1293" t="b">
        <v>0</v>
      </c>
    </row>
    <row r="1294" spans="1:19">
      <c r="A1294" t="s">
        <v>111</v>
      </c>
      <c r="B1294">
        <v>848503</v>
      </c>
      <c r="C1294">
        <v>2</v>
      </c>
      <c r="D1294">
        <v>0</v>
      </c>
      <c r="E1294" t="s">
        <v>135</v>
      </c>
      <c r="F1294">
        <v>1</v>
      </c>
      <c r="G1294">
        <v>0</v>
      </c>
      <c r="H1294">
        <v>1</v>
      </c>
      <c r="I1294">
        <v>0</v>
      </c>
      <c r="J1294">
        <v>0</v>
      </c>
      <c r="K1294">
        <v>2</v>
      </c>
      <c r="L1294">
        <v>0</v>
      </c>
      <c r="M1294">
        <v>0</v>
      </c>
      <c r="N1294" t="s">
        <v>141</v>
      </c>
      <c r="O1294" t="s">
        <v>148</v>
      </c>
      <c r="P1294" t="s">
        <v>148</v>
      </c>
      <c r="S1294" t="b">
        <v>0</v>
      </c>
    </row>
    <row r="1295" spans="1:19">
      <c r="A1295" t="s">
        <v>111</v>
      </c>
      <c r="B1295">
        <v>848504</v>
      </c>
      <c r="C1295">
        <v>10</v>
      </c>
      <c r="D1295">
        <v>0</v>
      </c>
      <c r="E1295" t="s">
        <v>135</v>
      </c>
      <c r="F1295">
        <v>0</v>
      </c>
      <c r="G1295">
        <v>7</v>
      </c>
      <c r="H1295">
        <v>3</v>
      </c>
      <c r="I1295">
        <v>0</v>
      </c>
      <c r="J1295">
        <v>0</v>
      </c>
      <c r="K1295">
        <v>10</v>
      </c>
      <c r="L1295">
        <v>0</v>
      </c>
      <c r="M1295">
        <v>0</v>
      </c>
      <c r="N1295" t="s">
        <v>141</v>
      </c>
      <c r="O1295" t="s">
        <v>148</v>
      </c>
      <c r="P1295" t="s">
        <v>148</v>
      </c>
      <c r="S1295" t="b">
        <v>0</v>
      </c>
    </row>
    <row r="1296" spans="1:19">
      <c r="A1296" t="s">
        <v>111</v>
      </c>
      <c r="B1296">
        <v>848505</v>
      </c>
      <c r="C1296">
        <v>1</v>
      </c>
      <c r="D1296">
        <v>0</v>
      </c>
      <c r="E1296" t="s">
        <v>135</v>
      </c>
      <c r="F1296">
        <v>1</v>
      </c>
      <c r="G1296">
        <v>0</v>
      </c>
      <c r="H1296">
        <v>0</v>
      </c>
      <c r="I1296">
        <v>0</v>
      </c>
      <c r="J1296">
        <v>0</v>
      </c>
      <c r="K1296">
        <v>1</v>
      </c>
      <c r="L1296">
        <v>0</v>
      </c>
      <c r="M1296">
        <v>0</v>
      </c>
      <c r="N1296" t="s">
        <v>141</v>
      </c>
      <c r="O1296" t="s">
        <v>148</v>
      </c>
      <c r="P1296" t="s">
        <v>148</v>
      </c>
      <c r="S1296" t="b">
        <v>1</v>
      </c>
    </row>
    <row r="1297" spans="1:19">
      <c r="A1297" t="s">
        <v>112</v>
      </c>
      <c r="B1297">
        <v>768001</v>
      </c>
      <c r="C1297">
        <v>5</v>
      </c>
      <c r="D1297">
        <v>0</v>
      </c>
      <c r="E1297" t="s">
        <v>126</v>
      </c>
      <c r="F1297">
        <v>0</v>
      </c>
      <c r="G1297">
        <v>1</v>
      </c>
      <c r="H1297">
        <v>3</v>
      </c>
      <c r="I1297">
        <v>1</v>
      </c>
      <c r="J1297">
        <v>0</v>
      </c>
      <c r="K1297">
        <v>4</v>
      </c>
      <c r="L1297">
        <v>0</v>
      </c>
      <c r="M1297">
        <v>1</v>
      </c>
      <c r="N1297" t="s">
        <v>191</v>
      </c>
      <c r="O1297" t="s">
        <v>148</v>
      </c>
      <c r="P1297" t="s">
        <v>273</v>
      </c>
      <c r="Q1297">
        <v>4166</v>
      </c>
      <c r="R1297">
        <v>0.6</v>
      </c>
      <c r="S1297" t="b">
        <v>0</v>
      </c>
    </row>
    <row r="1298" spans="1:19">
      <c r="A1298" t="s">
        <v>112</v>
      </c>
      <c r="B1298">
        <v>768002</v>
      </c>
      <c r="C1298">
        <v>25</v>
      </c>
      <c r="D1298">
        <v>0</v>
      </c>
      <c r="E1298" t="s">
        <v>126</v>
      </c>
      <c r="F1298">
        <v>0</v>
      </c>
      <c r="G1298">
        <v>4</v>
      </c>
      <c r="H1298">
        <v>20</v>
      </c>
      <c r="I1298">
        <v>1</v>
      </c>
      <c r="J1298">
        <v>0</v>
      </c>
      <c r="K1298">
        <v>24</v>
      </c>
      <c r="L1298">
        <v>0</v>
      </c>
      <c r="M1298">
        <v>1</v>
      </c>
      <c r="N1298" t="s">
        <v>342</v>
      </c>
      <c r="O1298" t="s">
        <v>148</v>
      </c>
      <c r="P1298" t="s">
        <v>521</v>
      </c>
      <c r="Q1298">
        <v>4528</v>
      </c>
      <c r="R1298">
        <v>9.199999999999999</v>
      </c>
      <c r="S1298" t="b">
        <v>0</v>
      </c>
    </row>
    <row r="1299" spans="1:19">
      <c r="A1299" t="s">
        <v>112</v>
      </c>
      <c r="B1299">
        <v>768003</v>
      </c>
      <c r="C1299">
        <v>2</v>
      </c>
      <c r="D1299">
        <v>0</v>
      </c>
      <c r="E1299" t="s">
        <v>126</v>
      </c>
      <c r="F1299">
        <v>0</v>
      </c>
      <c r="G1299">
        <v>0</v>
      </c>
      <c r="H1299">
        <v>1</v>
      </c>
      <c r="I1299">
        <v>1</v>
      </c>
      <c r="J1299">
        <v>0</v>
      </c>
      <c r="K1299">
        <v>1</v>
      </c>
      <c r="L1299">
        <v>0</v>
      </c>
      <c r="M1299">
        <v>1</v>
      </c>
      <c r="N1299" t="s">
        <v>189</v>
      </c>
      <c r="O1299" t="s">
        <v>148</v>
      </c>
      <c r="P1299" t="s">
        <v>189</v>
      </c>
      <c r="Q1299">
        <v>2054</v>
      </c>
      <c r="R1299">
        <v>4.8</v>
      </c>
      <c r="S1299" t="b">
        <v>0</v>
      </c>
    </row>
    <row r="1300" spans="1:19">
      <c r="A1300" t="s">
        <v>112</v>
      </c>
      <c r="B1300">
        <v>768004</v>
      </c>
      <c r="C1300">
        <v>35</v>
      </c>
      <c r="D1300">
        <v>0</v>
      </c>
      <c r="E1300" t="s">
        <v>126</v>
      </c>
      <c r="F1300">
        <v>0</v>
      </c>
      <c r="G1300">
        <v>5</v>
      </c>
      <c r="H1300">
        <v>25</v>
      </c>
      <c r="I1300">
        <v>5</v>
      </c>
      <c r="J1300">
        <v>0</v>
      </c>
      <c r="K1300">
        <v>30</v>
      </c>
      <c r="L1300">
        <v>1</v>
      </c>
      <c r="M1300">
        <v>4</v>
      </c>
      <c r="N1300" t="s">
        <v>343</v>
      </c>
      <c r="O1300" t="s">
        <v>505</v>
      </c>
      <c r="P1300" t="s">
        <v>502</v>
      </c>
      <c r="Q1300">
        <v>2059</v>
      </c>
      <c r="R1300">
        <v>14.9</v>
      </c>
      <c r="S1300" t="b">
        <v>0</v>
      </c>
    </row>
    <row r="1301" spans="1:19">
      <c r="A1301" t="s">
        <v>112</v>
      </c>
      <c r="B1301">
        <v>768005</v>
      </c>
      <c r="C1301">
        <v>4</v>
      </c>
      <c r="D1301">
        <v>0</v>
      </c>
      <c r="E1301" t="s">
        <v>126</v>
      </c>
      <c r="F1301">
        <v>0</v>
      </c>
      <c r="G1301">
        <v>0</v>
      </c>
      <c r="H1301">
        <v>2</v>
      </c>
      <c r="I1301">
        <v>1</v>
      </c>
      <c r="J1301">
        <v>1</v>
      </c>
      <c r="K1301">
        <v>2</v>
      </c>
      <c r="L1301">
        <v>0</v>
      </c>
      <c r="M1301">
        <v>2</v>
      </c>
      <c r="N1301" t="s">
        <v>189</v>
      </c>
      <c r="O1301" t="s">
        <v>148</v>
      </c>
      <c r="P1301" t="s">
        <v>189</v>
      </c>
      <c r="Q1301">
        <v>6396</v>
      </c>
      <c r="R1301">
        <v>1.2</v>
      </c>
      <c r="S1301" t="b">
        <v>0</v>
      </c>
    </row>
    <row r="1302" spans="1:19">
      <c r="A1302" t="s">
        <v>112</v>
      </c>
      <c r="B1302">
        <v>768006</v>
      </c>
      <c r="C1302">
        <v>19</v>
      </c>
      <c r="D1302">
        <v>0</v>
      </c>
      <c r="E1302" t="s">
        <v>126</v>
      </c>
      <c r="F1302">
        <v>0</v>
      </c>
      <c r="G1302">
        <v>4</v>
      </c>
      <c r="H1302">
        <v>14</v>
      </c>
      <c r="I1302">
        <v>1</v>
      </c>
      <c r="J1302">
        <v>0</v>
      </c>
      <c r="K1302">
        <v>18</v>
      </c>
      <c r="L1302">
        <v>0</v>
      </c>
      <c r="M1302">
        <v>1</v>
      </c>
      <c r="N1302" t="s">
        <v>444</v>
      </c>
      <c r="O1302" t="s">
        <v>148</v>
      </c>
      <c r="P1302" t="s">
        <v>326</v>
      </c>
      <c r="Q1302">
        <v>1158</v>
      </c>
      <c r="R1302">
        <v>1.1</v>
      </c>
      <c r="S1302" t="b">
        <v>0</v>
      </c>
    </row>
    <row r="1303" spans="1:19">
      <c r="A1303" t="s">
        <v>112</v>
      </c>
      <c r="B1303">
        <v>768016</v>
      </c>
      <c r="C1303">
        <v>32</v>
      </c>
      <c r="D1303">
        <v>0</v>
      </c>
      <c r="E1303" t="s">
        <v>126</v>
      </c>
      <c r="F1303">
        <v>0</v>
      </c>
      <c r="G1303">
        <v>3</v>
      </c>
      <c r="H1303">
        <v>29</v>
      </c>
      <c r="I1303">
        <v>0</v>
      </c>
      <c r="J1303">
        <v>0</v>
      </c>
      <c r="K1303">
        <v>32</v>
      </c>
      <c r="L1303">
        <v>0</v>
      </c>
      <c r="M1303">
        <v>0</v>
      </c>
      <c r="N1303" t="s">
        <v>141</v>
      </c>
      <c r="O1303" t="s">
        <v>148</v>
      </c>
      <c r="P1303" t="s">
        <v>148</v>
      </c>
      <c r="S1303" t="b">
        <v>0</v>
      </c>
    </row>
    <row r="1304" spans="1:19">
      <c r="A1304" t="s">
        <v>112</v>
      </c>
      <c r="B1304">
        <v>768017</v>
      </c>
      <c r="C1304">
        <v>40</v>
      </c>
      <c r="D1304">
        <v>0</v>
      </c>
      <c r="E1304" t="s">
        <v>126</v>
      </c>
      <c r="F1304">
        <v>0</v>
      </c>
      <c r="G1304">
        <v>11</v>
      </c>
      <c r="H1304">
        <v>26</v>
      </c>
      <c r="I1304">
        <v>0</v>
      </c>
      <c r="J1304">
        <v>3</v>
      </c>
      <c r="K1304">
        <v>37</v>
      </c>
      <c r="L1304">
        <v>0</v>
      </c>
      <c r="M1304">
        <v>3</v>
      </c>
      <c r="N1304" t="s">
        <v>445</v>
      </c>
      <c r="O1304" t="s">
        <v>148</v>
      </c>
      <c r="P1304" t="s">
        <v>319</v>
      </c>
      <c r="Q1304">
        <v>9133</v>
      </c>
      <c r="R1304">
        <v>12.2</v>
      </c>
      <c r="S1304" t="b">
        <v>0</v>
      </c>
    </row>
    <row r="1305" spans="1:19">
      <c r="A1305" t="s">
        <v>112</v>
      </c>
      <c r="B1305">
        <v>768107</v>
      </c>
      <c r="C1305">
        <v>17</v>
      </c>
      <c r="D1305">
        <v>0</v>
      </c>
      <c r="E1305" t="s">
        <v>126</v>
      </c>
      <c r="F1305">
        <v>0</v>
      </c>
      <c r="G1305">
        <v>5</v>
      </c>
      <c r="H1305">
        <v>11</v>
      </c>
      <c r="I1305">
        <v>1</v>
      </c>
      <c r="J1305">
        <v>0</v>
      </c>
      <c r="K1305">
        <v>16</v>
      </c>
      <c r="L1305">
        <v>0</v>
      </c>
      <c r="M1305">
        <v>1</v>
      </c>
      <c r="N1305" t="s">
        <v>354</v>
      </c>
      <c r="O1305" t="s">
        <v>148</v>
      </c>
      <c r="P1305" t="s">
        <v>457</v>
      </c>
      <c r="Q1305">
        <v>2035</v>
      </c>
      <c r="R1305">
        <v>5.2</v>
      </c>
      <c r="S1305" t="b">
        <v>0</v>
      </c>
    </row>
    <row r="1306" spans="1:19">
      <c r="A1306" t="s">
        <v>112</v>
      </c>
      <c r="B1306">
        <v>768200</v>
      </c>
      <c r="C1306">
        <v>3</v>
      </c>
      <c r="D1306">
        <v>0</v>
      </c>
      <c r="E1306" t="s">
        <v>126</v>
      </c>
      <c r="F1306">
        <v>0</v>
      </c>
      <c r="G1306">
        <v>2</v>
      </c>
      <c r="H1306">
        <v>0</v>
      </c>
      <c r="I1306">
        <v>1</v>
      </c>
      <c r="J1306">
        <v>0</v>
      </c>
      <c r="K1306">
        <v>2</v>
      </c>
      <c r="L1306">
        <v>0</v>
      </c>
      <c r="M1306">
        <v>1</v>
      </c>
      <c r="N1306" t="s">
        <v>193</v>
      </c>
      <c r="O1306" t="s">
        <v>148</v>
      </c>
      <c r="P1306" t="s">
        <v>276</v>
      </c>
      <c r="Q1306">
        <v>2524</v>
      </c>
      <c r="R1306">
        <v>1.8</v>
      </c>
      <c r="S1306" t="b">
        <v>0</v>
      </c>
    </row>
    <row r="1307" spans="1:19">
      <c r="A1307" t="s">
        <v>112</v>
      </c>
      <c r="B1307">
        <v>768212</v>
      </c>
      <c r="C1307">
        <v>17</v>
      </c>
      <c r="D1307">
        <v>0</v>
      </c>
      <c r="E1307" t="s">
        <v>126</v>
      </c>
      <c r="F1307">
        <v>0</v>
      </c>
      <c r="G1307">
        <v>5</v>
      </c>
      <c r="H1307">
        <v>11</v>
      </c>
      <c r="I1307">
        <v>0</v>
      </c>
      <c r="J1307">
        <v>1</v>
      </c>
      <c r="K1307">
        <v>16</v>
      </c>
      <c r="L1307">
        <v>0</v>
      </c>
      <c r="M1307">
        <v>1</v>
      </c>
      <c r="N1307" t="s">
        <v>354</v>
      </c>
      <c r="O1307" t="s">
        <v>148</v>
      </c>
      <c r="P1307" t="s">
        <v>457</v>
      </c>
      <c r="Q1307">
        <v>2205</v>
      </c>
      <c r="R1307">
        <v>4</v>
      </c>
      <c r="S1307" t="b">
        <v>0</v>
      </c>
    </row>
    <row r="1308" spans="1:19">
      <c r="A1308" t="s">
        <v>112</v>
      </c>
      <c r="B1308">
        <v>768221</v>
      </c>
      <c r="C1308">
        <v>3</v>
      </c>
      <c r="D1308">
        <v>0</v>
      </c>
      <c r="E1308" t="s">
        <v>131</v>
      </c>
      <c r="F1308">
        <v>0</v>
      </c>
      <c r="G1308">
        <v>1</v>
      </c>
      <c r="H1308">
        <v>0</v>
      </c>
      <c r="I1308">
        <v>1</v>
      </c>
      <c r="J1308">
        <v>1</v>
      </c>
      <c r="K1308">
        <v>1</v>
      </c>
      <c r="L1308">
        <v>1</v>
      </c>
      <c r="M1308">
        <v>1</v>
      </c>
      <c r="N1308" t="s">
        <v>276</v>
      </c>
      <c r="O1308" t="s">
        <v>276</v>
      </c>
      <c r="P1308" t="s">
        <v>276</v>
      </c>
      <c r="Q1308">
        <v>2932</v>
      </c>
      <c r="R1308">
        <v>3.5</v>
      </c>
      <c r="S1308" t="b">
        <v>0</v>
      </c>
    </row>
    <row r="1309" spans="1:19">
      <c r="A1309" t="s">
        <v>112</v>
      </c>
      <c r="B1309">
        <v>768222</v>
      </c>
      <c r="C1309">
        <v>5</v>
      </c>
      <c r="D1309">
        <v>0</v>
      </c>
      <c r="E1309" t="s">
        <v>126</v>
      </c>
      <c r="F1309">
        <v>0</v>
      </c>
      <c r="G1309">
        <v>0</v>
      </c>
      <c r="H1309">
        <v>3</v>
      </c>
      <c r="I1309">
        <v>0</v>
      </c>
      <c r="J1309">
        <v>2</v>
      </c>
      <c r="K1309">
        <v>3</v>
      </c>
      <c r="L1309">
        <v>0</v>
      </c>
      <c r="M1309">
        <v>2</v>
      </c>
      <c r="N1309" t="s">
        <v>215</v>
      </c>
      <c r="O1309" t="s">
        <v>148</v>
      </c>
      <c r="P1309" t="s">
        <v>175</v>
      </c>
      <c r="Q1309">
        <v>1242</v>
      </c>
      <c r="R1309">
        <v>3.9</v>
      </c>
      <c r="S1309" t="b">
        <v>0</v>
      </c>
    </row>
    <row r="1310" spans="1:19">
      <c r="A1310" t="s">
        <v>113</v>
      </c>
      <c r="B1310">
        <v>841101</v>
      </c>
      <c r="C1310">
        <v>32</v>
      </c>
      <c r="D1310">
        <v>0</v>
      </c>
      <c r="E1310" t="s">
        <v>127</v>
      </c>
      <c r="F1310">
        <v>24</v>
      </c>
      <c r="G1310">
        <v>4</v>
      </c>
      <c r="H1310">
        <v>2</v>
      </c>
      <c r="I1310">
        <v>0</v>
      </c>
      <c r="J1310">
        <v>2</v>
      </c>
      <c r="K1310">
        <v>30</v>
      </c>
      <c r="L1310">
        <v>2</v>
      </c>
      <c r="M1310">
        <v>0</v>
      </c>
      <c r="N1310" t="s">
        <v>362</v>
      </c>
      <c r="O1310" t="s">
        <v>465</v>
      </c>
      <c r="P1310" t="s">
        <v>148</v>
      </c>
      <c r="S1310" t="b">
        <v>0</v>
      </c>
    </row>
    <row r="1311" spans="1:19">
      <c r="A1311" t="s">
        <v>113</v>
      </c>
      <c r="B1311">
        <v>841204</v>
      </c>
      <c r="C1311">
        <v>1</v>
      </c>
      <c r="D1311">
        <v>0</v>
      </c>
      <c r="E1311" t="s">
        <v>127</v>
      </c>
      <c r="F1311">
        <v>0</v>
      </c>
      <c r="G1311">
        <v>0</v>
      </c>
      <c r="H1311">
        <v>1</v>
      </c>
      <c r="I1311">
        <v>0</v>
      </c>
      <c r="J1311">
        <v>0</v>
      </c>
      <c r="K1311">
        <v>1</v>
      </c>
      <c r="L1311">
        <v>0</v>
      </c>
      <c r="M1311">
        <v>0</v>
      </c>
      <c r="N1311" t="s">
        <v>141</v>
      </c>
      <c r="O1311" t="s">
        <v>148</v>
      </c>
      <c r="P1311" t="s">
        <v>148</v>
      </c>
      <c r="S1311" t="b">
        <v>1</v>
      </c>
    </row>
    <row r="1312" spans="1:19">
      <c r="A1312" t="s">
        <v>113</v>
      </c>
      <c r="B1312">
        <v>841205</v>
      </c>
      <c r="C1312">
        <v>3</v>
      </c>
      <c r="D1312">
        <v>0</v>
      </c>
      <c r="E1312" t="s">
        <v>127</v>
      </c>
      <c r="F1312">
        <v>0</v>
      </c>
      <c r="G1312">
        <v>0</v>
      </c>
      <c r="H1312">
        <v>3</v>
      </c>
      <c r="I1312">
        <v>0</v>
      </c>
      <c r="J1312">
        <v>0</v>
      </c>
      <c r="K1312">
        <v>3</v>
      </c>
      <c r="L1312">
        <v>0</v>
      </c>
      <c r="M1312">
        <v>0</v>
      </c>
      <c r="N1312" t="s">
        <v>141</v>
      </c>
      <c r="O1312" t="s">
        <v>148</v>
      </c>
      <c r="P1312" t="s">
        <v>148</v>
      </c>
      <c r="S1312" t="b">
        <v>0</v>
      </c>
    </row>
    <row r="1313" spans="1:19">
      <c r="A1313" t="s">
        <v>113</v>
      </c>
      <c r="B1313">
        <v>841207</v>
      </c>
      <c r="C1313">
        <v>5</v>
      </c>
      <c r="D1313">
        <v>0</v>
      </c>
      <c r="E1313" t="s">
        <v>127</v>
      </c>
      <c r="F1313">
        <v>2</v>
      </c>
      <c r="G1313">
        <v>1</v>
      </c>
      <c r="H1313">
        <v>2</v>
      </c>
      <c r="I1313">
        <v>0</v>
      </c>
      <c r="J1313">
        <v>0</v>
      </c>
      <c r="K1313">
        <v>5</v>
      </c>
      <c r="L1313">
        <v>0</v>
      </c>
      <c r="M1313">
        <v>0</v>
      </c>
      <c r="N1313" t="s">
        <v>141</v>
      </c>
      <c r="O1313" t="s">
        <v>148</v>
      </c>
      <c r="P1313" t="s">
        <v>148</v>
      </c>
      <c r="S1313" t="b">
        <v>0</v>
      </c>
    </row>
    <row r="1314" spans="1:19">
      <c r="A1314" t="s">
        <v>113</v>
      </c>
      <c r="B1314">
        <v>841209</v>
      </c>
      <c r="C1314">
        <v>4</v>
      </c>
      <c r="D1314">
        <v>0</v>
      </c>
      <c r="E1314" t="s">
        <v>127</v>
      </c>
      <c r="F1314">
        <v>1</v>
      </c>
      <c r="G1314">
        <v>2</v>
      </c>
      <c r="H1314">
        <v>1</v>
      </c>
      <c r="I1314">
        <v>0</v>
      </c>
      <c r="J1314">
        <v>0</v>
      </c>
      <c r="K1314">
        <v>4</v>
      </c>
      <c r="L1314">
        <v>0</v>
      </c>
      <c r="M1314">
        <v>0</v>
      </c>
      <c r="N1314" t="s">
        <v>141</v>
      </c>
      <c r="O1314" t="s">
        <v>148</v>
      </c>
      <c r="P1314" t="s">
        <v>148</v>
      </c>
      <c r="S1314" t="b">
        <v>0</v>
      </c>
    </row>
    <row r="1315" spans="1:19">
      <c r="A1315" t="s">
        <v>113</v>
      </c>
      <c r="B1315">
        <v>841211</v>
      </c>
      <c r="C1315">
        <v>4</v>
      </c>
      <c r="D1315">
        <v>0</v>
      </c>
      <c r="E1315" t="s">
        <v>127</v>
      </c>
      <c r="F1315">
        <v>1</v>
      </c>
      <c r="G1315">
        <v>0</v>
      </c>
      <c r="H1315">
        <v>3</v>
      </c>
      <c r="I1315">
        <v>0</v>
      </c>
      <c r="J1315">
        <v>0</v>
      </c>
      <c r="K1315">
        <v>4</v>
      </c>
      <c r="L1315">
        <v>0</v>
      </c>
      <c r="M1315">
        <v>0</v>
      </c>
      <c r="N1315" t="s">
        <v>141</v>
      </c>
      <c r="O1315" t="s">
        <v>148</v>
      </c>
      <c r="P1315" t="s">
        <v>148</v>
      </c>
      <c r="S1315" t="b">
        <v>0</v>
      </c>
    </row>
    <row r="1316" spans="1:19">
      <c r="A1316" t="s">
        <v>113</v>
      </c>
      <c r="B1316">
        <v>841212</v>
      </c>
      <c r="C1316">
        <v>1</v>
      </c>
      <c r="D1316">
        <v>0</v>
      </c>
      <c r="E1316" t="s">
        <v>127</v>
      </c>
      <c r="F1316">
        <v>0</v>
      </c>
      <c r="G1316">
        <v>1</v>
      </c>
      <c r="H1316">
        <v>0</v>
      </c>
      <c r="I1316">
        <v>0</v>
      </c>
      <c r="J1316">
        <v>0</v>
      </c>
      <c r="K1316">
        <v>1</v>
      </c>
      <c r="L1316">
        <v>0</v>
      </c>
      <c r="M1316">
        <v>0</v>
      </c>
      <c r="N1316" t="s">
        <v>141</v>
      </c>
      <c r="O1316" t="s">
        <v>148</v>
      </c>
      <c r="P1316" t="s">
        <v>148</v>
      </c>
      <c r="S1316" t="b">
        <v>1</v>
      </c>
    </row>
    <row r="1317" spans="1:19">
      <c r="A1317" t="s">
        <v>113</v>
      </c>
      <c r="B1317">
        <v>841215</v>
      </c>
      <c r="C1317">
        <v>1</v>
      </c>
      <c r="D1317">
        <v>0</v>
      </c>
      <c r="E1317" t="s">
        <v>127</v>
      </c>
      <c r="F1317">
        <v>0</v>
      </c>
      <c r="G1317">
        <v>0</v>
      </c>
      <c r="H1317">
        <v>1</v>
      </c>
      <c r="I1317">
        <v>0</v>
      </c>
      <c r="J1317">
        <v>0</v>
      </c>
      <c r="K1317">
        <v>1</v>
      </c>
      <c r="L1317">
        <v>0</v>
      </c>
      <c r="M1317">
        <v>0</v>
      </c>
      <c r="N1317" t="s">
        <v>141</v>
      </c>
      <c r="O1317" t="s">
        <v>148</v>
      </c>
      <c r="P1317" t="s">
        <v>148</v>
      </c>
      <c r="S1317" t="b">
        <v>1</v>
      </c>
    </row>
    <row r="1318" spans="1:19">
      <c r="A1318" t="s">
        <v>113</v>
      </c>
      <c r="B1318">
        <v>841216</v>
      </c>
      <c r="C1318">
        <v>1</v>
      </c>
      <c r="D1318">
        <v>0</v>
      </c>
      <c r="E1318" t="s">
        <v>127</v>
      </c>
      <c r="F1318">
        <v>0</v>
      </c>
      <c r="G1318">
        <v>0</v>
      </c>
      <c r="H1318">
        <v>0</v>
      </c>
      <c r="I1318">
        <v>0</v>
      </c>
      <c r="J1318">
        <v>1</v>
      </c>
      <c r="K1318">
        <v>0</v>
      </c>
      <c r="L1318">
        <v>1</v>
      </c>
      <c r="M1318">
        <v>0</v>
      </c>
      <c r="N1318" t="s">
        <v>148</v>
      </c>
      <c r="O1318" t="s">
        <v>141</v>
      </c>
      <c r="P1318" t="s">
        <v>148</v>
      </c>
      <c r="S1318" t="b">
        <v>1</v>
      </c>
    </row>
    <row r="1319" spans="1:19">
      <c r="A1319" t="s">
        <v>113</v>
      </c>
      <c r="B1319">
        <v>841218</v>
      </c>
      <c r="C1319">
        <v>2</v>
      </c>
      <c r="D1319">
        <v>0</v>
      </c>
      <c r="E1319" t="s">
        <v>127</v>
      </c>
      <c r="F1319">
        <v>0</v>
      </c>
      <c r="G1319">
        <v>0</v>
      </c>
      <c r="H1319">
        <v>1</v>
      </c>
      <c r="I1319">
        <v>1</v>
      </c>
      <c r="J1319">
        <v>0</v>
      </c>
      <c r="K1319">
        <v>1</v>
      </c>
      <c r="L1319">
        <v>1</v>
      </c>
      <c r="M1319">
        <v>0</v>
      </c>
      <c r="N1319" t="s">
        <v>189</v>
      </c>
      <c r="O1319" t="s">
        <v>189</v>
      </c>
      <c r="P1319" t="s">
        <v>148</v>
      </c>
      <c r="S1319" t="b">
        <v>0</v>
      </c>
    </row>
    <row r="1320" spans="1:19">
      <c r="A1320" t="s">
        <v>113</v>
      </c>
      <c r="B1320">
        <v>841220</v>
      </c>
      <c r="C1320">
        <v>2</v>
      </c>
      <c r="D1320">
        <v>0</v>
      </c>
      <c r="E1320" t="s">
        <v>127</v>
      </c>
      <c r="F1320">
        <v>1</v>
      </c>
      <c r="G1320">
        <v>0</v>
      </c>
      <c r="H1320">
        <v>0</v>
      </c>
      <c r="I1320">
        <v>0</v>
      </c>
      <c r="J1320">
        <v>1</v>
      </c>
      <c r="K1320">
        <v>1</v>
      </c>
      <c r="L1320">
        <v>1</v>
      </c>
      <c r="M1320">
        <v>0</v>
      </c>
      <c r="N1320" t="s">
        <v>189</v>
      </c>
      <c r="O1320" t="s">
        <v>189</v>
      </c>
      <c r="P1320" t="s">
        <v>148</v>
      </c>
      <c r="S1320" t="b">
        <v>0</v>
      </c>
    </row>
    <row r="1321" spans="1:19">
      <c r="A1321" t="s">
        <v>113</v>
      </c>
      <c r="B1321">
        <v>841221</v>
      </c>
      <c r="C1321">
        <v>5</v>
      </c>
      <c r="D1321">
        <v>0</v>
      </c>
      <c r="E1321" t="s">
        <v>127</v>
      </c>
      <c r="F1321">
        <v>0</v>
      </c>
      <c r="G1321">
        <v>2</v>
      </c>
      <c r="H1321">
        <v>2</v>
      </c>
      <c r="I1321">
        <v>1</v>
      </c>
      <c r="J1321">
        <v>0</v>
      </c>
      <c r="K1321">
        <v>4</v>
      </c>
      <c r="L1321">
        <v>1</v>
      </c>
      <c r="M1321">
        <v>0</v>
      </c>
      <c r="N1321" t="s">
        <v>191</v>
      </c>
      <c r="O1321" t="s">
        <v>273</v>
      </c>
      <c r="P1321" t="s">
        <v>148</v>
      </c>
      <c r="S1321" t="b">
        <v>0</v>
      </c>
    </row>
    <row r="1322" spans="1:19">
      <c r="A1322" t="s">
        <v>113</v>
      </c>
      <c r="B1322">
        <v>841222</v>
      </c>
      <c r="C1322">
        <v>3</v>
      </c>
      <c r="D1322">
        <v>0</v>
      </c>
      <c r="E1322" t="s">
        <v>127</v>
      </c>
      <c r="F1322">
        <v>0</v>
      </c>
      <c r="G1322">
        <v>2</v>
      </c>
      <c r="H1322">
        <v>0</v>
      </c>
      <c r="I1322">
        <v>0</v>
      </c>
      <c r="J1322">
        <v>1</v>
      </c>
      <c r="K1322">
        <v>2</v>
      </c>
      <c r="L1322">
        <v>1</v>
      </c>
      <c r="M1322">
        <v>0</v>
      </c>
      <c r="N1322" t="s">
        <v>193</v>
      </c>
      <c r="O1322" t="s">
        <v>276</v>
      </c>
      <c r="P1322" t="s">
        <v>148</v>
      </c>
      <c r="S1322" t="b">
        <v>0</v>
      </c>
    </row>
    <row r="1323" spans="1:19">
      <c r="A1323" t="s">
        <v>113</v>
      </c>
      <c r="B1323">
        <v>841223</v>
      </c>
      <c r="C1323">
        <v>2</v>
      </c>
      <c r="D1323">
        <v>0</v>
      </c>
      <c r="E1323" t="s">
        <v>127</v>
      </c>
      <c r="F1323">
        <v>0</v>
      </c>
      <c r="G1323">
        <v>0</v>
      </c>
      <c r="H1323">
        <v>1</v>
      </c>
      <c r="I1323">
        <v>1</v>
      </c>
      <c r="J1323">
        <v>0</v>
      </c>
      <c r="K1323">
        <v>1</v>
      </c>
      <c r="L1323">
        <v>1</v>
      </c>
      <c r="M1323">
        <v>0</v>
      </c>
      <c r="N1323" t="s">
        <v>189</v>
      </c>
      <c r="O1323" t="s">
        <v>189</v>
      </c>
      <c r="P1323" t="s">
        <v>148</v>
      </c>
      <c r="S1323" t="b">
        <v>0</v>
      </c>
    </row>
    <row r="1324" spans="1:19">
      <c r="A1324" t="s">
        <v>113</v>
      </c>
      <c r="B1324">
        <v>841301</v>
      </c>
      <c r="C1324">
        <v>41</v>
      </c>
      <c r="D1324">
        <v>0</v>
      </c>
      <c r="E1324" t="s">
        <v>127</v>
      </c>
      <c r="F1324">
        <v>23</v>
      </c>
      <c r="G1324">
        <v>13</v>
      </c>
      <c r="H1324">
        <v>5</v>
      </c>
      <c r="I1324">
        <v>0</v>
      </c>
      <c r="J1324">
        <v>0</v>
      </c>
      <c r="K1324">
        <v>41</v>
      </c>
      <c r="L1324">
        <v>0</v>
      </c>
      <c r="M1324">
        <v>0</v>
      </c>
      <c r="N1324" t="s">
        <v>141</v>
      </c>
      <c r="O1324" t="s">
        <v>148</v>
      </c>
      <c r="P1324" t="s">
        <v>148</v>
      </c>
      <c r="S1324" t="b">
        <v>0</v>
      </c>
    </row>
    <row r="1325" spans="1:19">
      <c r="A1325" t="s">
        <v>113</v>
      </c>
      <c r="B1325">
        <v>841305</v>
      </c>
      <c r="C1325">
        <v>8</v>
      </c>
      <c r="D1325">
        <v>0</v>
      </c>
      <c r="E1325" t="s">
        <v>127</v>
      </c>
      <c r="F1325">
        <v>0</v>
      </c>
      <c r="G1325">
        <v>2</v>
      </c>
      <c r="H1325">
        <v>1</v>
      </c>
      <c r="I1325">
        <v>4</v>
      </c>
      <c r="J1325">
        <v>1</v>
      </c>
      <c r="K1325">
        <v>3</v>
      </c>
      <c r="L1325">
        <v>5</v>
      </c>
      <c r="M1325">
        <v>0</v>
      </c>
      <c r="N1325" t="s">
        <v>385</v>
      </c>
      <c r="O1325" t="s">
        <v>361</v>
      </c>
      <c r="P1325" t="s">
        <v>148</v>
      </c>
      <c r="S1325" t="b">
        <v>0</v>
      </c>
    </row>
    <row r="1326" spans="1:19">
      <c r="A1326" t="s">
        <v>113</v>
      </c>
      <c r="B1326">
        <v>841311</v>
      </c>
      <c r="C1326">
        <v>3</v>
      </c>
      <c r="D1326">
        <v>0</v>
      </c>
      <c r="E1326" t="s">
        <v>127</v>
      </c>
      <c r="F1326">
        <v>0</v>
      </c>
      <c r="G1326">
        <v>0</v>
      </c>
      <c r="H1326">
        <v>2</v>
      </c>
      <c r="I1326">
        <v>1</v>
      </c>
      <c r="J1326">
        <v>0</v>
      </c>
      <c r="K1326">
        <v>2</v>
      </c>
      <c r="L1326">
        <v>1</v>
      </c>
      <c r="M1326">
        <v>0</v>
      </c>
      <c r="N1326" t="s">
        <v>193</v>
      </c>
      <c r="O1326" t="s">
        <v>276</v>
      </c>
      <c r="P1326" t="s">
        <v>148</v>
      </c>
      <c r="S1326" t="b">
        <v>0</v>
      </c>
    </row>
    <row r="1327" spans="1:19">
      <c r="A1327" t="s">
        <v>113</v>
      </c>
      <c r="B1327">
        <v>841313</v>
      </c>
      <c r="C1327">
        <v>1</v>
      </c>
      <c r="D1327">
        <v>0</v>
      </c>
      <c r="E1327" t="s">
        <v>127</v>
      </c>
      <c r="F1327">
        <v>0</v>
      </c>
      <c r="G1327">
        <v>0</v>
      </c>
      <c r="H1327">
        <v>0</v>
      </c>
      <c r="I1327">
        <v>0</v>
      </c>
      <c r="J1327">
        <v>1</v>
      </c>
      <c r="K1327">
        <v>0</v>
      </c>
      <c r="L1327">
        <v>1</v>
      </c>
      <c r="M1327">
        <v>0</v>
      </c>
      <c r="N1327" t="s">
        <v>148</v>
      </c>
      <c r="O1327" t="s">
        <v>141</v>
      </c>
      <c r="P1327" t="s">
        <v>148</v>
      </c>
      <c r="S1327" t="b">
        <v>1</v>
      </c>
    </row>
    <row r="1328" spans="1:19">
      <c r="A1328" t="s">
        <v>113</v>
      </c>
      <c r="B1328">
        <v>841401</v>
      </c>
      <c r="C1328">
        <v>11</v>
      </c>
      <c r="D1328">
        <v>0</v>
      </c>
      <c r="E1328" t="s">
        <v>127</v>
      </c>
      <c r="F1328">
        <v>3</v>
      </c>
      <c r="G1328">
        <v>3</v>
      </c>
      <c r="H1328">
        <v>2</v>
      </c>
      <c r="I1328">
        <v>1</v>
      </c>
      <c r="J1328">
        <v>2</v>
      </c>
      <c r="K1328">
        <v>8</v>
      </c>
      <c r="L1328">
        <v>3</v>
      </c>
      <c r="M1328">
        <v>0</v>
      </c>
      <c r="N1328" t="s">
        <v>364</v>
      </c>
      <c r="O1328" t="s">
        <v>292</v>
      </c>
      <c r="P1328" t="s">
        <v>148</v>
      </c>
      <c r="S1328" t="b">
        <v>0</v>
      </c>
    </row>
    <row r="1329" spans="1:19">
      <c r="A1329" t="s">
        <v>113</v>
      </c>
      <c r="B1329">
        <v>841402</v>
      </c>
      <c r="C1329">
        <v>2</v>
      </c>
      <c r="D1329">
        <v>0</v>
      </c>
      <c r="E1329" t="s">
        <v>127</v>
      </c>
      <c r="F1329">
        <v>0</v>
      </c>
      <c r="G1329">
        <v>0</v>
      </c>
      <c r="H1329">
        <v>2</v>
      </c>
      <c r="I1329">
        <v>0</v>
      </c>
      <c r="J1329">
        <v>0</v>
      </c>
      <c r="K1329">
        <v>2</v>
      </c>
      <c r="L1329">
        <v>0</v>
      </c>
      <c r="M1329">
        <v>0</v>
      </c>
      <c r="N1329" t="s">
        <v>141</v>
      </c>
      <c r="O1329" t="s">
        <v>148</v>
      </c>
      <c r="P1329" t="s">
        <v>148</v>
      </c>
      <c r="S1329" t="b">
        <v>0</v>
      </c>
    </row>
    <row r="1330" spans="1:19">
      <c r="A1330" t="s">
        <v>113</v>
      </c>
      <c r="B1330">
        <v>841403</v>
      </c>
      <c r="C1330">
        <v>4</v>
      </c>
      <c r="D1330">
        <v>0</v>
      </c>
      <c r="E1330" t="s">
        <v>127</v>
      </c>
      <c r="F1330">
        <v>1</v>
      </c>
      <c r="G1330">
        <v>1</v>
      </c>
      <c r="H1330">
        <v>2</v>
      </c>
      <c r="I1330">
        <v>0</v>
      </c>
      <c r="J1330">
        <v>0</v>
      </c>
      <c r="K1330">
        <v>4</v>
      </c>
      <c r="L1330">
        <v>0</v>
      </c>
      <c r="M1330">
        <v>0</v>
      </c>
      <c r="N1330" t="s">
        <v>141</v>
      </c>
      <c r="O1330" t="s">
        <v>148</v>
      </c>
      <c r="P1330" t="s">
        <v>148</v>
      </c>
      <c r="S1330" t="b">
        <v>0</v>
      </c>
    </row>
    <row r="1331" spans="1:19">
      <c r="A1331" t="s">
        <v>113</v>
      </c>
      <c r="B1331">
        <v>841410</v>
      </c>
      <c r="C1331">
        <v>1</v>
      </c>
      <c r="D1331">
        <v>0</v>
      </c>
      <c r="E1331" t="s">
        <v>127</v>
      </c>
      <c r="F1331">
        <v>0</v>
      </c>
      <c r="G1331">
        <v>0</v>
      </c>
      <c r="H1331">
        <v>0</v>
      </c>
      <c r="I1331">
        <v>1</v>
      </c>
      <c r="J1331">
        <v>0</v>
      </c>
      <c r="K1331">
        <v>0</v>
      </c>
      <c r="L1331">
        <v>1</v>
      </c>
      <c r="M1331">
        <v>0</v>
      </c>
      <c r="N1331" t="s">
        <v>148</v>
      </c>
      <c r="O1331" t="s">
        <v>141</v>
      </c>
      <c r="P1331" t="s">
        <v>148</v>
      </c>
      <c r="S1331" t="b">
        <v>1</v>
      </c>
    </row>
    <row r="1332" spans="1:19">
      <c r="A1332" t="s">
        <v>113</v>
      </c>
      <c r="B1332">
        <v>841411</v>
      </c>
      <c r="C1332">
        <v>7</v>
      </c>
      <c r="D1332">
        <v>0</v>
      </c>
      <c r="E1332" t="s">
        <v>127</v>
      </c>
      <c r="F1332">
        <v>1</v>
      </c>
      <c r="G1332">
        <v>2</v>
      </c>
      <c r="H1332">
        <v>4</v>
      </c>
      <c r="I1332">
        <v>0</v>
      </c>
      <c r="J1332">
        <v>0</v>
      </c>
      <c r="K1332">
        <v>7</v>
      </c>
      <c r="L1332">
        <v>0</v>
      </c>
      <c r="M1332">
        <v>0</v>
      </c>
      <c r="N1332" t="s">
        <v>141</v>
      </c>
      <c r="O1332" t="s">
        <v>148</v>
      </c>
      <c r="P1332" t="s">
        <v>148</v>
      </c>
      <c r="S1332" t="b">
        <v>0</v>
      </c>
    </row>
    <row r="1333" spans="1:19">
      <c r="A1333" t="s">
        <v>113</v>
      </c>
      <c r="B1333">
        <v>841412</v>
      </c>
      <c r="C1333">
        <v>1</v>
      </c>
      <c r="D1333">
        <v>0</v>
      </c>
      <c r="E1333" t="s">
        <v>127</v>
      </c>
      <c r="F1333">
        <v>0</v>
      </c>
      <c r="G1333">
        <v>0</v>
      </c>
      <c r="H1333">
        <v>0</v>
      </c>
      <c r="I1333">
        <v>1</v>
      </c>
      <c r="J1333">
        <v>0</v>
      </c>
      <c r="K1333">
        <v>0</v>
      </c>
      <c r="L1333">
        <v>1</v>
      </c>
      <c r="M1333">
        <v>0</v>
      </c>
      <c r="N1333" t="s">
        <v>148</v>
      </c>
      <c r="O1333" t="s">
        <v>141</v>
      </c>
      <c r="P1333" t="s">
        <v>148</v>
      </c>
      <c r="S1333" t="b">
        <v>1</v>
      </c>
    </row>
    <row r="1334" spans="1:19">
      <c r="A1334" t="s">
        <v>113</v>
      </c>
      <c r="B1334">
        <v>841414</v>
      </c>
      <c r="C1334">
        <v>1</v>
      </c>
      <c r="D1334">
        <v>0</v>
      </c>
      <c r="E1334" t="s">
        <v>127</v>
      </c>
      <c r="F1334">
        <v>0</v>
      </c>
      <c r="G1334">
        <v>0</v>
      </c>
      <c r="H1334">
        <v>1</v>
      </c>
      <c r="I1334">
        <v>0</v>
      </c>
      <c r="J1334">
        <v>0</v>
      </c>
      <c r="K1334">
        <v>1</v>
      </c>
      <c r="L1334">
        <v>0</v>
      </c>
      <c r="M1334">
        <v>0</v>
      </c>
      <c r="N1334" t="s">
        <v>141</v>
      </c>
      <c r="O1334" t="s">
        <v>148</v>
      </c>
      <c r="P1334" t="s">
        <v>148</v>
      </c>
      <c r="S1334" t="b">
        <v>1</v>
      </c>
    </row>
    <row r="1335" spans="1:19">
      <c r="A1335" t="s">
        <v>113</v>
      </c>
      <c r="B1335">
        <v>841417</v>
      </c>
      <c r="C1335">
        <v>6</v>
      </c>
      <c r="D1335">
        <v>0</v>
      </c>
      <c r="E1335" t="s">
        <v>127</v>
      </c>
      <c r="F1335">
        <v>1</v>
      </c>
      <c r="G1335">
        <v>0</v>
      </c>
      <c r="H1335">
        <v>4</v>
      </c>
      <c r="I1335">
        <v>0</v>
      </c>
      <c r="J1335">
        <v>1</v>
      </c>
      <c r="K1335">
        <v>5</v>
      </c>
      <c r="L1335">
        <v>1</v>
      </c>
      <c r="M1335">
        <v>0</v>
      </c>
      <c r="N1335" t="s">
        <v>194</v>
      </c>
      <c r="O1335" t="s">
        <v>277</v>
      </c>
      <c r="P1335" t="s">
        <v>148</v>
      </c>
      <c r="S1335" t="b">
        <v>0</v>
      </c>
    </row>
    <row r="1336" spans="1:19">
      <c r="A1336" t="s">
        <v>113</v>
      </c>
      <c r="B1336">
        <v>841424</v>
      </c>
      <c r="C1336">
        <v>5</v>
      </c>
      <c r="D1336">
        <v>0</v>
      </c>
      <c r="E1336" t="s">
        <v>127</v>
      </c>
      <c r="F1336">
        <v>0</v>
      </c>
      <c r="G1336">
        <v>1</v>
      </c>
      <c r="H1336">
        <v>1</v>
      </c>
      <c r="I1336">
        <v>3</v>
      </c>
      <c r="J1336">
        <v>0</v>
      </c>
      <c r="K1336">
        <v>2</v>
      </c>
      <c r="L1336">
        <v>3</v>
      </c>
      <c r="M1336">
        <v>0</v>
      </c>
      <c r="N1336" t="s">
        <v>175</v>
      </c>
      <c r="O1336" t="s">
        <v>215</v>
      </c>
      <c r="P1336" t="s">
        <v>148</v>
      </c>
      <c r="S1336" t="b">
        <v>0</v>
      </c>
    </row>
    <row r="1337" spans="1:19">
      <c r="A1337" t="s">
        <v>113</v>
      </c>
      <c r="B1337">
        <v>841443</v>
      </c>
      <c r="C1337">
        <v>2</v>
      </c>
      <c r="D1337">
        <v>0</v>
      </c>
      <c r="E1337" t="s">
        <v>127</v>
      </c>
      <c r="F1337">
        <v>0</v>
      </c>
      <c r="G1337">
        <v>1</v>
      </c>
      <c r="H1337">
        <v>1</v>
      </c>
      <c r="I1337">
        <v>0</v>
      </c>
      <c r="J1337">
        <v>0</v>
      </c>
      <c r="K1337">
        <v>2</v>
      </c>
      <c r="L1337">
        <v>0</v>
      </c>
      <c r="M1337">
        <v>0</v>
      </c>
      <c r="N1337" t="s">
        <v>141</v>
      </c>
      <c r="O1337" t="s">
        <v>148</v>
      </c>
      <c r="P1337" t="s">
        <v>148</v>
      </c>
      <c r="S1337" t="b">
        <v>0</v>
      </c>
    </row>
    <row r="1338" spans="1:19">
      <c r="A1338" t="s">
        <v>113</v>
      </c>
      <c r="B1338">
        <v>841460</v>
      </c>
      <c r="C1338">
        <v>1</v>
      </c>
      <c r="D1338">
        <v>0</v>
      </c>
      <c r="E1338" t="s">
        <v>127</v>
      </c>
      <c r="F1338">
        <v>0</v>
      </c>
      <c r="G1338">
        <v>0</v>
      </c>
      <c r="H1338">
        <v>0</v>
      </c>
      <c r="I1338">
        <v>0</v>
      </c>
      <c r="J1338">
        <v>1</v>
      </c>
      <c r="K1338">
        <v>0</v>
      </c>
      <c r="L1338">
        <v>1</v>
      </c>
      <c r="M1338">
        <v>0</v>
      </c>
      <c r="N1338" t="s">
        <v>148</v>
      </c>
      <c r="O1338" t="s">
        <v>141</v>
      </c>
      <c r="P1338" t="s">
        <v>148</v>
      </c>
      <c r="S1338" t="b">
        <v>1</v>
      </c>
    </row>
    <row r="1339" spans="1:19">
      <c r="A1339" t="s">
        <v>114</v>
      </c>
      <c r="B1339">
        <v>848207</v>
      </c>
      <c r="C1339">
        <v>1</v>
      </c>
      <c r="D1339">
        <v>0</v>
      </c>
      <c r="E1339" t="s">
        <v>135</v>
      </c>
      <c r="F1339">
        <v>0</v>
      </c>
      <c r="G1339">
        <v>1</v>
      </c>
      <c r="H1339">
        <v>0</v>
      </c>
      <c r="I1339">
        <v>0</v>
      </c>
      <c r="J1339">
        <v>0</v>
      </c>
      <c r="K1339">
        <v>1</v>
      </c>
      <c r="L1339">
        <v>0</v>
      </c>
      <c r="M1339">
        <v>0</v>
      </c>
      <c r="N1339" t="s">
        <v>141</v>
      </c>
      <c r="O1339" t="s">
        <v>148</v>
      </c>
      <c r="P1339" t="s">
        <v>148</v>
      </c>
      <c r="S1339" t="b">
        <v>1</v>
      </c>
    </row>
    <row r="1340" spans="1:19">
      <c r="A1340" t="s">
        <v>114</v>
      </c>
      <c r="B1340">
        <v>848210</v>
      </c>
      <c r="C1340">
        <v>2</v>
      </c>
      <c r="D1340">
        <v>0</v>
      </c>
      <c r="E1340" t="s">
        <v>135</v>
      </c>
      <c r="F1340">
        <v>0</v>
      </c>
      <c r="G1340">
        <v>1</v>
      </c>
      <c r="H1340">
        <v>1</v>
      </c>
      <c r="I1340">
        <v>0</v>
      </c>
      <c r="J1340">
        <v>0</v>
      </c>
      <c r="K1340">
        <v>2</v>
      </c>
      <c r="L1340">
        <v>0</v>
      </c>
      <c r="M1340">
        <v>0</v>
      </c>
      <c r="N1340" t="s">
        <v>141</v>
      </c>
      <c r="O1340" t="s">
        <v>148</v>
      </c>
      <c r="P1340" t="s">
        <v>148</v>
      </c>
      <c r="S1340" t="b">
        <v>0</v>
      </c>
    </row>
    <row r="1341" spans="1:19">
      <c r="A1341" t="s">
        <v>115</v>
      </c>
      <c r="B1341">
        <v>833216</v>
      </c>
      <c r="C1341">
        <v>1</v>
      </c>
      <c r="D1341">
        <v>0</v>
      </c>
      <c r="E1341" t="s">
        <v>134</v>
      </c>
      <c r="F1341">
        <v>0</v>
      </c>
      <c r="G1341">
        <v>0</v>
      </c>
      <c r="H1341">
        <v>0</v>
      </c>
      <c r="I1341">
        <v>0</v>
      </c>
      <c r="J1341">
        <v>1</v>
      </c>
      <c r="K1341">
        <v>0</v>
      </c>
      <c r="L1341">
        <v>0</v>
      </c>
      <c r="M1341">
        <v>1</v>
      </c>
      <c r="N1341" t="s">
        <v>148</v>
      </c>
      <c r="O1341" t="s">
        <v>148</v>
      </c>
      <c r="P1341" t="s">
        <v>141</v>
      </c>
      <c r="Q1341">
        <v>2157</v>
      </c>
      <c r="R1341">
        <v>5.2</v>
      </c>
      <c r="S1341" t="b">
        <v>1</v>
      </c>
    </row>
    <row r="1342" spans="1:19">
      <c r="A1342" t="s">
        <v>116</v>
      </c>
      <c r="B1342">
        <v>811101</v>
      </c>
      <c r="C1342">
        <v>3</v>
      </c>
      <c r="D1342">
        <v>0</v>
      </c>
      <c r="E1342" t="s">
        <v>135</v>
      </c>
      <c r="F1342">
        <v>1</v>
      </c>
      <c r="G1342">
        <v>0</v>
      </c>
      <c r="H1342">
        <v>1</v>
      </c>
      <c r="I1342">
        <v>1</v>
      </c>
      <c r="J1342">
        <v>0</v>
      </c>
      <c r="K1342">
        <v>2</v>
      </c>
      <c r="L1342">
        <v>0</v>
      </c>
      <c r="M1342">
        <v>1</v>
      </c>
      <c r="N1342" t="s">
        <v>193</v>
      </c>
      <c r="O1342" t="s">
        <v>148</v>
      </c>
      <c r="P1342" t="s">
        <v>276</v>
      </c>
      <c r="Q1342">
        <v>3043</v>
      </c>
      <c r="R1342">
        <v>7.6</v>
      </c>
      <c r="S1342" t="b">
        <v>0</v>
      </c>
    </row>
    <row r="1343" spans="1:19">
      <c r="A1343" t="s">
        <v>116</v>
      </c>
      <c r="B1343">
        <v>811105</v>
      </c>
      <c r="C1343">
        <v>39</v>
      </c>
      <c r="D1343">
        <v>0</v>
      </c>
      <c r="E1343" t="s">
        <v>135</v>
      </c>
      <c r="F1343">
        <v>18</v>
      </c>
      <c r="G1343">
        <v>15</v>
      </c>
      <c r="H1343">
        <v>5</v>
      </c>
      <c r="I1343">
        <v>1</v>
      </c>
      <c r="J1343">
        <v>0</v>
      </c>
      <c r="K1343">
        <v>38</v>
      </c>
      <c r="L1343">
        <v>1</v>
      </c>
      <c r="M1343">
        <v>0</v>
      </c>
      <c r="N1343" t="s">
        <v>412</v>
      </c>
      <c r="O1343" t="s">
        <v>499</v>
      </c>
      <c r="P1343" t="s">
        <v>148</v>
      </c>
      <c r="S1343" t="b">
        <v>0</v>
      </c>
    </row>
    <row r="1344" spans="1:19">
      <c r="A1344" t="s">
        <v>117</v>
      </c>
      <c r="B1344">
        <v>843329</v>
      </c>
      <c r="C1344">
        <v>21</v>
      </c>
      <c r="D1344">
        <v>0</v>
      </c>
      <c r="E1344" t="s">
        <v>135</v>
      </c>
      <c r="F1344">
        <v>7</v>
      </c>
      <c r="G1344">
        <v>10</v>
      </c>
      <c r="H1344">
        <v>3</v>
      </c>
      <c r="I1344">
        <v>1</v>
      </c>
      <c r="J1344">
        <v>0</v>
      </c>
      <c r="K1344">
        <v>20</v>
      </c>
      <c r="L1344">
        <v>1</v>
      </c>
      <c r="M1344">
        <v>0</v>
      </c>
      <c r="N1344" t="s">
        <v>221</v>
      </c>
      <c r="O1344" t="s">
        <v>236</v>
      </c>
      <c r="P1344" t="s">
        <v>148</v>
      </c>
      <c r="S1344" t="b">
        <v>0</v>
      </c>
    </row>
    <row r="1345" spans="1:19">
      <c r="A1345" t="s">
        <v>118</v>
      </c>
      <c r="B1345">
        <v>835201</v>
      </c>
      <c r="C1345">
        <v>9</v>
      </c>
      <c r="D1345">
        <v>0</v>
      </c>
      <c r="E1345" t="s">
        <v>134</v>
      </c>
      <c r="F1345">
        <v>0</v>
      </c>
      <c r="G1345">
        <v>0</v>
      </c>
      <c r="H1345">
        <v>1</v>
      </c>
      <c r="I1345">
        <v>3</v>
      </c>
      <c r="J1345">
        <v>5</v>
      </c>
      <c r="K1345">
        <v>1</v>
      </c>
      <c r="L1345">
        <v>1</v>
      </c>
      <c r="M1345">
        <v>7</v>
      </c>
      <c r="N1345" t="s">
        <v>244</v>
      </c>
      <c r="O1345" t="s">
        <v>244</v>
      </c>
      <c r="P1345" t="s">
        <v>157</v>
      </c>
      <c r="Q1345">
        <v>16199</v>
      </c>
      <c r="R1345">
        <v>21.2</v>
      </c>
      <c r="S1345" t="b">
        <v>0</v>
      </c>
    </row>
    <row r="1346" spans="1:19">
      <c r="A1346" t="s">
        <v>118</v>
      </c>
      <c r="B1346">
        <v>835223</v>
      </c>
      <c r="C1346">
        <v>15</v>
      </c>
      <c r="D1346">
        <v>0</v>
      </c>
      <c r="E1346" t="s">
        <v>134</v>
      </c>
      <c r="F1346">
        <v>0</v>
      </c>
      <c r="G1346">
        <v>2</v>
      </c>
      <c r="H1346">
        <v>10</v>
      </c>
      <c r="I1346">
        <v>3</v>
      </c>
      <c r="J1346">
        <v>0</v>
      </c>
      <c r="K1346">
        <v>12</v>
      </c>
      <c r="L1346">
        <v>3</v>
      </c>
      <c r="M1346">
        <v>0</v>
      </c>
      <c r="N1346" t="s">
        <v>191</v>
      </c>
      <c r="O1346" t="s">
        <v>273</v>
      </c>
      <c r="P1346" t="s">
        <v>148</v>
      </c>
      <c r="S1346" t="b">
        <v>0</v>
      </c>
    </row>
    <row r="1347" spans="1:19">
      <c r="A1347" t="s">
        <v>118</v>
      </c>
      <c r="B1347">
        <v>835235</v>
      </c>
      <c r="C1347">
        <v>1</v>
      </c>
      <c r="D1347">
        <v>0</v>
      </c>
      <c r="E1347" t="s">
        <v>134</v>
      </c>
      <c r="F1347">
        <v>0</v>
      </c>
      <c r="G1347">
        <v>0</v>
      </c>
      <c r="H1347">
        <v>0</v>
      </c>
      <c r="I1347">
        <v>0</v>
      </c>
      <c r="J1347">
        <v>1</v>
      </c>
      <c r="K1347">
        <v>0</v>
      </c>
      <c r="L1347">
        <v>0</v>
      </c>
      <c r="M1347">
        <v>1</v>
      </c>
      <c r="N1347" t="s">
        <v>148</v>
      </c>
      <c r="O1347" t="s">
        <v>148</v>
      </c>
      <c r="P1347" t="s">
        <v>141</v>
      </c>
      <c r="Q1347">
        <v>1043</v>
      </c>
      <c r="R1347">
        <v>0.2</v>
      </c>
      <c r="S1347" t="b">
        <v>1</v>
      </c>
    </row>
    <row r="1348" spans="1:19">
      <c r="A1348" t="s">
        <v>119</v>
      </c>
      <c r="B1348">
        <v>843301</v>
      </c>
      <c r="C1348">
        <v>3</v>
      </c>
      <c r="D1348">
        <v>0</v>
      </c>
      <c r="E1348" t="s">
        <v>135</v>
      </c>
      <c r="F1348">
        <v>1</v>
      </c>
      <c r="G1348">
        <v>1</v>
      </c>
      <c r="H1348">
        <v>1</v>
      </c>
      <c r="I1348">
        <v>0</v>
      </c>
      <c r="J1348">
        <v>0</v>
      </c>
      <c r="K1348">
        <v>3</v>
      </c>
      <c r="L1348">
        <v>0</v>
      </c>
      <c r="M1348">
        <v>0</v>
      </c>
      <c r="N1348" t="s">
        <v>141</v>
      </c>
      <c r="O1348" t="s">
        <v>148</v>
      </c>
      <c r="P1348" t="s">
        <v>148</v>
      </c>
      <c r="S1348" t="b">
        <v>0</v>
      </c>
    </row>
    <row r="1349" spans="1:19">
      <c r="A1349" t="s">
        <v>119</v>
      </c>
      <c r="B1349">
        <v>843302</v>
      </c>
      <c r="C1349">
        <v>32</v>
      </c>
      <c r="D1349">
        <v>0</v>
      </c>
      <c r="E1349" t="s">
        <v>135</v>
      </c>
      <c r="F1349">
        <v>15</v>
      </c>
      <c r="G1349">
        <v>9</v>
      </c>
      <c r="H1349">
        <v>7</v>
      </c>
      <c r="I1349">
        <v>0</v>
      </c>
      <c r="J1349">
        <v>1</v>
      </c>
      <c r="K1349">
        <v>31</v>
      </c>
      <c r="L1349">
        <v>0</v>
      </c>
      <c r="M1349">
        <v>1</v>
      </c>
      <c r="N1349" t="s">
        <v>446</v>
      </c>
      <c r="O1349" t="s">
        <v>148</v>
      </c>
      <c r="P1349" t="s">
        <v>531</v>
      </c>
      <c r="Q1349">
        <v>2067</v>
      </c>
      <c r="R1349">
        <v>6.5</v>
      </c>
      <c r="S1349" t="b">
        <v>0</v>
      </c>
    </row>
    <row r="1350" spans="1:19">
      <c r="A1350" t="s">
        <v>119</v>
      </c>
      <c r="B1350">
        <v>843311</v>
      </c>
      <c r="C1350">
        <v>1</v>
      </c>
      <c r="D1350">
        <v>0</v>
      </c>
      <c r="E1350" t="s">
        <v>135</v>
      </c>
      <c r="F1350">
        <v>0</v>
      </c>
      <c r="G1350">
        <v>1</v>
      </c>
      <c r="H1350">
        <v>0</v>
      </c>
      <c r="I1350">
        <v>0</v>
      </c>
      <c r="J1350">
        <v>0</v>
      </c>
      <c r="K1350">
        <v>1</v>
      </c>
      <c r="L1350">
        <v>0</v>
      </c>
      <c r="M1350">
        <v>0</v>
      </c>
      <c r="N1350" t="s">
        <v>141</v>
      </c>
      <c r="O1350" t="s">
        <v>148</v>
      </c>
      <c r="P1350" t="s">
        <v>148</v>
      </c>
      <c r="S1350" t="b">
        <v>1</v>
      </c>
    </row>
    <row r="1351" spans="1:19">
      <c r="A1351" t="s">
        <v>119</v>
      </c>
      <c r="B1351">
        <v>843313</v>
      </c>
      <c r="C1351">
        <v>35</v>
      </c>
      <c r="D1351">
        <v>0</v>
      </c>
      <c r="E1351" t="s">
        <v>135</v>
      </c>
      <c r="F1351">
        <v>13</v>
      </c>
      <c r="G1351">
        <v>15</v>
      </c>
      <c r="H1351">
        <v>5</v>
      </c>
      <c r="I1351">
        <v>2</v>
      </c>
      <c r="J1351">
        <v>0</v>
      </c>
      <c r="K1351">
        <v>33</v>
      </c>
      <c r="L1351">
        <v>2</v>
      </c>
      <c r="M1351">
        <v>0</v>
      </c>
      <c r="N1351" t="s">
        <v>199</v>
      </c>
      <c r="O1351" t="s">
        <v>280</v>
      </c>
      <c r="P1351" t="s">
        <v>148</v>
      </c>
      <c r="S1351" t="b">
        <v>0</v>
      </c>
    </row>
    <row r="1352" spans="1:19">
      <c r="A1352" t="s">
        <v>119</v>
      </c>
      <c r="B1352">
        <v>843314</v>
      </c>
      <c r="C1352">
        <v>1</v>
      </c>
      <c r="D1352">
        <v>0</v>
      </c>
      <c r="E1352" t="s">
        <v>135</v>
      </c>
      <c r="F1352">
        <v>0</v>
      </c>
      <c r="G1352">
        <v>0</v>
      </c>
      <c r="H1352">
        <v>0</v>
      </c>
      <c r="I1352">
        <v>1</v>
      </c>
      <c r="J1352">
        <v>0</v>
      </c>
      <c r="K1352">
        <v>0</v>
      </c>
      <c r="L1352">
        <v>1</v>
      </c>
      <c r="M1352">
        <v>0</v>
      </c>
      <c r="N1352" t="s">
        <v>148</v>
      </c>
      <c r="O1352" t="s">
        <v>141</v>
      </c>
      <c r="P1352" t="s">
        <v>148</v>
      </c>
      <c r="S1352" t="b">
        <v>1</v>
      </c>
    </row>
    <row r="1353" spans="1:19">
      <c r="A1353" t="s">
        <v>119</v>
      </c>
      <c r="B1353">
        <v>843315</v>
      </c>
      <c r="C1353">
        <v>3</v>
      </c>
      <c r="D1353">
        <v>0</v>
      </c>
      <c r="E1353" t="s">
        <v>135</v>
      </c>
      <c r="F1353">
        <v>0</v>
      </c>
      <c r="G1353">
        <v>1</v>
      </c>
      <c r="H1353">
        <v>0</v>
      </c>
      <c r="I1353">
        <v>0</v>
      </c>
      <c r="J1353">
        <v>2</v>
      </c>
      <c r="K1353">
        <v>1</v>
      </c>
      <c r="L1353">
        <v>0</v>
      </c>
      <c r="M1353">
        <v>2</v>
      </c>
      <c r="N1353" t="s">
        <v>276</v>
      </c>
      <c r="O1353" t="s">
        <v>148</v>
      </c>
      <c r="P1353" t="s">
        <v>193</v>
      </c>
      <c r="Q1353">
        <v>3328</v>
      </c>
      <c r="R1353">
        <v>3.9</v>
      </c>
      <c r="S1353" t="b">
        <v>0</v>
      </c>
    </row>
    <row r="1354" spans="1:19">
      <c r="A1354" t="s">
        <v>119</v>
      </c>
      <c r="B1354">
        <v>843316</v>
      </c>
      <c r="C1354">
        <v>2</v>
      </c>
      <c r="D1354">
        <v>0</v>
      </c>
      <c r="E1354" t="s">
        <v>135</v>
      </c>
      <c r="F1354">
        <v>1</v>
      </c>
      <c r="G1354">
        <v>1</v>
      </c>
      <c r="H1354">
        <v>0</v>
      </c>
      <c r="I1354">
        <v>0</v>
      </c>
      <c r="J1354">
        <v>0</v>
      </c>
      <c r="K1354">
        <v>2</v>
      </c>
      <c r="L1354">
        <v>0</v>
      </c>
      <c r="M1354">
        <v>0</v>
      </c>
      <c r="N1354" t="s">
        <v>141</v>
      </c>
      <c r="O1354" t="s">
        <v>148</v>
      </c>
      <c r="P1354" t="s">
        <v>148</v>
      </c>
      <c r="S1354" t="b">
        <v>0</v>
      </c>
    </row>
    <row r="1355" spans="1:19">
      <c r="A1355" t="s">
        <v>119</v>
      </c>
      <c r="B1355">
        <v>843317</v>
      </c>
      <c r="C1355">
        <v>1</v>
      </c>
      <c r="D1355">
        <v>0</v>
      </c>
      <c r="E1355" t="s">
        <v>135</v>
      </c>
      <c r="F1355">
        <v>0</v>
      </c>
      <c r="G1355">
        <v>0</v>
      </c>
      <c r="H1355">
        <v>1</v>
      </c>
      <c r="I1355">
        <v>0</v>
      </c>
      <c r="J1355">
        <v>0</v>
      </c>
      <c r="K1355">
        <v>1</v>
      </c>
      <c r="L1355">
        <v>0</v>
      </c>
      <c r="M1355">
        <v>0</v>
      </c>
      <c r="N1355" t="s">
        <v>141</v>
      </c>
      <c r="O1355" t="s">
        <v>148</v>
      </c>
      <c r="P1355" t="s">
        <v>148</v>
      </c>
      <c r="S1355" t="b">
        <v>1</v>
      </c>
    </row>
    <row r="1356" spans="1:19">
      <c r="A1356" t="s">
        <v>119</v>
      </c>
      <c r="B1356">
        <v>843318</v>
      </c>
      <c r="C1356">
        <v>3</v>
      </c>
      <c r="D1356">
        <v>0</v>
      </c>
      <c r="E1356" t="s">
        <v>135</v>
      </c>
      <c r="F1356">
        <v>0</v>
      </c>
      <c r="G1356">
        <v>2</v>
      </c>
      <c r="H1356">
        <v>1</v>
      </c>
      <c r="I1356">
        <v>0</v>
      </c>
      <c r="J1356">
        <v>0</v>
      </c>
      <c r="K1356">
        <v>3</v>
      </c>
      <c r="L1356">
        <v>0</v>
      </c>
      <c r="M1356">
        <v>0</v>
      </c>
      <c r="N1356" t="s">
        <v>141</v>
      </c>
      <c r="O1356" t="s">
        <v>148</v>
      </c>
      <c r="P1356" t="s">
        <v>148</v>
      </c>
      <c r="S1356" t="b">
        <v>0</v>
      </c>
    </row>
    <row r="1357" spans="1:19">
      <c r="A1357" t="s">
        <v>119</v>
      </c>
      <c r="B1357">
        <v>843320</v>
      </c>
      <c r="C1357">
        <v>31</v>
      </c>
      <c r="D1357">
        <v>0</v>
      </c>
      <c r="E1357" t="s">
        <v>135</v>
      </c>
      <c r="F1357">
        <v>5</v>
      </c>
      <c r="G1357">
        <v>13</v>
      </c>
      <c r="H1357">
        <v>11</v>
      </c>
      <c r="I1357">
        <v>1</v>
      </c>
      <c r="J1357">
        <v>1</v>
      </c>
      <c r="K1357">
        <v>29</v>
      </c>
      <c r="L1357">
        <v>1</v>
      </c>
      <c r="M1357">
        <v>1</v>
      </c>
      <c r="N1357" t="s">
        <v>390</v>
      </c>
      <c r="O1357" t="s">
        <v>324</v>
      </c>
      <c r="P1357" t="s">
        <v>324</v>
      </c>
      <c r="Q1357">
        <v>3356</v>
      </c>
      <c r="R1357">
        <v>5.4</v>
      </c>
      <c r="S1357" t="b">
        <v>0</v>
      </c>
    </row>
    <row r="1358" spans="1:19">
      <c r="A1358" t="s">
        <v>119</v>
      </c>
      <c r="B1358">
        <v>843323</v>
      </c>
      <c r="C1358">
        <v>1</v>
      </c>
      <c r="D1358">
        <v>0</v>
      </c>
      <c r="E1358" t="s">
        <v>135</v>
      </c>
      <c r="F1358">
        <v>0</v>
      </c>
      <c r="G1358">
        <v>0</v>
      </c>
      <c r="H1358">
        <v>0</v>
      </c>
      <c r="I1358">
        <v>1</v>
      </c>
      <c r="J1358">
        <v>0</v>
      </c>
      <c r="K1358">
        <v>0</v>
      </c>
      <c r="L1358">
        <v>0</v>
      </c>
      <c r="M1358">
        <v>1</v>
      </c>
      <c r="N1358" t="s">
        <v>148</v>
      </c>
      <c r="O1358" t="s">
        <v>148</v>
      </c>
      <c r="P1358" t="s">
        <v>141</v>
      </c>
      <c r="Q1358">
        <v>2053</v>
      </c>
      <c r="R1358">
        <v>1.9</v>
      </c>
      <c r="S1358" t="b">
        <v>1</v>
      </c>
    </row>
    <row r="1359" spans="1:19">
      <c r="A1359" t="s">
        <v>119</v>
      </c>
      <c r="B1359">
        <v>843324</v>
      </c>
      <c r="C1359">
        <v>15</v>
      </c>
      <c r="D1359">
        <v>0</v>
      </c>
      <c r="E1359" t="s">
        <v>135</v>
      </c>
      <c r="F1359">
        <v>2</v>
      </c>
      <c r="G1359">
        <v>3</v>
      </c>
      <c r="H1359">
        <v>7</v>
      </c>
      <c r="I1359">
        <v>2</v>
      </c>
      <c r="J1359">
        <v>1</v>
      </c>
      <c r="K1359">
        <v>12</v>
      </c>
      <c r="L1359">
        <v>3</v>
      </c>
      <c r="M1359">
        <v>0</v>
      </c>
      <c r="N1359" t="s">
        <v>191</v>
      </c>
      <c r="O1359" t="s">
        <v>273</v>
      </c>
      <c r="P1359" t="s">
        <v>148</v>
      </c>
      <c r="S1359" t="b">
        <v>0</v>
      </c>
    </row>
    <row r="1360" spans="1:19">
      <c r="A1360" t="s">
        <v>119</v>
      </c>
      <c r="B1360">
        <v>843325</v>
      </c>
      <c r="C1360">
        <v>7</v>
      </c>
      <c r="D1360">
        <v>0</v>
      </c>
      <c r="E1360" t="s">
        <v>135</v>
      </c>
      <c r="F1360">
        <v>1</v>
      </c>
      <c r="G1360">
        <v>4</v>
      </c>
      <c r="H1360">
        <v>1</v>
      </c>
      <c r="I1360">
        <v>1</v>
      </c>
      <c r="J1360">
        <v>0</v>
      </c>
      <c r="K1360">
        <v>6</v>
      </c>
      <c r="L1360">
        <v>1</v>
      </c>
      <c r="M1360">
        <v>0</v>
      </c>
      <c r="N1360" t="s">
        <v>343</v>
      </c>
      <c r="O1360" t="s">
        <v>393</v>
      </c>
      <c r="P1360" t="s">
        <v>148</v>
      </c>
      <c r="S1360" t="b">
        <v>0</v>
      </c>
    </row>
    <row r="1361" spans="1:19">
      <c r="A1361" t="s">
        <v>119</v>
      </c>
      <c r="B1361">
        <v>843326</v>
      </c>
      <c r="C1361">
        <v>1</v>
      </c>
      <c r="D1361">
        <v>0</v>
      </c>
      <c r="E1361" t="s">
        <v>135</v>
      </c>
      <c r="F1361">
        <v>0</v>
      </c>
      <c r="G1361">
        <v>1</v>
      </c>
      <c r="H1361">
        <v>0</v>
      </c>
      <c r="I1361">
        <v>0</v>
      </c>
      <c r="J1361">
        <v>0</v>
      </c>
      <c r="K1361">
        <v>1</v>
      </c>
      <c r="L1361">
        <v>0</v>
      </c>
      <c r="M1361">
        <v>0</v>
      </c>
      <c r="N1361" t="s">
        <v>141</v>
      </c>
      <c r="O1361" t="s">
        <v>148</v>
      </c>
      <c r="P1361" t="s">
        <v>148</v>
      </c>
      <c r="S1361" t="b">
        <v>1</v>
      </c>
    </row>
    <row r="1362" spans="1:19">
      <c r="A1362" t="s">
        <v>119</v>
      </c>
      <c r="B1362">
        <v>843327</v>
      </c>
      <c r="C1362">
        <v>1</v>
      </c>
      <c r="D1362">
        <v>0</v>
      </c>
      <c r="E1362" t="s">
        <v>135</v>
      </c>
      <c r="F1362">
        <v>0</v>
      </c>
      <c r="G1362">
        <v>0</v>
      </c>
      <c r="H1362">
        <v>0</v>
      </c>
      <c r="I1362">
        <v>1</v>
      </c>
      <c r="J1362">
        <v>0</v>
      </c>
      <c r="K1362">
        <v>0</v>
      </c>
      <c r="L1362">
        <v>1</v>
      </c>
      <c r="M1362">
        <v>0</v>
      </c>
      <c r="N1362" t="s">
        <v>148</v>
      </c>
      <c r="O1362" t="s">
        <v>141</v>
      </c>
      <c r="P1362" t="s">
        <v>148</v>
      </c>
      <c r="S1362" t="b">
        <v>1</v>
      </c>
    </row>
    <row r="1363" spans="1:19">
      <c r="A1363" t="s">
        <v>119</v>
      </c>
      <c r="B1363">
        <v>843328</v>
      </c>
      <c r="C1363">
        <v>1</v>
      </c>
      <c r="D1363">
        <v>0</v>
      </c>
      <c r="E1363" t="s">
        <v>135</v>
      </c>
      <c r="F1363">
        <v>0</v>
      </c>
      <c r="G1363">
        <v>0</v>
      </c>
      <c r="H1363">
        <v>1</v>
      </c>
      <c r="I1363">
        <v>0</v>
      </c>
      <c r="J1363">
        <v>0</v>
      </c>
      <c r="K1363">
        <v>1</v>
      </c>
      <c r="L1363">
        <v>0</v>
      </c>
      <c r="M1363">
        <v>0</v>
      </c>
      <c r="N1363" t="s">
        <v>141</v>
      </c>
      <c r="O1363" t="s">
        <v>148</v>
      </c>
      <c r="P1363" t="s">
        <v>148</v>
      </c>
      <c r="S1363" t="b">
        <v>1</v>
      </c>
    </row>
    <row r="1364" spans="1:19">
      <c r="A1364" t="s">
        <v>119</v>
      </c>
      <c r="B1364">
        <v>843330</v>
      </c>
      <c r="C1364">
        <v>10</v>
      </c>
      <c r="D1364">
        <v>0</v>
      </c>
      <c r="E1364" t="s">
        <v>135</v>
      </c>
      <c r="F1364">
        <v>0</v>
      </c>
      <c r="G1364">
        <v>7</v>
      </c>
      <c r="H1364">
        <v>3</v>
      </c>
      <c r="I1364">
        <v>0</v>
      </c>
      <c r="J1364">
        <v>0</v>
      </c>
      <c r="K1364">
        <v>10</v>
      </c>
      <c r="L1364">
        <v>0</v>
      </c>
      <c r="M1364">
        <v>0</v>
      </c>
      <c r="N1364" t="s">
        <v>141</v>
      </c>
      <c r="O1364" t="s">
        <v>148</v>
      </c>
      <c r="P1364" t="s">
        <v>148</v>
      </c>
      <c r="S1364" t="b">
        <v>0</v>
      </c>
    </row>
    <row r="1365" spans="1:19">
      <c r="A1365" t="s">
        <v>119</v>
      </c>
      <c r="B1365">
        <v>843331</v>
      </c>
      <c r="C1365">
        <v>11</v>
      </c>
      <c r="D1365">
        <v>0</v>
      </c>
      <c r="E1365" t="s">
        <v>135</v>
      </c>
      <c r="F1365">
        <v>2</v>
      </c>
      <c r="G1365">
        <v>4</v>
      </c>
      <c r="H1365">
        <v>3</v>
      </c>
      <c r="I1365">
        <v>2</v>
      </c>
      <c r="J1365">
        <v>0</v>
      </c>
      <c r="K1365">
        <v>9</v>
      </c>
      <c r="L1365">
        <v>1</v>
      </c>
      <c r="M1365">
        <v>1</v>
      </c>
      <c r="N1365" t="s">
        <v>197</v>
      </c>
      <c r="O1365" t="s">
        <v>373</v>
      </c>
      <c r="P1365" t="s">
        <v>373</v>
      </c>
      <c r="Q1365">
        <v>2502</v>
      </c>
      <c r="R1365">
        <v>5.1</v>
      </c>
      <c r="S1365" t="b">
        <v>0</v>
      </c>
    </row>
    <row r="1366" spans="1:19">
      <c r="A1366" t="s">
        <v>119</v>
      </c>
      <c r="B1366">
        <v>843332</v>
      </c>
      <c r="C1366">
        <v>10</v>
      </c>
      <c r="D1366">
        <v>0</v>
      </c>
      <c r="E1366" t="s">
        <v>135</v>
      </c>
      <c r="F1366">
        <v>1</v>
      </c>
      <c r="G1366">
        <v>3</v>
      </c>
      <c r="H1366">
        <v>3</v>
      </c>
      <c r="I1366">
        <v>2</v>
      </c>
      <c r="J1366">
        <v>1</v>
      </c>
      <c r="K1366">
        <v>7</v>
      </c>
      <c r="L1366">
        <v>2</v>
      </c>
      <c r="M1366">
        <v>1</v>
      </c>
      <c r="N1366" t="s">
        <v>347</v>
      </c>
      <c r="O1366" t="s">
        <v>273</v>
      </c>
      <c r="P1366" t="s">
        <v>330</v>
      </c>
      <c r="Q1366">
        <v>1371</v>
      </c>
      <c r="R1366">
        <v>1.3</v>
      </c>
      <c r="S1366" t="b">
        <v>0</v>
      </c>
    </row>
    <row r="1367" spans="1:19">
      <c r="A1367" t="s">
        <v>119</v>
      </c>
      <c r="B1367">
        <v>843333</v>
      </c>
      <c r="C1367">
        <v>2</v>
      </c>
      <c r="D1367">
        <v>0</v>
      </c>
      <c r="E1367" t="s">
        <v>135</v>
      </c>
      <c r="F1367">
        <v>1</v>
      </c>
      <c r="G1367">
        <v>1</v>
      </c>
      <c r="H1367">
        <v>0</v>
      </c>
      <c r="I1367">
        <v>0</v>
      </c>
      <c r="J1367">
        <v>0</v>
      </c>
      <c r="K1367">
        <v>2</v>
      </c>
      <c r="L1367">
        <v>0</v>
      </c>
      <c r="M1367">
        <v>0</v>
      </c>
      <c r="N1367" t="s">
        <v>141</v>
      </c>
      <c r="O1367" t="s">
        <v>148</v>
      </c>
      <c r="P1367" t="s">
        <v>148</v>
      </c>
      <c r="S1367" t="b">
        <v>0</v>
      </c>
    </row>
    <row r="1368" spans="1:19">
      <c r="A1368" t="s">
        <v>120</v>
      </c>
      <c r="B1368">
        <v>841203</v>
      </c>
      <c r="C1368">
        <v>3</v>
      </c>
      <c r="D1368">
        <v>0</v>
      </c>
      <c r="E1368" t="s">
        <v>135</v>
      </c>
      <c r="F1368">
        <v>1</v>
      </c>
      <c r="G1368">
        <v>0</v>
      </c>
      <c r="H1368">
        <v>0</v>
      </c>
      <c r="I1368">
        <v>1</v>
      </c>
      <c r="J1368">
        <v>1</v>
      </c>
      <c r="K1368">
        <v>1</v>
      </c>
      <c r="L1368">
        <v>1</v>
      </c>
      <c r="M1368">
        <v>1</v>
      </c>
      <c r="N1368" t="s">
        <v>276</v>
      </c>
      <c r="O1368" t="s">
        <v>276</v>
      </c>
      <c r="P1368" t="s">
        <v>276</v>
      </c>
      <c r="Q1368">
        <v>386</v>
      </c>
      <c r="R1368">
        <v>0.2</v>
      </c>
      <c r="S1368" t="b">
        <v>0</v>
      </c>
    </row>
    <row r="1369" spans="1:19">
      <c r="A1369" t="s">
        <v>120</v>
      </c>
      <c r="B1369">
        <v>841210</v>
      </c>
      <c r="C1369">
        <v>4</v>
      </c>
      <c r="D1369">
        <v>0</v>
      </c>
      <c r="E1369" t="s">
        <v>135</v>
      </c>
      <c r="F1369">
        <v>0</v>
      </c>
      <c r="G1369">
        <v>0</v>
      </c>
      <c r="H1369">
        <v>3</v>
      </c>
      <c r="I1369">
        <v>0</v>
      </c>
      <c r="J1369">
        <v>1</v>
      </c>
      <c r="K1369">
        <v>3</v>
      </c>
      <c r="L1369">
        <v>0</v>
      </c>
      <c r="M1369">
        <v>1</v>
      </c>
      <c r="N1369" t="s">
        <v>348</v>
      </c>
      <c r="O1369" t="s">
        <v>148</v>
      </c>
      <c r="P1369" t="s">
        <v>357</v>
      </c>
      <c r="Q1369">
        <v>1</v>
      </c>
      <c r="R1369">
        <v>2.2</v>
      </c>
      <c r="S1369" t="b">
        <v>0</v>
      </c>
    </row>
    <row r="1370" spans="1:19">
      <c r="A1370" t="s">
        <v>120</v>
      </c>
      <c r="B1370">
        <v>841226</v>
      </c>
      <c r="C1370">
        <v>32</v>
      </c>
      <c r="D1370">
        <v>0</v>
      </c>
      <c r="E1370" t="s">
        <v>135</v>
      </c>
      <c r="F1370">
        <v>18</v>
      </c>
      <c r="G1370">
        <v>10</v>
      </c>
      <c r="H1370">
        <v>4</v>
      </c>
      <c r="I1370">
        <v>0</v>
      </c>
      <c r="J1370">
        <v>0</v>
      </c>
      <c r="K1370">
        <v>32</v>
      </c>
      <c r="L1370">
        <v>0</v>
      </c>
      <c r="M1370">
        <v>0</v>
      </c>
      <c r="N1370" t="s">
        <v>141</v>
      </c>
      <c r="O1370" t="s">
        <v>148</v>
      </c>
      <c r="P1370" t="s">
        <v>148</v>
      </c>
      <c r="S1370" t="b">
        <v>0</v>
      </c>
    </row>
    <row r="1371" spans="1:19">
      <c r="A1371" t="s">
        <v>120</v>
      </c>
      <c r="B1371">
        <v>841227</v>
      </c>
      <c r="C1371">
        <v>5</v>
      </c>
      <c r="D1371">
        <v>0</v>
      </c>
      <c r="E1371" t="s">
        <v>135</v>
      </c>
      <c r="F1371">
        <v>0</v>
      </c>
      <c r="G1371">
        <v>0</v>
      </c>
      <c r="H1371">
        <v>3</v>
      </c>
      <c r="I1371">
        <v>1</v>
      </c>
      <c r="J1371">
        <v>1</v>
      </c>
      <c r="K1371">
        <v>3</v>
      </c>
      <c r="L1371">
        <v>1</v>
      </c>
      <c r="M1371">
        <v>1</v>
      </c>
      <c r="N1371" t="s">
        <v>215</v>
      </c>
      <c r="O1371" t="s">
        <v>273</v>
      </c>
      <c r="P1371" t="s">
        <v>273</v>
      </c>
      <c r="Q1371">
        <v>2060</v>
      </c>
      <c r="R1371">
        <v>2.3</v>
      </c>
      <c r="S1371" t="b">
        <v>0</v>
      </c>
    </row>
    <row r="1372" spans="1:19">
      <c r="A1372" t="s">
        <v>120</v>
      </c>
      <c r="B1372">
        <v>841232</v>
      </c>
      <c r="C1372">
        <v>5</v>
      </c>
      <c r="D1372">
        <v>0</v>
      </c>
      <c r="E1372" t="s">
        <v>135</v>
      </c>
      <c r="F1372">
        <v>0</v>
      </c>
      <c r="G1372">
        <v>1</v>
      </c>
      <c r="H1372">
        <v>4</v>
      </c>
      <c r="I1372">
        <v>0</v>
      </c>
      <c r="J1372">
        <v>0</v>
      </c>
      <c r="K1372">
        <v>5</v>
      </c>
      <c r="L1372">
        <v>0</v>
      </c>
      <c r="M1372">
        <v>0</v>
      </c>
      <c r="N1372" t="s">
        <v>141</v>
      </c>
      <c r="O1372" t="s">
        <v>148</v>
      </c>
      <c r="P1372" t="s">
        <v>148</v>
      </c>
      <c r="S1372" t="b">
        <v>0</v>
      </c>
    </row>
    <row r="1373" spans="1:19">
      <c r="A1373" t="s">
        <v>120</v>
      </c>
      <c r="B1373">
        <v>841233</v>
      </c>
      <c r="C1373">
        <v>1</v>
      </c>
      <c r="D1373">
        <v>0</v>
      </c>
      <c r="E1373" t="s">
        <v>135</v>
      </c>
      <c r="F1373">
        <v>0</v>
      </c>
      <c r="G1373">
        <v>1</v>
      </c>
      <c r="H1373">
        <v>0</v>
      </c>
      <c r="I1373">
        <v>0</v>
      </c>
      <c r="J1373">
        <v>0</v>
      </c>
      <c r="K1373">
        <v>1</v>
      </c>
      <c r="L1373">
        <v>0</v>
      </c>
      <c r="M1373">
        <v>0</v>
      </c>
      <c r="N1373" t="s">
        <v>141</v>
      </c>
      <c r="O1373" t="s">
        <v>148</v>
      </c>
      <c r="P1373" t="s">
        <v>148</v>
      </c>
      <c r="S1373" t="b">
        <v>1</v>
      </c>
    </row>
    <row r="1374" spans="1:19">
      <c r="A1374" t="s">
        <v>120</v>
      </c>
      <c r="B1374">
        <v>841234</v>
      </c>
      <c r="C1374">
        <v>2</v>
      </c>
      <c r="D1374">
        <v>0</v>
      </c>
      <c r="E1374" t="s">
        <v>135</v>
      </c>
      <c r="F1374">
        <v>0</v>
      </c>
      <c r="G1374">
        <v>2</v>
      </c>
      <c r="H1374">
        <v>0</v>
      </c>
      <c r="I1374">
        <v>0</v>
      </c>
      <c r="J1374">
        <v>0</v>
      </c>
      <c r="K1374">
        <v>2</v>
      </c>
      <c r="L1374">
        <v>0</v>
      </c>
      <c r="M1374">
        <v>0</v>
      </c>
      <c r="N1374" t="s">
        <v>141</v>
      </c>
      <c r="O1374" t="s">
        <v>148</v>
      </c>
      <c r="P1374" t="s">
        <v>148</v>
      </c>
      <c r="S1374" t="b">
        <v>0</v>
      </c>
    </row>
    <row r="1375" spans="1:19">
      <c r="A1375" t="s">
        <v>120</v>
      </c>
      <c r="B1375">
        <v>841235</v>
      </c>
      <c r="C1375">
        <v>5</v>
      </c>
      <c r="D1375">
        <v>0</v>
      </c>
      <c r="E1375" t="s">
        <v>135</v>
      </c>
      <c r="F1375">
        <v>2</v>
      </c>
      <c r="G1375">
        <v>1</v>
      </c>
      <c r="H1375">
        <v>0</v>
      </c>
      <c r="I1375">
        <v>0</v>
      </c>
      <c r="J1375">
        <v>2</v>
      </c>
      <c r="K1375">
        <v>3</v>
      </c>
      <c r="L1375">
        <v>0</v>
      </c>
      <c r="M1375">
        <v>2</v>
      </c>
      <c r="N1375" t="s">
        <v>215</v>
      </c>
      <c r="O1375" t="s">
        <v>148</v>
      </c>
      <c r="P1375" t="s">
        <v>175</v>
      </c>
      <c r="Q1375">
        <v>3500</v>
      </c>
      <c r="R1375">
        <v>3.3</v>
      </c>
      <c r="S1375" t="b">
        <v>0</v>
      </c>
    </row>
    <row r="1376" spans="1:19">
      <c r="A1376" t="s">
        <v>120</v>
      </c>
      <c r="B1376">
        <v>841236</v>
      </c>
      <c r="C1376">
        <v>2</v>
      </c>
      <c r="D1376">
        <v>0</v>
      </c>
      <c r="E1376" t="s">
        <v>135</v>
      </c>
      <c r="F1376">
        <v>2</v>
      </c>
      <c r="G1376">
        <v>0</v>
      </c>
      <c r="H1376">
        <v>0</v>
      </c>
      <c r="I1376">
        <v>0</v>
      </c>
      <c r="J1376">
        <v>0</v>
      </c>
      <c r="K1376">
        <v>2</v>
      </c>
      <c r="L1376">
        <v>0</v>
      </c>
      <c r="M1376">
        <v>0</v>
      </c>
      <c r="N1376" t="s">
        <v>141</v>
      </c>
      <c r="O1376" t="s">
        <v>148</v>
      </c>
      <c r="P1376" t="s">
        <v>148</v>
      </c>
      <c r="S1376" t="b">
        <v>0</v>
      </c>
    </row>
    <row r="1377" spans="1:19">
      <c r="A1377" t="s">
        <v>120</v>
      </c>
      <c r="B1377">
        <v>841238</v>
      </c>
      <c r="C1377">
        <v>4</v>
      </c>
      <c r="D1377">
        <v>0</v>
      </c>
      <c r="E1377" t="s">
        <v>135</v>
      </c>
      <c r="F1377">
        <v>2</v>
      </c>
      <c r="G1377">
        <v>0</v>
      </c>
      <c r="H1377">
        <v>2</v>
      </c>
      <c r="I1377">
        <v>0</v>
      </c>
      <c r="J1377">
        <v>0</v>
      </c>
      <c r="K1377">
        <v>4</v>
      </c>
      <c r="L1377">
        <v>0</v>
      </c>
      <c r="M1377">
        <v>0</v>
      </c>
      <c r="N1377" t="s">
        <v>141</v>
      </c>
      <c r="O1377" t="s">
        <v>148</v>
      </c>
      <c r="P1377" t="s">
        <v>148</v>
      </c>
      <c r="S1377" t="b">
        <v>0</v>
      </c>
    </row>
    <row r="1378" spans="1:19">
      <c r="A1378" t="s">
        <v>120</v>
      </c>
      <c r="B1378">
        <v>841239</v>
      </c>
      <c r="C1378">
        <v>16</v>
      </c>
      <c r="D1378">
        <v>0</v>
      </c>
      <c r="E1378" t="s">
        <v>135</v>
      </c>
      <c r="F1378">
        <v>4</v>
      </c>
      <c r="G1378">
        <v>8</v>
      </c>
      <c r="H1378">
        <v>3</v>
      </c>
      <c r="I1378">
        <v>0</v>
      </c>
      <c r="J1378">
        <v>1</v>
      </c>
      <c r="K1378">
        <v>15</v>
      </c>
      <c r="L1378">
        <v>0</v>
      </c>
      <c r="M1378">
        <v>1</v>
      </c>
      <c r="N1378" t="s">
        <v>362</v>
      </c>
      <c r="O1378" t="s">
        <v>148</v>
      </c>
      <c r="P1378" t="s">
        <v>465</v>
      </c>
      <c r="Q1378">
        <v>1013</v>
      </c>
      <c r="R1378">
        <v>2.9</v>
      </c>
      <c r="S1378" t="b">
        <v>0</v>
      </c>
    </row>
    <row r="1379" spans="1:19">
      <c r="A1379" t="s">
        <v>120</v>
      </c>
      <c r="B1379">
        <v>841241</v>
      </c>
      <c r="C1379">
        <v>3</v>
      </c>
      <c r="D1379">
        <v>0</v>
      </c>
      <c r="E1379" t="s">
        <v>135</v>
      </c>
      <c r="F1379">
        <v>2</v>
      </c>
      <c r="G1379">
        <v>1</v>
      </c>
      <c r="H1379">
        <v>0</v>
      </c>
      <c r="I1379">
        <v>0</v>
      </c>
      <c r="J1379">
        <v>0</v>
      </c>
      <c r="K1379">
        <v>3</v>
      </c>
      <c r="L1379">
        <v>0</v>
      </c>
      <c r="M1379">
        <v>0</v>
      </c>
      <c r="N1379" t="s">
        <v>141</v>
      </c>
      <c r="O1379" t="s">
        <v>148</v>
      </c>
      <c r="P1379" t="s">
        <v>148</v>
      </c>
      <c r="S1379" t="b">
        <v>0</v>
      </c>
    </row>
    <row r="1380" spans="1:19">
      <c r="A1380" t="s">
        <v>120</v>
      </c>
      <c r="B1380">
        <v>841243</v>
      </c>
      <c r="C1380">
        <v>3</v>
      </c>
      <c r="D1380">
        <v>0</v>
      </c>
      <c r="E1380" t="s">
        <v>135</v>
      </c>
      <c r="F1380">
        <v>1</v>
      </c>
      <c r="G1380">
        <v>2</v>
      </c>
      <c r="H1380">
        <v>0</v>
      </c>
      <c r="I1380">
        <v>0</v>
      </c>
      <c r="J1380">
        <v>0</v>
      </c>
      <c r="K1380">
        <v>3</v>
      </c>
      <c r="L1380">
        <v>0</v>
      </c>
      <c r="M1380">
        <v>0</v>
      </c>
      <c r="N1380" t="s">
        <v>141</v>
      </c>
      <c r="O1380" t="s">
        <v>148</v>
      </c>
      <c r="P1380" t="s">
        <v>148</v>
      </c>
      <c r="S1380" t="b">
        <v>0</v>
      </c>
    </row>
    <row r="1381" spans="1:19">
      <c r="A1381" t="s">
        <v>120</v>
      </c>
      <c r="B1381">
        <v>841244</v>
      </c>
      <c r="C1381">
        <v>1</v>
      </c>
      <c r="D1381">
        <v>0</v>
      </c>
      <c r="E1381" t="s">
        <v>135</v>
      </c>
      <c r="F1381">
        <v>1</v>
      </c>
      <c r="G1381">
        <v>0</v>
      </c>
      <c r="H1381">
        <v>0</v>
      </c>
      <c r="I1381">
        <v>0</v>
      </c>
      <c r="J1381">
        <v>0</v>
      </c>
      <c r="K1381">
        <v>1</v>
      </c>
      <c r="L1381">
        <v>0</v>
      </c>
      <c r="M1381">
        <v>0</v>
      </c>
      <c r="N1381" t="s">
        <v>141</v>
      </c>
      <c r="O1381" t="s">
        <v>148</v>
      </c>
      <c r="P1381" t="s">
        <v>148</v>
      </c>
      <c r="S1381" t="b">
        <v>1</v>
      </c>
    </row>
    <row r="1382" spans="1:19">
      <c r="A1382" t="s">
        <v>120</v>
      </c>
      <c r="B1382">
        <v>841245</v>
      </c>
      <c r="C1382">
        <v>6</v>
      </c>
      <c r="D1382">
        <v>0</v>
      </c>
      <c r="E1382" t="s">
        <v>135</v>
      </c>
      <c r="F1382">
        <v>3</v>
      </c>
      <c r="G1382">
        <v>2</v>
      </c>
      <c r="H1382">
        <v>1</v>
      </c>
      <c r="I1382">
        <v>0</v>
      </c>
      <c r="J1382">
        <v>0</v>
      </c>
      <c r="K1382">
        <v>6</v>
      </c>
      <c r="L1382">
        <v>0</v>
      </c>
      <c r="M1382">
        <v>0</v>
      </c>
      <c r="N1382" t="s">
        <v>141</v>
      </c>
      <c r="O1382" t="s">
        <v>148</v>
      </c>
      <c r="P1382" t="s">
        <v>148</v>
      </c>
      <c r="S1382" t="b">
        <v>0</v>
      </c>
    </row>
    <row r="1383" spans="1:19">
      <c r="A1383" t="s">
        <v>120</v>
      </c>
      <c r="B1383">
        <v>841287</v>
      </c>
      <c r="C1383">
        <v>1</v>
      </c>
      <c r="D1383">
        <v>0</v>
      </c>
      <c r="E1383" t="s">
        <v>135</v>
      </c>
      <c r="F1383">
        <v>0</v>
      </c>
      <c r="G1383">
        <v>0</v>
      </c>
      <c r="H1383">
        <v>0</v>
      </c>
      <c r="I1383">
        <v>1</v>
      </c>
      <c r="J1383">
        <v>0</v>
      </c>
      <c r="K1383">
        <v>0</v>
      </c>
      <c r="L1383">
        <v>1</v>
      </c>
      <c r="M1383">
        <v>0</v>
      </c>
      <c r="N1383" t="s">
        <v>148</v>
      </c>
      <c r="O1383" t="s">
        <v>141</v>
      </c>
      <c r="P1383" t="s">
        <v>148</v>
      </c>
      <c r="S1383" t="b">
        <v>1</v>
      </c>
    </row>
    <row r="1384" spans="1:19">
      <c r="A1384" t="s">
        <v>120</v>
      </c>
      <c r="B1384">
        <v>841404</v>
      </c>
      <c r="C1384">
        <v>1</v>
      </c>
      <c r="D1384">
        <v>0</v>
      </c>
      <c r="E1384" t="s">
        <v>135</v>
      </c>
      <c r="F1384">
        <v>0</v>
      </c>
      <c r="G1384">
        <v>1</v>
      </c>
      <c r="H1384">
        <v>0</v>
      </c>
      <c r="I1384">
        <v>0</v>
      </c>
      <c r="J1384">
        <v>0</v>
      </c>
      <c r="K1384">
        <v>1</v>
      </c>
      <c r="L1384">
        <v>0</v>
      </c>
      <c r="M1384">
        <v>0</v>
      </c>
      <c r="N1384" t="s">
        <v>141</v>
      </c>
      <c r="O1384" t="s">
        <v>148</v>
      </c>
      <c r="P1384" t="s">
        <v>148</v>
      </c>
      <c r="S1384" t="b">
        <v>1</v>
      </c>
    </row>
    <row r="1385" spans="1:19">
      <c r="A1385" t="s">
        <v>120</v>
      </c>
      <c r="B1385">
        <v>841408</v>
      </c>
      <c r="C1385">
        <v>4</v>
      </c>
      <c r="D1385">
        <v>0</v>
      </c>
      <c r="E1385" t="s">
        <v>135</v>
      </c>
      <c r="F1385">
        <v>0</v>
      </c>
      <c r="G1385">
        <v>2</v>
      </c>
      <c r="H1385">
        <v>1</v>
      </c>
      <c r="I1385">
        <v>1</v>
      </c>
      <c r="J1385">
        <v>0</v>
      </c>
      <c r="K1385">
        <v>3</v>
      </c>
      <c r="L1385">
        <v>1</v>
      </c>
      <c r="M1385">
        <v>0</v>
      </c>
      <c r="N1385" t="s">
        <v>348</v>
      </c>
      <c r="O1385" t="s">
        <v>357</v>
      </c>
      <c r="P1385" t="s">
        <v>148</v>
      </c>
      <c r="S1385" t="b">
        <v>0</v>
      </c>
    </row>
    <row r="1386" spans="1:19">
      <c r="A1386" t="s">
        <v>120</v>
      </c>
      <c r="B1386">
        <v>841416</v>
      </c>
      <c r="C1386">
        <v>1</v>
      </c>
      <c r="D1386">
        <v>0</v>
      </c>
      <c r="E1386" t="s">
        <v>135</v>
      </c>
      <c r="F1386">
        <v>0</v>
      </c>
      <c r="G1386">
        <v>0</v>
      </c>
      <c r="H1386">
        <v>0</v>
      </c>
      <c r="I1386">
        <v>0</v>
      </c>
      <c r="J1386">
        <v>1</v>
      </c>
      <c r="K1386">
        <v>0</v>
      </c>
      <c r="L1386">
        <v>0</v>
      </c>
      <c r="M1386">
        <v>1</v>
      </c>
      <c r="N1386" t="s">
        <v>148</v>
      </c>
      <c r="O1386" t="s">
        <v>148</v>
      </c>
      <c r="P1386" t="s">
        <v>141</v>
      </c>
      <c r="Q1386">
        <v>1115</v>
      </c>
      <c r="R1386">
        <v>0.9</v>
      </c>
      <c r="S1386" t="b">
        <v>1</v>
      </c>
    </row>
    <row r="1387" spans="1:19">
      <c r="A1387" t="s">
        <v>120</v>
      </c>
      <c r="B1387">
        <v>841435</v>
      </c>
      <c r="C1387">
        <v>1</v>
      </c>
      <c r="D1387">
        <v>0</v>
      </c>
      <c r="E1387" t="s">
        <v>135</v>
      </c>
      <c r="F1387">
        <v>1</v>
      </c>
      <c r="G1387">
        <v>0</v>
      </c>
      <c r="H1387">
        <v>0</v>
      </c>
      <c r="I1387">
        <v>0</v>
      </c>
      <c r="J1387">
        <v>0</v>
      </c>
      <c r="K1387">
        <v>1</v>
      </c>
      <c r="L1387">
        <v>0</v>
      </c>
      <c r="M1387">
        <v>0</v>
      </c>
      <c r="N1387" t="s">
        <v>141</v>
      </c>
      <c r="O1387" t="s">
        <v>148</v>
      </c>
      <c r="P1387" t="s">
        <v>148</v>
      </c>
      <c r="S1387" t="b">
        <v>1</v>
      </c>
    </row>
    <row r="1388" spans="1:19">
      <c r="A1388" t="s">
        <v>120</v>
      </c>
      <c r="B1388">
        <v>841504</v>
      </c>
      <c r="C1388">
        <v>3</v>
      </c>
      <c r="D1388">
        <v>0</v>
      </c>
      <c r="E1388" t="s">
        <v>135</v>
      </c>
      <c r="F1388">
        <v>0</v>
      </c>
      <c r="G1388">
        <v>1</v>
      </c>
      <c r="H1388">
        <v>2</v>
      </c>
      <c r="I1388">
        <v>0</v>
      </c>
      <c r="J1388">
        <v>0</v>
      </c>
      <c r="K1388">
        <v>3</v>
      </c>
      <c r="L1388">
        <v>0</v>
      </c>
      <c r="M1388">
        <v>0</v>
      </c>
      <c r="N1388" t="s">
        <v>141</v>
      </c>
      <c r="O1388" t="s">
        <v>148</v>
      </c>
      <c r="P1388" t="s">
        <v>148</v>
      </c>
      <c r="S1388" t="b">
        <v>0</v>
      </c>
    </row>
    <row r="1389" spans="1:19">
      <c r="A1389" t="s">
        <v>120</v>
      </c>
      <c r="B1389">
        <v>841506</v>
      </c>
      <c r="C1389">
        <v>1</v>
      </c>
      <c r="D1389">
        <v>0</v>
      </c>
      <c r="E1389" t="s">
        <v>135</v>
      </c>
      <c r="F1389">
        <v>0</v>
      </c>
      <c r="G1389">
        <v>0</v>
      </c>
      <c r="H1389">
        <v>1</v>
      </c>
      <c r="I1389">
        <v>0</v>
      </c>
      <c r="J1389">
        <v>0</v>
      </c>
      <c r="K1389">
        <v>1</v>
      </c>
      <c r="L1389">
        <v>0</v>
      </c>
      <c r="M1389">
        <v>0</v>
      </c>
      <c r="N1389" t="s">
        <v>141</v>
      </c>
      <c r="O1389" t="s">
        <v>148</v>
      </c>
      <c r="P1389" t="s">
        <v>148</v>
      </c>
      <c r="S1389" t="b">
        <v>1</v>
      </c>
    </row>
    <row r="1390" spans="1:19">
      <c r="A1390" t="s">
        <v>120</v>
      </c>
      <c r="B1390">
        <v>841507</v>
      </c>
      <c r="C1390">
        <v>2</v>
      </c>
      <c r="D1390">
        <v>0</v>
      </c>
      <c r="E1390" t="s">
        <v>135</v>
      </c>
      <c r="F1390">
        <v>0</v>
      </c>
      <c r="G1390">
        <v>1</v>
      </c>
      <c r="H1390">
        <v>1</v>
      </c>
      <c r="I1390">
        <v>0</v>
      </c>
      <c r="J1390">
        <v>0</v>
      </c>
      <c r="K1390">
        <v>2</v>
      </c>
      <c r="L1390">
        <v>0</v>
      </c>
      <c r="M1390">
        <v>0</v>
      </c>
      <c r="N1390" t="s">
        <v>141</v>
      </c>
      <c r="O1390" t="s">
        <v>148</v>
      </c>
      <c r="P1390" t="s">
        <v>148</v>
      </c>
      <c r="S1390" t="b">
        <v>0</v>
      </c>
    </row>
    <row r="1391" spans="1:19">
      <c r="A1391" t="s">
        <v>121</v>
      </c>
      <c r="B1391">
        <v>767017</v>
      </c>
      <c r="C1391">
        <v>26</v>
      </c>
      <c r="D1391">
        <v>0</v>
      </c>
      <c r="E1391" t="s">
        <v>136</v>
      </c>
      <c r="F1391">
        <v>1</v>
      </c>
      <c r="G1391">
        <v>3</v>
      </c>
      <c r="H1391">
        <v>15</v>
      </c>
      <c r="I1391">
        <v>2</v>
      </c>
      <c r="J1391">
        <v>5</v>
      </c>
      <c r="K1391">
        <v>19</v>
      </c>
      <c r="L1391">
        <v>6</v>
      </c>
      <c r="M1391">
        <v>1</v>
      </c>
      <c r="N1391" t="s">
        <v>208</v>
      </c>
      <c r="O1391" t="s">
        <v>469</v>
      </c>
      <c r="P1391" t="s">
        <v>299</v>
      </c>
      <c r="Q1391">
        <v>3088</v>
      </c>
      <c r="R1391">
        <v>1.9</v>
      </c>
      <c r="S1391" t="b">
        <v>0</v>
      </c>
    </row>
    <row r="1392" spans="1:19">
      <c r="A1392" t="s">
        <v>121</v>
      </c>
      <c r="B1392">
        <v>767018</v>
      </c>
      <c r="C1392">
        <v>8</v>
      </c>
      <c r="D1392">
        <v>0</v>
      </c>
      <c r="E1392" t="s">
        <v>128</v>
      </c>
      <c r="F1392">
        <v>0</v>
      </c>
      <c r="G1392">
        <v>2</v>
      </c>
      <c r="H1392">
        <v>3</v>
      </c>
      <c r="I1392">
        <v>1</v>
      </c>
      <c r="J1392">
        <v>2</v>
      </c>
      <c r="K1392">
        <v>5</v>
      </c>
      <c r="L1392">
        <v>2</v>
      </c>
      <c r="M1392">
        <v>1</v>
      </c>
      <c r="N1392" t="s">
        <v>361</v>
      </c>
      <c r="O1392" t="s">
        <v>357</v>
      </c>
      <c r="P1392" t="s">
        <v>453</v>
      </c>
      <c r="Q1392">
        <v>2627</v>
      </c>
      <c r="R1392">
        <v>7.6</v>
      </c>
      <c r="S1392" t="b">
        <v>0</v>
      </c>
    </row>
    <row r="1393" spans="1:19">
      <c r="A1393" t="s">
        <v>121</v>
      </c>
      <c r="B1393">
        <v>767019</v>
      </c>
      <c r="C1393">
        <v>1</v>
      </c>
      <c r="D1393">
        <v>0</v>
      </c>
      <c r="E1393" t="s">
        <v>136</v>
      </c>
      <c r="F1393">
        <v>0</v>
      </c>
      <c r="G1393">
        <v>0</v>
      </c>
      <c r="H1393">
        <v>0</v>
      </c>
      <c r="I1393">
        <v>0</v>
      </c>
      <c r="J1393">
        <v>1</v>
      </c>
      <c r="K1393">
        <v>0</v>
      </c>
      <c r="L1393">
        <v>0</v>
      </c>
      <c r="M1393">
        <v>1</v>
      </c>
      <c r="N1393" t="s">
        <v>148</v>
      </c>
      <c r="O1393" t="s">
        <v>148</v>
      </c>
      <c r="P1393" t="s">
        <v>141</v>
      </c>
      <c r="Q1393">
        <v>2701</v>
      </c>
      <c r="R1393">
        <v>11.1</v>
      </c>
      <c r="S1393" t="b">
        <v>1</v>
      </c>
    </row>
    <row r="1394" spans="1:19">
      <c r="A1394" t="s">
        <v>121</v>
      </c>
      <c r="B1394">
        <v>767023</v>
      </c>
      <c r="C1394">
        <v>7</v>
      </c>
      <c r="D1394">
        <v>0</v>
      </c>
      <c r="E1394" t="s">
        <v>128</v>
      </c>
      <c r="F1394">
        <v>0</v>
      </c>
      <c r="G1394">
        <v>4</v>
      </c>
      <c r="H1394">
        <v>2</v>
      </c>
      <c r="I1394">
        <v>0</v>
      </c>
      <c r="J1394">
        <v>1</v>
      </c>
      <c r="K1394">
        <v>6</v>
      </c>
      <c r="L1394">
        <v>1</v>
      </c>
      <c r="M1394">
        <v>0</v>
      </c>
      <c r="N1394" t="s">
        <v>343</v>
      </c>
      <c r="O1394" t="s">
        <v>393</v>
      </c>
      <c r="P1394" t="s">
        <v>148</v>
      </c>
      <c r="S1394" t="b">
        <v>0</v>
      </c>
    </row>
    <row r="1395" spans="1:19">
      <c r="A1395" t="s">
        <v>121</v>
      </c>
      <c r="B1395">
        <v>767062</v>
      </c>
      <c r="C1395">
        <v>1</v>
      </c>
      <c r="D1395">
        <v>0</v>
      </c>
      <c r="E1395" t="s">
        <v>136</v>
      </c>
      <c r="F1395">
        <v>0</v>
      </c>
      <c r="G1395">
        <v>0</v>
      </c>
      <c r="H1395">
        <v>1</v>
      </c>
      <c r="I1395">
        <v>0</v>
      </c>
      <c r="J1395">
        <v>0</v>
      </c>
      <c r="K1395">
        <v>1</v>
      </c>
      <c r="L1395">
        <v>0</v>
      </c>
      <c r="M1395">
        <v>0</v>
      </c>
      <c r="N1395" t="s">
        <v>141</v>
      </c>
      <c r="O1395" t="s">
        <v>148</v>
      </c>
      <c r="P1395" t="s">
        <v>148</v>
      </c>
      <c r="S1395" t="b">
        <v>1</v>
      </c>
    </row>
    <row r="1396" spans="1:19">
      <c r="A1396" t="s">
        <v>122</v>
      </c>
      <c r="B1396">
        <v>847451</v>
      </c>
      <c r="C1396">
        <v>2</v>
      </c>
      <c r="D1396">
        <v>0</v>
      </c>
      <c r="E1396" t="s">
        <v>127</v>
      </c>
      <c r="F1396">
        <v>0</v>
      </c>
      <c r="G1396">
        <v>0</v>
      </c>
      <c r="H1396">
        <v>2</v>
      </c>
      <c r="I1396">
        <v>0</v>
      </c>
      <c r="J1396">
        <v>0</v>
      </c>
      <c r="K1396">
        <v>2</v>
      </c>
      <c r="L1396">
        <v>0</v>
      </c>
      <c r="M1396">
        <v>0</v>
      </c>
      <c r="N1396" t="s">
        <v>141</v>
      </c>
      <c r="O1396" t="s">
        <v>148</v>
      </c>
      <c r="P1396" t="s">
        <v>148</v>
      </c>
      <c r="S1396" t="b">
        <v>0</v>
      </c>
    </row>
    <row r="1397" spans="1:19">
      <c r="A1397" t="s">
        <v>122</v>
      </c>
      <c r="B1397">
        <v>847452</v>
      </c>
      <c r="C1397">
        <v>11</v>
      </c>
      <c r="D1397">
        <v>0</v>
      </c>
      <c r="E1397" t="s">
        <v>127</v>
      </c>
      <c r="F1397">
        <v>1</v>
      </c>
      <c r="G1397">
        <v>8</v>
      </c>
      <c r="H1397">
        <v>2</v>
      </c>
      <c r="I1397">
        <v>0</v>
      </c>
      <c r="J1397">
        <v>0</v>
      </c>
      <c r="K1397">
        <v>11</v>
      </c>
      <c r="L1397">
        <v>0</v>
      </c>
      <c r="M1397">
        <v>0</v>
      </c>
      <c r="N1397" t="s">
        <v>141</v>
      </c>
      <c r="O1397" t="s">
        <v>148</v>
      </c>
      <c r="P1397" t="s">
        <v>148</v>
      </c>
      <c r="S1397" t="b">
        <v>0</v>
      </c>
    </row>
    <row r="1398" spans="1:19">
      <c r="A1398" t="s">
        <v>122</v>
      </c>
      <c r="B1398">
        <v>852105</v>
      </c>
      <c r="C1398">
        <v>13</v>
      </c>
      <c r="D1398">
        <v>0</v>
      </c>
      <c r="E1398" t="s">
        <v>127</v>
      </c>
      <c r="F1398">
        <v>2</v>
      </c>
      <c r="G1398">
        <v>5</v>
      </c>
      <c r="H1398">
        <v>4</v>
      </c>
      <c r="I1398">
        <v>2</v>
      </c>
      <c r="J1398">
        <v>0</v>
      </c>
      <c r="K1398">
        <v>11</v>
      </c>
      <c r="L1398">
        <v>2</v>
      </c>
      <c r="M1398">
        <v>0</v>
      </c>
      <c r="N1398" t="s">
        <v>172</v>
      </c>
      <c r="O1398" t="s">
        <v>258</v>
      </c>
      <c r="P1398" t="s">
        <v>148</v>
      </c>
      <c r="S1398" t="b">
        <v>0</v>
      </c>
    </row>
    <row r="1399" spans="1:19">
      <c r="A1399" t="s">
        <v>122</v>
      </c>
      <c r="B1399">
        <v>852108</v>
      </c>
      <c r="C1399">
        <v>2</v>
      </c>
      <c r="D1399">
        <v>0</v>
      </c>
      <c r="E1399" t="s">
        <v>127</v>
      </c>
      <c r="F1399">
        <v>0</v>
      </c>
      <c r="G1399">
        <v>2</v>
      </c>
      <c r="H1399">
        <v>0</v>
      </c>
      <c r="I1399">
        <v>0</v>
      </c>
      <c r="J1399">
        <v>0</v>
      </c>
      <c r="K1399">
        <v>2</v>
      </c>
      <c r="L1399">
        <v>0</v>
      </c>
      <c r="M1399">
        <v>0</v>
      </c>
      <c r="N1399" t="s">
        <v>141</v>
      </c>
      <c r="O1399" t="s">
        <v>148</v>
      </c>
      <c r="P1399" t="s">
        <v>148</v>
      </c>
      <c r="S1399" t="b">
        <v>0</v>
      </c>
    </row>
    <row r="1400" spans="1:19">
      <c r="A1400" t="s">
        <v>122</v>
      </c>
      <c r="B1400">
        <v>852110</v>
      </c>
      <c r="C1400">
        <v>1</v>
      </c>
      <c r="D1400">
        <v>0</v>
      </c>
      <c r="E1400" t="s">
        <v>127</v>
      </c>
      <c r="F1400">
        <v>0</v>
      </c>
      <c r="G1400">
        <v>0</v>
      </c>
      <c r="H1400">
        <v>0</v>
      </c>
      <c r="I1400">
        <v>1</v>
      </c>
      <c r="J1400">
        <v>0</v>
      </c>
      <c r="K1400">
        <v>0</v>
      </c>
      <c r="L1400">
        <v>1</v>
      </c>
      <c r="M1400">
        <v>0</v>
      </c>
      <c r="N1400" t="s">
        <v>148</v>
      </c>
      <c r="O1400" t="s">
        <v>141</v>
      </c>
      <c r="P1400" t="s">
        <v>148</v>
      </c>
      <c r="S1400" t="b">
        <v>1</v>
      </c>
    </row>
    <row r="1401" spans="1:19">
      <c r="A1401" t="s">
        <v>122</v>
      </c>
      <c r="B1401">
        <v>852111</v>
      </c>
      <c r="C1401">
        <v>25</v>
      </c>
      <c r="D1401">
        <v>0</v>
      </c>
      <c r="E1401" t="s">
        <v>127</v>
      </c>
      <c r="F1401">
        <v>7</v>
      </c>
      <c r="G1401">
        <v>13</v>
      </c>
      <c r="H1401">
        <v>2</v>
      </c>
      <c r="I1401">
        <v>3</v>
      </c>
      <c r="J1401">
        <v>0</v>
      </c>
      <c r="K1401">
        <v>22</v>
      </c>
      <c r="L1401">
        <v>3</v>
      </c>
      <c r="M1401">
        <v>0</v>
      </c>
      <c r="N1401" t="s">
        <v>408</v>
      </c>
      <c r="O1401" t="s">
        <v>321</v>
      </c>
      <c r="P1401" t="s">
        <v>148</v>
      </c>
      <c r="S1401" t="b">
        <v>0</v>
      </c>
    </row>
    <row r="1402" spans="1:19">
      <c r="A1402" t="s">
        <v>122</v>
      </c>
      <c r="B1402">
        <v>852125</v>
      </c>
      <c r="C1402">
        <v>7</v>
      </c>
      <c r="D1402">
        <v>0</v>
      </c>
      <c r="E1402" t="s">
        <v>127</v>
      </c>
      <c r="F1402">
        <v>1</v>
      </c>
      <c r="G1402">
        <v>3</v>
      </c>
      <c r="H1402">
        <v>1</v>
      </c>
      <c r="I1402">
        <v>2</v>
      </c>
      <c r="J1402">
        <v>0</v>
      </c>
      <c r="K1402">
        <v>5</v>
      </c>
      <c r="L1402">
        <v>2</v>
      </c>
      <c r="M1402">
        <v>0</v>
      </c>
      <c r="N1402" t="s">
        <v>140</v>
      </c>
      <c r="O1402" t="s">
        <v>230</v>
      </c>
      <c r="P1402" t="s">
        <v>148</v>
      </c>
      <c r="S1402" t="b">
        <v>0</v>
      </c>
    </row>
    <row r="1403" spans="1:19">
      <c r="A1403" t="s">
        <v>122</v>
      </c>
      <c r="B1403">
        <v>852130</v>
      </c>
      <c r="C1403">
        <v>2</v>
      </c>
      <c r="D1403">
        <v>0</v>
      </c>
      <c r="E1403" t="s">
        <v>127</v>
      </c>
      <c r="F1403">
        <v>0</v>
      </c>
      <c r="G1403">
        <v>1</v>
      </c>
      <c r="H1403">
        <v>0</v>
      </c>
      <c r="I1403">
        <v>1</v>
      </c>
      <c r="J1403">
        <v>0</v>
      </c>
      <c r="K1403">
        <v>1</v>
      </c>
      <c r="L1403">
        <v>1</v>
      </c>
      <c r="M1403">
        <v>0</v>
      </c>
      <c r="N1403" t="s">
        <v>189</v>
      </c>
      <c r="O1403" t="s">
        <v>189</v>
      </c>
      <c r="P1403" t="s">
        <v>148</v>
      </c>
      <c r="S1403" t="b">
        <v>0</v>
      </c>
    </row>
    <row r="1404" spans="1:19">
      <c r="A1404" t="s">
        <v>122</v>
      </c>
      <c r="B1404">
        <v>852131</v>
      </c>
      <c r="C1404">
        <v>62</v>
      </c>
      <c r="D1404">
        <v>0</v>
      </c>
      <c r="E1404" t="s">
        <v>127</v>
      </c>
      <c r="F1404">
        <v>24</v>
      </c>
      <c r="G1404">
        <v>29</v>
      </c>
      <c r="H1404">
        <v>5</v>
      </c>
      <c r="I1404">
        <v>3</v>
      </c>
      <c r="J1404">
        <v>1</v>
      </c>
      <c r="K1404">
        <v>58</v>
      </c>
      <c r="L1404">
        <v>4</v>
      </c>
      <c r="M1404">
        <v>0</v>
      </c>
      <c r="N1404" t="s">
        <v>390</v>
      </c>
      <c r="O1404" t="s">
        <v>303</v>
      </c>
      <c r="P1404" t="s">
        <v>148</v>
      </c>
      <c r="S1404" t="b">
        <v>0</v>
      </c>
    </row>
    <row r="1405" spans="1:19">
      <c r="A1405" t="s">
        <v>122</v>
      </c>
      <c r="B1405">
        <v>852137</v>
      </c>
      <c r="C1405">
        <v>2</v>
      </c>
      <c r="D1405">
        <v>0</v>
      </c>
      <c r="E1405" t="s">
        <v>127</v>
      </c>
      <c r="F1405">
        <v>0</v>
      </c>
      <c r="G1405">
        <v>0</v>
      </c>
      <c r="H1405">
        <v>2</v>
      </c>
      <c r="I1405">
        <v>0</v>
      </c>
      <c r="J1405">
        <v>0</v>
      </c>
      <c r="K1405">
        <v>2</v>
      </c>
      <c r="L1405">
        <v>0</v>
      </c>
      <c r="M1405">
        <v>0</v>
      </c>
      <c r="N1405" t="s">
        <v>141</v>
      </c>
      <c r="O1405" t="s">
        <v>148</v>
      </c>
      <c r="P1405" t="s">
        <v>148</v>
      </c>
      <c r="S1405" t="b">
        <v>0</v>
      </c>
    </row>
    <row r="1406" spans="1:19">
      <c r="A1406" t="s">
        <v>122</v>
      </c>
      <c r="B1406">
        <v>852139</v>
      </c>
      <c r="C1406">
        <v>11</v>
      </c>
      <c r="D1406">
        <v>0</v>
      </c>
      <c r="E1406" t="s">
        <v>127</v>
      </c>
      <c r="F1406">
        <v>0</v>
      </c>
      <c r="G1406">
        <v>7</v>
      </c>
      <c r="H1406">
        <v>3</v>
      </c>
      <c r="I1406">
        <v>1</v>
      </c>
      <c r="J1406">
        <v>0</v>
      </c>
      <c r="K1406">
        <v>10</v>
      </c>
      <c r="L1406">
        <v>1</v>
      </c>
      <c r="M1406">
        <v>0</v>
      </c>
      <c r="N1406" t="s">
        <v>356</v>
      </c>
      <c r="O1406" t="s">
        <v>373</v>
      </c>
      <c r="P1406" t="s">
        <v>148</v>
      </c>
      <c r="S1406" t="b">
        <v>0</v>
      </c>
    </row>
    <row r="1407" spans="1:19">
      <c r="A1407" t="s">
        <v>122</v>
      </c>
      <c r="B1407">
        <v>852214</v>
      </c>
      <c r="C1407">
        <v>7</v>
      </c>
      <c r="D1407">
        <v>0</v>
      </c>
      <c r="E1407" t="s">
        <v>127</v>
      </c>
      <c r="F1407">
        <v>0</v>
      </c>
      <c r="G1407">
        <v>4</v>
      </c>
      <c r="H1407">
        <v>2</v>
      </c>
      <c r="I1407">
        <v>1</v>
      </c>
      <c r="J1407">
        <v>0</v>
      </c>
      <c r="K1407">
        <v>6</v>
      </c>
      <c r="L1407">
        <v>1</v>
      </c>
      <c r="M1407">
        <v>0</v>
      </c>
      <c r="N1407" t="s">
        <v>343</v>
      </c>
      <c r="O1407" t="s">
        <v>393</v>
      </c>
      <c r="P1407" t="s">
        <v>148</v>
      </c>
      <c r="S1407" t="b">
        <v>0</v>
      </c>
    </row>
    <row r="1408" spans="1:19">
      <c r="A1408" t="s">
        <v>122</v>
      </c>
      <c r="B1408">
        <v>852215</v>
      </c>
      <c r="C1408">
        <v>20</v>
      </c>
      <c r="D1408">
        <v>0</v>
      </c>
      <c r="E1408" t="s">
        <v>127</v>
      </c>
      <c r="F1408">
        <v>1</v>
      </c>
      <c r="G1408">
        <v>13</v>
      </c>
      <c r="H1408">
        <v>3</v>
      </c>
      <c r="I1408">
        <v>3</v>
      </c>
      <c r="J1408">
        <v>0</v>
      </c>
      <c r="K1408">
        <v>17</v>
      </c>
      <c r="L1408">
        <v>3</v>
      </c>
      <c r="M1408">
        <v>0</v>
      </c>
      <c r="N1408" t="s">
        <v>441</v>
      </c>
      <c r="O1408" t="s">
        <v>325</v>
      </c>
      <c r="P1408" t="s">
        <v>148</v>
      </c>
      <c r="S1408" t="b">
        <v>0</v>
      </c>
    </row>
    <row r="1409" spans="1:19">
      <c r="A1409" t="s">
        <v>122</v>
      </c>
      <c r="B1409">
        <v>852218</v>
      </c>
      <c r="C1409">
        <v>1</v>
      </c>
      <c r="D1409">
        <v>0</v>
      </c>
      <c r="E1409" t="s">
        <v>127</v>
      </c>
      <c r="F1409">
        <v>0</v>
      </c>
      <c r="G1409">
        <v>1</v>
      </c>
      <c r="H1409">
        <v>0</v>
      </c>
      <c r="I1409">
        <v>0</v>
      </c>
      <c r="J1409">
        <v>0</v>
      </c>
      <c r="K1409">
        <v>1</v>
      </c>
      <c r="L1409">
        <v>0</v>
      </c>
      <c r="M1409">
        <v>0</v>
      </c>
      <c r="N1409" t="s">
        <v>141</v>
      </c>
      <c r="O1409" t="s">
        <v>148</v>
      </c>
      <c r="P1409" t="s">
        <v>148</v>
      </c>
      <c r="S1409" t="b">
        <v>1</v>
      </c>
    </row>
    <row r="1410" spans="1:19">
      <c r="A1410" t="s">
        <v>122</v>
      </c>
      <c r="B1410">
        <v>854339</v>
      </c>
      <c r="C1410">
        <v>22</v>
      </c>
      <c r="D1410">
        <v>0</v>
      </c>
      <c r="E1410" t="s">
        <v>127</v>
      </c>
      <c r="F1410">
        <v>0</v>
      </c>
      <c r="G1410">
        <v>10</v>
      </c>
      <c r="H1410">
        <v>7</v>
      </c>
      <c r="I1410">
        <v>4</v>
      </c>
      <c r="J1410">
        <v>1</v>
      </c>
      <c r="K1410">
        <v>17</v>
      </c>
      <c r="L1410">
        <v>5</v>
      </c>
      <c r="M1410">
        <v>0</v>
      </c>
      <c r="N1410" t="s">
        <v>388</v>
      </c>
      <c r="O1410" t="s">
        <v>484</v>
      </c>
      <c r="P1410" t="s">
        <v>148</v>
      </c>
      <c r="S1410" t="b">
        <v>0</v>
      </c>
    </row>
    <row r="1411" spans="1:19">
      <c r="A1411" t="s">
        <v>122</v>
      </c>
      <c r="B1411">
        <v>854340</v>
      </c>
      <c r="C1411">
        <v>10</v>
      </c>
      <c r="D1411">
        <v>0</v>
      </c>
      <c r="E1411" t="s">
        <v>127</v>
      </c>
      <c r="F1411">
        <v>0</v>
      </c>
      <c r="G1411">
        <v>0</v>
      </c>
      <c r="H1411">
        <v>7</v>
      </c>
      <c r="I1411">
        <v>3</v>
      </c>
      <c r="J1411">
        <v>0</v>
      </c>
      <c r="K1411">
        <v>7</v>
      </c>
      <c r="L1411">
        <v>3</v>
      </c>
      <c r="M1411">
        <v>0</v>
      </c>
      <c r="N1411" t="s">
        <v>347</v>
      </c>
      <c r="O1411" t="s">
        <v>435</v>
      </c>
      <c r="P1411" t="s">
        <v>148</v>
      </c>
      <c r="S1411" t="b">
        <v>0</v>
      </c>
    </row>
    <row r="1412" spans="1:19">
      <c r="A1412" t="s">
        <v>123</v>
      </c>
      <c r="B1412">
        <v>843110</v>
      </c>
      <c r="C1412">
        <v>1</v>
      </c>
      <c r="D1412">
        <v>0</v>
      </c>
      <c r="E1412" t="s">
        <v>127</v>
      </c>
      <c r="F1412">
        <v>0</v>
      </c>
      <c r="G1412">
        <v>0</v>
      </c>
      <c r="H1412">
        <v>0</v>
      </c>
      <c r="I1412">
        <v>0</v>
      </c>
      <c r="J1412">
        <v>1</v>
      </c>
      <c r="K1412">
        <v>0</v>
      </c>
      <c r="L1412">
        <v>1</v>
      </c>
      <c r="M1412">
        <v>0</v>
      </c>
      <c r="N1412" t="s">
        <v>148</v>
      </c>
      <c r="O1412" t="s">
        <v>141</v>
      </c>
      <c r="P1412" t="s">
        <v>148</v>
      </c>
      <c r="S1412" t="b">
        <v>1</v>
      </c>
    </row>
    <row r="1413" spans="1:19">
      <c r="A1413" t="s">
        <v>123</v>
      </c>
      <c r="B1413">
        <v>844101</v>
      </c>
      <c r="C1413">
        <v>24</v>
      </c>
      <c r="D1413">
        <v>0</v>
      </c>
      <c r="E1413" t="s">
        <v>127</v>
      </c>
      <c r="F1413">
        <v>15</v>
      </c>
      <c r="G1413">
        <v>5</v>
      </c>
      <c r="H1413">
        <v>3</v>
      </c>
      <c r="I1413">
        <v>1</v>
      </c>
      <c r="J1413">
        <v>0</v>
      </c>
      <c r="K1413">
        <v>23</v>
      </c>
      <c r="L1413">
        <v>1</v>
      </c>
      <c r="M1413">
        <v>0</v>
      </c>
      <c r="N1413" t="s">
        <v>214</v>
      </c>
      <c r="O1413" t="s">
        <v>291</v>
      </c>
      <c r="P1413" t="s">
        <v>148</v>
      </c>
      <c r="S1413" t="b">
        <v>0</v>
      </c>
    </row>
    <row r="1414" spans="1:19">
      <c r="A1414" t="s">
        <v>123</v>
      </c>
      <c r="B1414">
        <v>844102</v>
      </c>
      <c r="C1414">
        <v>10</v>
      </c>
      <c r="D1414">
        <v>0</v>
      </c>
      <c r="E1414" t="s">
        <v>127</v>
      </c>
      <c r="F1414">
        <v>6</v>
      </c>
      <c r="G1414">
        <v>2</v>
      </c>
      <c r="H1414">
        <v>2</v>
      </c>
      <c r="I1414">
        <v>0</v>
      </c>
      <c r="J1414">
        <v>0</v>
      </c>
      <c r="K1414">
        <v>10</v>
      </c>
      <c r="L1414">
        <v>0</v>
      </c>
      <c r="M1414">
        <v>0</v>
      </c>
      <c r="N1414" t="s">
        <v>141</v>
      </c>
      <c r="O1414" t="s">
        <v>148</v>
      </c>
      <c r="P1414" t="s">
        <v>148</v>
      </c>
      <c r="S1414" t="b">
        <v>0</v>
      </c>
    </row>
    <row r="1415" spans="1:19">
      <c r="A1415" t="s">
        <v>123</v>
      </c>
      <c r="B1415">
        <v>844103</v>
      </c>
      <c r="C1415">
        <v>1</v>
      </c>
      <c r="D1415">
        <v>0</v>
      </c>
      <c r="E1415" t="s">
        <v>127</v>
      </c>
      <c r="F1415">
        <v>1</v>
      </c>
      <c r="G1415">
        <v>0</v>
      </c>
      <c r="H1415">
        <v>0</v>
      </c>
      <c r="I1415">
        <v>0</v>
      </c>
      <c r="J1415">
        <v>0</v>
      </c>
      <c r="K1415">
        <v>1</v>
      </c>
      <c r="L1415">
        <v>0</v>
      </c>
      <c r="M1415">
        <v>0</v>
      </c>
      <c r="N1415" t="s">
        <v>141</v>
      </c>
      <c r="O1415" t="s">
        <v>148</v>
      </c>
      <c r="P1415" t="s">
        <v>148</v>
      </c>
      <c r="S1415" t="b">
        <v>1</v>
      </c>
    </row>
    <row r="1416" spans="1:19">
      <c r="A1416" t="s">
        <v>123</v>
      </c>
      <c r="B1416">
        <v>844111</v>
      </c>
      <c r="C1416">
        <v>3</v>
      </c>
      <c r="D1416">
        <v>0</v>
      </c>
      <c r="E1416" t="s">
        <v>127</v>
      </c>
      <c r="F1416">
        <v>0</v>
      </c>
      <c r="G1416">
        <v>0</v>
      </c>
      <c r="H1416">
        <v>3</v>
      </c>
      <c r="I1416">
        <v>0</v>
      </c>
      <c r="J1416">
        <v>0</v>
      </c>
      <c r="K1416">
        <v>3</v>
      </c>
      <c r="L1416">
        <v>0</v>
      </c>
      <c r="M1416">
        <v>0</v>
      </c>
      <c r="N1416" t="s">
        <v>141</v>
      </c>
      <c r="O1416" t="s">
        <v>148</v>
      </c>
      <c r="P1416" t="s">
        <v>148</v>
      </c>
      <c r="S1416" t="b">
        <v>0</v>
      </c>
    </row>
    <row r="1417" spans="1:19">
      <c r="A1417" t="s">
        <v>123</v>
      </c>
      <c r="B1417">
        <v>844113</v>
      </c>
      <c r="C1417">
        <v>2</v>
      </c>
      <c r="D1417">
        <v>0</v>
      </c>
      <c r="E1417" t="s">
        <v>127</v>
      </c>
      <c r="F1417">
        <v>1</v>
      </c>
      <c r="G1417">
        <v>0</v>
      </c>
      <c r="H1417">
        <v>0</v>
      </c>
      <c r="I1417">
        <v>1</v>
      </c>
      <c r="J1417">
        <v>0</v>
      </c>
      <c r="K1417">
        <v>1</v>
      </c>
      <c r="L1417">
        <v>1</v>
      </c>
      <c r="M1417">
        <v>0</v>
      </c>
      <c r="N1417" t="s">
        <v>189</v>
      </c>
      <c r="O1417" t="s">
        <v>189</v>
      </c>
      <c r="P1417" t="s">
        <v>148</v>
      </c>
      <c r="S1417" t="b">
        <v>0</v>
      </c>
    </row>
    <row r="1418" spans="1:19">
      <c r="A1418" t="s">
        <v>123</v>
      </c>
      <c r="B1418">
        <v>844114</v>
      </c>
      <c r="C1418">
        <v>1</v>
      </c>
      <c r="D1418">
        <v>0</v>
      </c>
      <c r="E1418" t="s">
        <v>127</v>
      </c>
      <c r="F1418">
        <v>0</v>
      </c>
      <c r="G1418">
        <v>0</v>
      </c>
      <c r="H1418">
        <v>0</v>
      </c>
      <c r="I1418">
        <v>0</v>
      </c>
      <c r="J1418">
        <v>1</v>
      </c>
      <c r="K1418">
        <v>0</v>
      </c>
      <c r="L1418">
        <v>1</v>
      </c>
      <c r="M1418">
        <v>0</v>
      </c>
      <c r="N1418" t="s">
        <v>148</v>
      </c>
      <c r="O1418" t="s">
        <v>141</v>
      </c>
      <c r="P1418" t="s">
        <v>148</v>
      </c>
      <c r="S1418" t="b">
        <v>1</v>
      </c>
    </row>
    <row r="1419" spans="1:19">
      <c r="A1419" t="s">
        <v>123</v>
      </c>
      <c r="B1419">
        <v>844115</v>
      </c>
      <c r="C1419">
        <v>12</v>
      </c>
      <c r="D1419">
        <v>0</v>
      </c>
      <c r="E1419" t="s">
        <v>127</v>
      </c>
      <c r="F1419">
        <v>10</v>
      </c>
      <c r="G1419">
        <v>1</v>
      </c>
      <c r="H1419">
        <v>1</v>
      </c>
      <c r="I1419">
        <v>0</v>
      </c>
      <c r="J1419">
        <v>0</v>
      </c>
      <c r="K1419">
        <v>12</v>
      </c>
      <c r="L1419">
        <v>0</v>
      </c>
      <c r="M1419">
        <v>0</v>
      </c>
      <c r="N1419" t="s">
        <v>141</v>
      </c>
      <c r="O1419" t="s">
        <v>148</v>
      </c>
      <c r="P1419" t="s">
        <v>148</v>
      </c>
      <c r="S1419" t="b">
        <v>0</v>
      </c>
    </row>
    <row r="1420" spans="1:19">
      <c r="A1420" t="s">
        <v>123</v>
      </c>
      <c r="B1420">
        <v>844117</v>
      </c>
      <c r="C1420">
        <v>1</v>
      </c>
      <c r="D1420">
        <v>0</v>
      </c>
      <c r="E1420" t="s">
        <v>127</v>
      </c>
      <c r="F1420">
        <v>0</v>
      </c>
      <c r="G1420">
        <v>0</v>
      </c>
      <c r="H1420">
        <v>0</v>
      </c>
      <c r="I1420">
        <v>1</v>
      </c>
      <c r="J1420">
        <v>0</v>
      </c>
      <c r="K1420">
        <v>0</v>
      </c>
      <c r="L1420">
        <v>1</v>
      </c>
      <c r="M1420">
        <v>0</v>
      </c>
      <c r="N1420" t="s">
        <v>148</v>
      </c>
      <c r="O1420" t="s">
        <v>141</v>
      </c>
      <c r="P1420" t="s">
        <v>148</v>
      </c>
      <c r="S1420" t="b">
        <v>1</v>
      </c>
    </row>
    <row r="1421" spans="1:19">
      <c r="A1421" t="s">
        <v>123</v>
      </c>
      <c r="B1421">
        <v>844118</v>
      </c>
      <c r="C1421">
        <v>10</v>
      </c>
      <c r="D1421">
        <v>0</v>
      </c>
      <c r="E1421" t="s">
        <v>127</v>
      </c>
      <c r="F1421">
        <v>5</v>
      </c>
      <c r="G1421">
        <v>2</v>
      </c>
      <c r="H1421">
        <v>2</v>
      </c>
      <c r="I1421">
        <v>1</v>
      </c>
      <c r="J1421">
        <v>0</v>
      </c>
      <c r="K1421">
        <v>9</v>
      </c>
      <c r="L1421">
        <v>1</v>
      </c>
      <c r="M1421">
        <v>0</v>
      </c>
      <c r="N1421" t="s">
        <v>213</v>
      </c>
      <c r="O1421" t="s">
        <v>330</v>
      </c>
      <c r="P1421" t="s">
        <v>148</v>
      </c>
      <c r="S1421" t="b">
        <v>0</v>
      </c>
    </row>
    <row r="1422" spans="1:19">
      <c r="A1422" t="s">
        <v>123</v>
      </c>
      <c r="B1422">
        <v>844119</v>
      </c>
      <c r="C1422">
        <v>1</v>
      </c>
      <c r="D1422">
        <v>0</v>
      </c>
      <c r="E1422" t="s">
        <v>127</v>
      </c>
      <c r="F1422">
        <v>0</v>
      </c>
      <c r="G1422">
        <v>1</v>
      </c>
      <c r="H1422">
        <v>0</v>
      </c>
      <c r="I1422">
        <v>0</v>
      </c>
      <c r="J1422">
        <v>0</v>
      </c>
      <c r="K1422">
        <v>1</v>
      </c>
      <c r="L1422">
        <v>0</v>
      </c>
      <c r="M1422">
        <v>0</v>
      </c>
      <c r="N1422" t="s">
        <v>141</v>
      </c>
      <c r="O1422" t="s">
        <v>148</v>
      </c>
      <c r="P1422" t="s">
        <v>148</v>
      </c>
      <c r="S1422" t="b">
        <v>1</v>
      </c>
    </row>
    <row r="1423" spans="1:19">
      <c r="A1423" t="s">
        <v>123</v>
      </c>
      <c r="B1423">
        <v>844121</v>
      </c>
      <c r="C1423">
        <v>3</v>
      </c>
      <c r="D1423">
        <v>0</v>
      </c>
      <c r="E1423" t="s">
        <v>127</v>
      </c>
      <c r="F1423">
        <v>1</v>
      </c>
      <c r="G1423">
        <v>1</v>
      </c>
      <c r="H1423">
        <v>0</v>
      </c>
      <c r="I1423">
        <v>1</v>
      </c>
      <c r="J1423">
        <v>0</v>
      </c>
      <c r="K1423">
        <v>2</v>
      </c>
      <c r="L1423">
        <v>1</v>
      </c>
      <c r="M1423">
        <v>0</v>
      </c>
      <c r="N1423" t="s">
        <v>193</v>
      </c>
      <c r="O1423" t="s">
        <v>276</v>
      </c>
      <c r="P1423" t="s">
        <v>148</v>
      </c>
      <c r="S1423" t="b">
        <v>0</v>
      </c>
    </row>
    <row r="1424" spans="1:19">
      <c r="A1424" t="s">
        <v>123</v>
      </c>
      <c r="B1424">
        <v>844122</v>
      </c>
      <c r="C1424">
        <v>8</v>
      </c>
      <c r="D1424">
        <v>0</v>
      </c>
      <c r="E1424" t="s">
        <v>127</v>
      </c>
      <c r="F1424">
        <v>2</v>
      </c>
      <c r="G1424">
        <v>5</v>
      </c>
      <c r="H1424">
        <v>0</v>
      </c>
      <c r="I1424">
        <v>1</v>
      </c>
      <c r="J1424">
        <v>0</v>
      </c>
      <c r="K1424">
        <v>7</v>
      </c>
      <c r="L1424">
        <v>1</v>
      </c>
      <c r="M1424">
        <v>0</v>
      </c>
      <c r="N1424" t="s">
        <v>350</v>
      </c>
      <c r="O1424" t="s">
        <v>453</v>
      </c>
      <c r="P1424" t="s">
        <v>148</v>
      </c>
      <c r="S1424" t="b">
        <v>0</v>
      </c>
    </row>
    <row r="1425" spans="1:19">
      <c r="A1425" t="s">
        <v>123</v>
      </c>
      <c r="B1425">
        <v>844125</v>
      </c>
      <c r="C1425">
        <v>6</v>
      </c>
      <c r="D1425">
        <v>0</v>
      </c>
      <c r="E1425" t="s">
        <v>127</v>
      </c>
      <c r="F1425">
        <v>1</v>
      </c>
      <c r="G1425">
        <v>2</v>
      </c>
      <c r="H1425">
        <v>3</v>
      </c>
      <c r="I1425">
        <v>0</v>
      </c>
      <c r="J1425">
        <v>0</v>
      </c>
      <c r="K1425">
        <v>6</v>
      </c>
      <c r="L1425">
        <v>0</v>
      </c>
      <c r="M1425">
        <v>0</v>
      </c>
      <c r="N1425" t="s">
        <v>141</v>
      </c>
      <c r="O1425" t="s">
        <v>148</v>
      </c>
      <c r="P1425" t="s">
        <v>148</v>
      </c>
      <c r="S1425" t="b">
        <v>0</v>
      </c>
    </row>
    <row r="1426" spans="1:19">
      <c r="A1426" t="s">
        <v>123</v>
      </c>
      <c r="B1426">
        <v>844502</v>
      </c>
      <c r="C1426">
        <v>9</v>
      </c>
      <c r="D1426">
        <v>0</v>
      </c>
      <c r="E1426" t="s">
        <v>127</v>
      </c>
      <c r="F1426">
        <v>5</v>
      </c>
      <c r="G1426">
        <v>4</v>
      </c>
      <c r="H1426">
        <v>0</v>
      </c>
      <c r="I1426">
        <v>0</v>
      </c>
      <c r="J1426">
        <v>0</v>
      </c>
      <c r="K1426">
        <v>9</v>
      </c>
      <c r="L1426">
        <v>0</v>
      </c>
      <c r="M1426">
        <v>0</v>
      </c>
      <c r="N1426" t="s">
        <v>141</v>
      </c>
      <c r="O1426" t="s">
        <v>148</v>
      </c>
      <c r="P1426" t="s">
        <v>148</v>
      </c>
      <c r="S1426" t="b">
        <v>0</v>
      </c>
    </row>
    <row r="1427" spans="1:19">
      <c r="A1427" t="s">
        <v>123</v>
      </c>
      <c r="B1427">
        <v>844503</v>
      </c>
      <c r="C1427">
        <v>25</v>
      </c>
      <c r="D1427">
        <v>0</v>
      </c>
      <c r="E1427" t="s">
        <v>127</v>
      </c>
      <c r="F1427">
        <v>14</v>
      </c>
      <c r="G1427">
        <v>10</v>
      </c>
      <c r="H1427">
        <v>0</v>
      </c>
      <c r="I1427">
        <v>1</v>
      </c>
      <c r="J1427">
        <v>0</v>
      </c>
      <c r="K1427">
        <v>24</v>
      </c>
      <c r="L1427">
        <v>1</v>
      </c>
      <c r="M1427">
        <v>0</v>
      </c>
      <c r="N1427" t="s">
        <v>342</v>
      </c>
      <c r="O1427" t="s">
        <v>521</v>
      </c>
      <c r="P1427" t="s">
        <v>148</v>
      </c>
      <c r="S1427" t="b">
        <v>0</v>
      </c>
    </row>
    <row r="1428" spans="1:19">
      <c r="A1428" t="s">
        <v>123</v>
      </c>
      <c r="B1428">
        <v>844504</v>
      </c>
      <c r="C1428">
        <v>10</v>
      </c>
      <c r="D1428">
        <v>0</v>
      </c>
      <c r="E1428" t="s">
        <v>127</v>
      </c>
      <c r="F1428">
        <v>1</v>
      </c>
      <c r="G1428">
        <v>1</v>
      </c>
      <c r="H1428">
        <v>5</v>
      </c>
      <c r="I1428">
        <v>2</v>
      </c>
      <c r="J1428">
        <v>1</v>
      </c>
      <c r="K1428">
        <v>7</v>
      </c>
      <c r="L1428">
        <v>3</v>
      </c>
      <c r="M1428">
        <v>0</v>
      </c>
      <c r="N1428" t="s">
        <v>347</v>
      </c>
      <c r="O1428" t="s">
        <v>435</v>
      </c>
      <c r="P1428" t="s">
        <v>148</v>
      </c>
      <c r="S1428" t="b">
        <v>0</v>
      </c>
    </row>
    <row r="1429" spans="1:19">
      <c r="A1429" t="s">
        <v>123</v>
      </c>
      <c r="B1429">
        <v>844505</v>
      </c>
      <c r="C1429">
        <v>3</v>
      </c>
      <c r="D1429">
        <v>0</v>
      </c>
      <c r="E1429" t="s">
        <v>127</v>
      </c>
      <c r="F1429">
        <v>0</v>
      </c>
      <c r="G1429">
        <v>2</v>
      </c>
      <c r="H1429">
        <v>0</v>
      </c>
      <c r="I1429">
        <v>1</v>
      </c>
      <c r="J1429">
        <v>0</v>
      </c>
      <c r="K1429">
        <v>2</v>
      </c>
      <c r="L1429">
        <v>1</v>
      </c>
      <c r="M1429">
        <v>0</v>
      </c>
      <c r="N1429" t="s">
        <v>193</v>
      </c>
      <c r="O1429" t="s">
        <v>276</v>
      </c>
      <c r="P1429" t="s">
        <v>148</v>
      </c>
      <c r="S1429" t="b">
        <v>0</v>
      </c>
    </row>
    <row r="1430" spans="1:19">
      <c r="A1430" t="s">
        <v>123</v>
      </c>
      <c r="B1430">
        <v>844506</v>
      </c>
      <c r="C1430">
        <v>7</v>
      </c>
      <c r="D1430">
        <v>0</v>
      </c>
      <c r="E1430" t="s">
        <v>127</v>
      </c>
      <c r="F1430">
        <v>4</v>
      </c>
      <c r="G1430">
        <v>3</v>
      </c>
      <c r="H1430">
        <v>0</v>
      </c>
      <c r="I1430">
        <v>0</v>
      </c>
      <c r="J1430">
        <v>0</v>
      </c>
      <c r="K1430">
        <v>7</v>
      </c>
      <c r="L1430">
        <v>0</v>
      </c>
      <c r="M1430">
        <v>0</v>
      </c>
      <c r="N1430" t="s">
        <v>141</v>
      </c>
      <c r="O1430" t="s">
        <v>148</v>
      </c>
      <c r="P1430" t="s">
        <v>148</v>
      </c>
      <c r="S1430" t="b">
        <v>0</v>
      </c>
    </row>
    <row r="1431" spans="1:19">
      <c r="A1431" t="s">
        <v>123</v>
      </c>
      <c r="B1431">
        <v>844509</v>
      </c>
      <c r="C1431">
        <v>1</v>
      </c>
      <c r="D1431">
        <v>0</v>
      </c>
      <c r="E1431" t="s">
        <v>127</v>
      </c>
      <c r="F1431">
        <v>0</v>
      </c>
      <c r="G1431">
        <v>0</v>
      </c>
      <c r="H1431">
        <v>0</v>
      </c>
      <c r="I1431">
        <v>0</v>
      </c>
      <c r="J1431">
        <v>1</v>
      </c>
      <c r="K1431">
        <v>0</v>
      </c>
      <c r="L1431">
        <v>1</v>
      </c>
      <c r="M1431">
        <v>0</v>
      </c>
      <c r="N1431" t="s">
        <v>148</v>
      </c>
      <c r="O1431" t="s">
        <v>141</v>
      </c>
      <c r="P1431" t="s">
        <v>148</v>
      </c>
      <c r="S1431" t="b">
        <v>1</v>
      </c>
    </row>
    <row r="1432" spans="1:19">
      <c r="A1432" t="s">
        <v>124</v>
      </c>
      <c r="B1432">
        <v>845101</v>
      </c>
      <c r="C1432">
        <v>4</v>
      </c>
      <c r="D1432">
        <v>0</v>
      </c>
      <c r="E1432" t="s">
        <v>135</v>
      </c>
      <c r="F1432">
        <v>0</v>
      </c>
      <c r="G1432">
        <v>0</v>
      </c>
      <c r="H1432">
        <v>1</v>
      </c>
      <c r="I1432">
        <v>2</v>
      </c>
      <c r="J1432">
        <v>1</v>
      </c>
      <c r="K1432">
        <v>1</v>
      </c>
      <c r="L1432">
        <v>2</v>
      </c>
      <c r="M1432">
        <v>1</v>
      </c>
      <c r="N1432" t="s">
        <v>357</v>
      </c>
      <c r="O1432" t="s">
        <v>189</v>
      </c>
      <c r="P1432" t="s">
        <v>357</v>
      </c>
      <c r="Q1432">
        <v>5036</v>
      </c>
      <c r="R1432">
        <v>11.8</v>
      </c>
      <c r="S1432" t="b">
        <v>0</v>
      </c>
    </row>
    <row r="1433" spans="1:19">
      <c r="A1433" t="s">
        <v>124</v>
      </c>
      <c r="B1433">
        <v>845103</v>
      </c>
      <c r="C1433">
        <v>17</v>
      </c>
      <c r="D1433">
        <v>0</v>
      </c>
      <c r="E1433" t="s">
        <v>135</v>
      </c>
      <c r="F1433">
        <v>0</v>
      </c>
      <c r="G1433">
        <v>8</v>
      </c>
      <c r="H1433">
        <v>6</v>
      </c>
      <c r="I1433">
        <v>1</v>
      </c>
      <c r="J1433">
        <v>2</v>
      </c>
      <c r="K1433">
        <v>14</v>
      </c>
      <c r="L1433">
        <v>1</v>
      </c>
      <c r="M1433">
        <v>2</v>
      </c>
      <c r="N1433" t="s">
        <v>447</v>
      </c>
      <c r="O1433" t="s">
        <v>457</v>
      </c>
      <c r="P1433" t="s">
        <v>454</v>
      </c>
      <c r="Q1433">
        <v>4805</v>
      </c>
      <c r="R1433">
        <v>5.2</v>
      </c>
      <c r="S1433" t="b">
        <v>0</v>
      </c>
    </row>
    <row r="1434" spans="1:19">
      <c r="A1434" t="s">
        <v>124</v>
      </c>
      <c r="B1434">
        <v>845105</v>
      </c>
      <c r="C1434">
        <v>6</v>
      </c>
      <c r="D1434">
        <v>0</v>
      </c>
      <c r="E1434" t="s">
        <v>135</v>
      </c>
      <c r="F1434">
        <v>2</v>
      </c>
      <c r="G1434">
        <v>3</v>
      </c>
      <c r="H1434">
        <v>1</v>
      </c>
      <c r="I1434">
        <v>0</v>
      </c>
      <c r="J1434">
        <v>0</v>
      </c>
      <c r="K1434">
        <v>6</v>
      </c>
      <c r="L1434">
        <v>0</v>
      </c>
      <c r="M1434">
        <v>0</v>
      </c>
      <c r="N1434" t="s">
        <v>141</v>
      </c>
      <c r="O1434" t="s">
        <v>148</v>
      </c>
      <c r="P1434" t="s">
        <v>148</v>
      </c>
      <c r="S1434" t="b">
        <v>0</v>
      </c>
    </row>
    <row r="1435" spans="1:19">
      <c r="A1435" t="s">
        <v>124</v>
      </c>
      <c r="B1435">
        <v>845106</v>
      </c>
      <c r="C1435">
        <v>30</v>
      </c>
      <c r="D1435">
        <v>0</v>
      </c>
      <c r="E1435" t="s">
        <v>135</v>
      </c>
      <c r="F1435">
        <v>0</v>
      </c>
      <c r="G1435">
        <v>15</v>
      </c>
      <c r="H1435">
        <v>12</v>
      </c>
      <c r="I1435">
        <v>2</v>
      </c>
      <c r="J1435">
        <v>1</v>
      </c>
      <c r="K1435">
        <v>27</v>
      </c>
      <c r="L1435">
        <v>2</v>
      </c>
      <c r="M1435">
        <v>1</v>
      </c>
      <c r="N1435" t="s">
        <v>213</v>
      </c>
      <c r="O1435" t="s">
        <v>452</v>
      </c>
      <c r="P1435" t="s">
        <v>336</v>
      </c>
      <c r="Q1435">
        <v>4982</v>
      </c>
      <c r="R1435">
        <v>5.6</v>
      </c>
      <c r="S1435" t="b">
        <v>0</v>
      </c>
    </row>
    <row r="1436" spans="1:19">
      <c r="A1436" t="s">
        <v>124</v>
      </c>
      <c r="B1436">
        <v>845404</v>
      </c>
      <c r="C1436">
        <v>1</v>
      </c>
      <c r="D1436">
        <v>0</v>
      </c>
      <c r="E1436" t="s">
        <v>135</v>
      </c>
      <c r="F1436">
        <v>0</v>
      </c>
      <c r="G1436">
        <v>0</v>
      </c>
      <c r="H1436">
        <v>0</v>
      </c>
      <c r="I1436">
        <v>0</v>
      </c>
      <c r="J1436">
        <v>1</v>
      </c>
      <c r="K1436">
        <v>0</v>
      </c>
      <c r="L1436">
        <v>0</v>
      </c>
      <c r="M1436">
        <v>1</v>
      </c>
      <c r="N1436" t="s">
        <v>148</v>
      </c>
      <c r="O1436" t="s">
        <v>148</v>
      </c>
      <c r="P1436" t="s">
        <v>141</v>
      </c>
      <c r="Q1436">
        <v>1099</v>
      </c>
      <c r="R1436">
        <v>2.6</v>
      </c>
      <c r="S1436" t="b">
        <v>1</v>
      </c>
    </row>
    <row r="1437" spans="1:19">
      <c r="A1437" t="s">
        <v>124</v>
      </c>
      <c r="B1437">
        <v>845438</v>
      </c>
      <c r="C1437">
        <v>97</v>
      </c>
      <c r="D1437">
        <v>0</v>
      </c>
      <c r="E1437" t="s">
        <v>135</v>
      </c>
      <c r="F1437">
        <v>71</v>
      </c>
      <c r="G1437">
        <v>21</v>
      </c>
      <c r="H1437">
        <v>5</v>
      </c>
      <c r="I1437">
        <v>0</v>
      </c>
      <c r="J1437">
        <v>0</v>
      </c>
      <c r="K1437">
        <v>97</v>
      </c>
      <c r="L1437">
        <v>0</v>
      </c>
      <c r="M1437">
        <v>0</v>
      </c>
      <c r="N1437" t="s">
        <v>141</v>
      </c>
      <c r="O1437" t="s">
        <v>148</v>
      </c>
      <c r="P1437" t="s">
        <v>148</v>
      </c>
      <c r="S1437" t="b">
        <v>0</v>
      </c>
    </row>
    <row r="1438" spans="1:19">
      <c r="A1438" t="s">
        <v>124</v>
      </c>
      <c r="B1438">
        <v>845449</v>
      </c>
      <c r="C1438">
        <v>3</v>
      </c>
      <c r="D1438">
        <v>0</v>
      </c>
      <c r="E1438" t="s">
        <v>135</v>
      </c>
      <c r="F1438">
        <v>0</v>
      </c>
      <c r="G1438">
        <v>1</v>
      </c>
      <c r="H1438">
        <v>2</v>
      </c>
      <c r="I1438">
        <v>0</v>
      </c>
      <c r="J1438">
        <v>0</v>
      </c>
      <c r="K1438">
        <v>3</v>
      </c>
      <c r="L1438">
        <v>0</v>
      </c>
      <c r="M1438">
        <v>0</v>
      </c>
      <c r="N1438" t="s">
        <v>141</v>
      </c>
      <c r="O1438" t="s">
        <v>148</v>
      </c>
      <c r="P1438" t="s">
        <v>148</v>
      </c>
      <c r="S1438" t="b">
        <v>0</v>
      </c>
    </row>
    <row r="1439" spans="1:19">
      <c r="A1439" t="s">
        <v>124</v>
      </c>
      <c r="B1439">
        <v>845451</v>
      </c>
      <c r="C1439">
        <v>1</v>
      </c>
      <c r="D1439">
        <v>0</v>
      </c>
      <c r="E1439" t="s">
        <v>135</v>
      </c>
      <c r="F1439">
        <v>0</v>
      </c>
      <c r="G1439">
        <v>0</v>
      </c>
      <c r="H1439">
        <v>0</v>
      </c>
      <c r="I1439">
        <v>0</v>
      </c>
      <c r="J1439">
        <v>1</v>
      </c>
      <c r="K1439">
        <v>0</v>
      </c>
      <c r="L1439">
        <v>0</v>
      </c>
      <c r="M1439">
        <v>1</v>
      </c>
      <c r="N1439" t="s">
        <v>148</v>
      </c>
      <c r="O1439" t="s">
        <v>148</v>
      </c>
      <c r="P1439" t="s">
        <v>141</v>
      </c>
      <c r="Q1439">
        <v>3017</v>
      </c>
      <c r="R1439">
        <v>1.9</v>
      </c>
      <c r="S1439" t="b">
        <v>1</v>
      </c>
    </row>
    <row r="1440" spans="1:19">
      <c r="A1440" t="s">
        <v>124</v>
      </c>
      <c r="B1440">
        <v>845453</v>
      </c>
      <c r="C1440">
        <v>4</v>
      </c>
      <c r="D1440">
        <v>0</v>
      </c>
      <c r="E1440" t="s">
        <v>135</v>
      </c>
      <c r="F1440">
        <v>1</v>
      </c>
      <c r="G1440">
        <v>1</v>
      </c>
      <c r="H1440">
        <v>2</v>
      </c>
      <c r="I1440">
        <v>0</v>
      </c>
      <c r="J1440">
        <v>0</v>
      </c>
      <c r="K1440">
        <v>4</v>
      </c>
      <c r="L1440">
        <v>0</v>
      </c>
      <c r="M1440">
        <v>0</v>
      </c>
      <c r="N1440" t="s">
        <v>141</v>
      </c>
      <c r="O1440" t="s">
        <v>148</v>
      </c>
      <c r="P1440" t="s">
        <v>148</v>
      </c>
      <c r="S1440" t="b">
        <v>0</v>
      </c>
    </row>
    <row r="1441" spans="1:19">
      <c r="A1441" t="s">
        <v>124</v>
      </c>
      <c r="B1441">
        <v>845454</v>
      </c>
      <c r="C1441">
        <v>41</v>
      </c>
      <c r="D1441">
        <v>0</v>
      </c>
      <c r="E1441" t="s">
        <v>135</v>
      </c>
      <c r="F1441">
        <v>9</v>
      </c>
      <c r="G1441">
        <v>18</v>
      </c>
      <c r="H1441">
        <v>6</v>
      </c>
      <c r="I1441">
        <v>8</v>
      </c>
      <c r="J1441">
        <v>0</v>
      </c>
      <c r="K1441">
        <v>33</v>
      </c>
      <c r="L1441">
        <v>8</v>
      </c>
      <c r="M1441">
        <v>0</v>
      </c>
      <c r="N1441" t="s">
        <v>212</v>
      </c>
      <c r="O1441" t="s">
        <v>509</v>
      </c>
      <c r="P1441" t="s">
        <v>148</v>
      </c>
      <c r="S1441" t="b">
        <v>0</v>
      </c>
    </row>
    <row r="1442" spans="1:19">
      <c r="A1442" t="s">
        <v>124</v>
      </c>
      <c r="B1442">
        <v>845455</v>
      </c>
      <c r="C1442">
        <v>39</v>
      </c>
      <c r="D1442">
        <v>0</v>
      </c>
      <c r="E1442" t="s">
        <v>135</v>
      </c>
      <c r="F1442">
        <v>4</v>
      </c>
      <c r="G1442">
        <v>23</v>
      </c>
      <c r="H1442">
        <v>9</v>
      </c>
      <c r="I1442">
        <v>2</v>
      </c>
      <c r="J1442">
        <v>1</v>
      </c>
      <c r="K1442">
        <v>36</v>
      </c>
      <c r="L1442">
        <v>2</v>
      </c>
      <c r="M1442">
        <v>1</v>
      </c>
      <c r="N1442" t="s">
        <v>341</v>
      </c>
      <c r="O1442" t="s">
        <v>522</v>
      </c>
      <c r="P1442" t="s">
        <v>499</v>
      </c>
      <c r="Q1442">
        <v>1189</v>
      </c>
      <c r="R1442">
        <v>1.6</v>
      </c>
      <c r="S1442" t="b">
        <v>0</v>
      </c>
    </row>
    <row r="1443" spans="1:19">
      <c r="A1443" t="s">
        <v>124</v>
      </c>
      <c r="B1443">
        <v>845459</v>
      </c>
      <c r="C1443">
        <v>3</v>
      </c>
      <c r="D1443">
        <v>0</v>
      </c>
      <c r="E1443" t="s">
        <v>135</v>
      </c>
      <c r="F1443">
        <v>0</v>
      </c>
      <c r="G1443">
        <v>1</v>
      </c>
      <c r="H1443">
        <v>0</v>
      </c>
      <c r="I1443">
        <v>1</v>
      </c>
      <c r="J1443">
        <v>1</v>
      </c>
      <c r="K1443">
        <v>1</v>
      </c>
      <c r="L1443">
        <v>1</v>
      </c>
      <c r="M1443">
        <v>1</v>
      </c>
      <c r="N1443" t="s">
        <v>276</v>
      </c>
      <c r="O1443" t="s">
        <v>276</v>
      </c>
      <c r="P1443" t="s">
        <v>276</v>
      </c>
      <c r="Q1443">
        <v>3826</v>
      </c>
      <c r="R1443">
        <v>8</v>
      </c>
      <c r="S1443" t="b">
        <v>0</v>
      </c>
    </row>
    <row r="1444" spans="1:19">
      <c r="A1444" t="s">
        <v>125</v>
      </c>
      <c r="B1444">
        <v>833102</v>
      </c>
      <c r="C1444">
        <v>17</v>
      </c>
      <c r="D1444">
        <v>0</v>
      </c>
      <c r="E1444" t="s">
        <v>134</v>
      </c>
      <c r="F1444">
        <v>0</v>
      </c>
      <c r="G1444">
        <v>2</v>
      </c>
      <c r="H1444">
        <v>10</v>
      </c>
      <c r="I1444">
        <v>5</v>
      </c>
      <c r="J1444">
        <v>0</v>
      </c>
      <c r="K1444">
        <v>12</v>
      </c>
      <c r="L1444">
        <v>5</v>
      </c>
      <c r="M1444">
        <v>0</v>
      </c>
      <c r="N1444" t="s">
        <v>365</v>
      </c>
      <c r="O1444" t="s">
        <v>468</v>
      </c>
      <c r="P1444" t="s">
        <v>148</v>
      </c>
      <c r="S1444" t="b">
        <v>0</v>
      </c>
    </row>
    <row r="1445" spans="1:19">
      <c r="A1445" t="s">
        <v>125</v>
      </c>
      <c r="B1445">
        <v>833104</v>
      </c>
      <c r="C1445">
        <v>2</v>
      </c>
      <c r="D1445">
        <v>0</v>
      </c>
      <c r="E1445" t="s">
        <v>134</v>
      </c>
      <c r="F1445">
        <v>0</v>
      </c>
      <c r="G1445">
        <v>0</v>
      </c>
      <c r="H1445">
        <v>2</v>
      </c>
      <c r="I1445">
        <v>0</v>
      </c>
      <c r="J1445">
        <v>0</v>
      </c>
      <c r="K1445">
        <v>2</v>
      </c>
      <c r="L1445">
        <v>0</v>
      </c>
      <c r="M1445">
        <v>0</v>
      </c>
      <c r="N1445" t="s">
        <v>141</v>
      </c>
      <c r="O1445" t="s">
        <v>148</v>
      </c>
      <c r="P1445" t="s">
        <v>148</v>
      </c>
      <c r="S1445" t="b">
        <v>0</v>
      </c>
    </row>
    <row r="1446" spans="1:19">
      <c r="A1446" t="s">
        <v>125</v>
      </c>
      <c r="B1446">
        <v>833201</v>
      </c>
      <c r="C1446">
        <v>28</v>
      </c>
      <c r="D1446">
        <v>0</v>
      </c>
      <c r="E1446" t="s">
        <v>134</v>
      </c>
      <c r="F1446">
        <v>0</v>
      </c>
      <c r="G1446">
        <v>5</v>
      </c>
      <c r="H1446">
        <v>14</v>
      </c>
      <c r="I1446">
        <v>8</v>
      </c>
      <c r="J1446">
        <v>1</v>
      </c>
      <c r="K1446">
        <v>19</v>
      </c>
      <c r="L1446">
        <v>9</v>
      </c>
      <c r="M1446">
        <v>0</v>
      </c>
      <c r="N1446" t="s">
        <v>448</v>
      </c>
      <c r="O1446" t="s">
        <v>523</v>
      </c>
      <c r="P1446" t="s">
        <v>148</v>
      </c>
      <c r="S1446" t="b">
        <v>0</v>
      </c>
    </row>
    <row r="1447" spans="1:19">
      <c r="A1447" t="s">
        <v>125</v>
      </c>
      <c r="B1447">
        <v>833214</v>
      </c>
      <c r="C1447">
        <v>25</v>
      </c>
      <c r="D1447">
        <v>0</v>
      </c>
      <c r="E1447" t="s">
        <v>134</v>
      </c>
      <c r="F1447">
        <v>0</v>
      </c>
      <c r="G1447">
        <v>0</v>
      </c>
      <c r="H1447">
        <v>11</v>
      </c>
      <c r="I1447">
        <v>11</v>
      </c>
      <c r="J1447">
        <v>3</v>
      </c>
      <c r="K1447">
        <v>11</v>
      </c>
      <c r="L1447">
        <v>12</v>
      </c>
      <c r="M1447">
        <v>2</v>
      </c>
      <c r="N1447" t="s">
        <v>449</v>
      </c>
      <c r="O1447" t="s">
        <v>524</v>
      </c>
      <c r="P1447" t="s">
        <v>263</v>
      </c>
      <c r="Q1447">
        <v>11790</v>
      </c>
      <c r="R1447">
        <v>6.6</v>
      </c>
      <c r="S1447" t="b">
        <v>0</v>
      </c>
    </row>
    <row r="1448" spans="1:19">
      <c r="A1448" t="s">
        <v>125</v>
      </c>
      <c r="B1448">
        <v>833218</v>
      </c>
      <c r="C1448">
        <v>1</v>
      </c>
      <c r="D1448">
        <v>0</v>
      </c>
      <c r="E1448" t="s">
        <v>134</v>
      </c>
      <c r="F1448">
        <v>0</v>
      </c>
      <c r="G1448">
        <v>0</v>
      </c>
      <c r="H1448">
        <v>0</v>
      </c>
      <c r="I1448">
        <v>0</v>
      </c>
      <c r="J1448">
        <v>1</v>
      </c>
      <c r="K1448">
        <v>0</v>
      </c>
      <c r="L1448">
        <v>0</v>
      </c>
      <c r="M1448">
        <v>1</v>
      </c>
      <c r="N1448" t="s">
        <v>148</v>
      </c>
      <c r="O1448" t="s">
        <v>148</v>
      </c>
      <c r="P1448" t="s">
        <v>141</v>
      </c>
      <c r="Q1448">
        <v>4357</v>
      </c>
      <c r="R1448">
        <v>10</v>
      </c>
      <c r="S1448" t="b">
        <v>1</v>
      </c>
    </row>
    <row r="1449" spans="1:19">
      <c r="A1449" t="s">
        <v>125</v>
      </c>
      <c r="B1449">
        <v>833222</v>
      </c>
      <c r="C1449">
        <v>1</v>
      </c>
      <c r="D1449">
        <v>0</v>
      </c>
      <c r="E1449" t="s">
        <v>134</v>
      </c>
      <c r="F1449">
        <v>0</v>
      </c>
      <c r="G1449">
        <v>0</v>
      </c>
      <c r="H1449">
        <v>1</v>
      </c>
      <c r="I1449">
        <v>0</v>
      </c>
      <c r="J1449">
        <v>0</v>
      </c>
      <c r="K1449">
        <v>1</v>
      </c>
      <c r="L1449">
        <v>0</v>
      </c>
      <c r="M1449">
        <v>0</v>
      </c>
      <c r="N1449" t="s">
        <v>141</v>
      </c>
      <c r="O1449" t="s">
        <v>148</v>
      </c>
      <c r="P1449" t="s">
        <v>148</v>
      </c>
      <c r="S1449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111"/>
  <sheetViews>
    <sheetView workbookViewId="0"/>
  </sheetViews>
  <sheetFormatPr defaultRowHeight="15"/>
  <sheetData>
    <row r="2" spans="1:1">
      <c r="A2" s="1" t="s">
        <v>532</v>
      </c>
    </row>
    <row r="3" spans="1:1">
      <c r="A3" t="s">
        <v>17</v>
      </c>
    </row>
    <row r="4" spans="1:1">
      <c r="A4" t="s">
        <v>18</v>
      </c>
    </row>
    <row r="5" spans="1:1">
      <c r="A5" t="s">
        <v>19</v>
      </c>
    </row>
    <row r="6" spans="1:1">
      <c r="A6" t="s">
        <v>20</v>
      </c>
    </row>
    <row r="7" spans="1:1">
      <c r="A7" t="s">
        <v>21</v>
      </c>
    </row>
    <row r="8" spans="1:1">
      <c r="A8" t="s">
        <v>22</v>
      </c>
    </row>
    <row r="9" spans="1:1">
      <c r="A9" t="s">
        <v>23</v>
      </c>
    </row>
    <row r="10" spans="1:1">
      <c r="A10" t="s">
        <v>24</v>
      </c>
    </row>
    <row r="11" spans="1:1">
      <c r="A11" t="s">
        <v>25</v>
      </c>
    </row>
    <row r="12" spans="1:1">
      <c r="A12" t="s">
        <v>26</v>
      </c>
    </row>
    <row r="13" spans="1:1">
      <c r="A13" t="s">
        <v>27</v>
      </c>
    </row>
    <row r="14" spans="1:1">
      <c r="A14" t="s">
        <v>28</v>
      </c>
    </row>
    <row r="15" spans="1:1">
      <c r="A15" t="s">
        <v>29</v>
      </c>
    </row>
    <row r="16" spans="1:1">
      <c r="A16" t="s">
        <v>30</v>
      </c>
    </row>
    <row r="17" spans="1:1">
      <c r="A17" t="s">
        <v>31</v>
      </c>
    </row>
    <row r="18" spans="1:1">
      <c r="A18" t="s">
        <v>32</v>
      </c>
    </row>
    <row r="19" spans="1:1">
      <c r="A19" t="s">
        <v>33</v>
      </c>
    </row>
    <row r="20" spans="1:1">
      <c r="A20" t="s">
        <v>34</v>
      </c>
    </row>
    <row r="21" spans="1:1">
      <c r="A21" t="s">
        <v>35</v>
      </c>
    </row>
    <row r="22" spans="1:1">
      <c r="A22" t="s">
        <v>36</v>
      </c>
    </row>
    <row r="23" spans="1:1">
      <c r="A23" t="s">
        <v>37</v>
      </c>
    </row>
    <row r="24" spans="1:1">
      <c r="A24" t="s">
        <v>38</v>
      </c>
    </row>
    <row r="25" spans="1:1">
      <c r="A25" t="s">
        <v>39</v>
      </c>
    </row>
    <row r="26" spans="1:1">
      <c r="A26" t="s">
        <v>40</v>
      </c>
    </row>
    <row r="27" spans="1:1">
      <c r="A27" t="s">
        <v>41</v>
      </c>
    </row>
    <row r="28" spans="1:1">
      <c r="A28" t="s">
        <v>42</v>
      </c>
    </row>
    <row r="29" spans="1:1">
      <c r="A29" t="s">
        <v>43</v>
      </c>
    </row>
    <row r="30" spans="1:1">
      <c r="A30" t="s">
        <v>44</v>
      </c>
    </row>
    <row r="31" spans="1:1">
      <c r="A31" t="s">
        <v>45</v>
      </c>
    </row>
    <row r="32" spans="1:1">
      <c r="A32" t="s">
        <v>46</v>
      </c>
    </row>
    <row r="33" spans="1:1">
      <c r="A33" t="s">
        <v>47</v>
      </c>
    </row>
    <row r="34" spans="1:1">
      <c r="A34" t="s">
        <v>48</v>
      </c>
    </row>
    <row r="35" spans="1:1">
      <c r="A35" t="s">
        <v>49</v>
      </c>
    </row>
    <row r="36" spans="1:1">
      <c r="A36" t="s">
        <v>50</v>
      </c>
    </row>
    <row r="37" spans="1:1">
      <c r="A37" t="s">
        <v>51</v>
      </c>
    </row>
    <row r="38" spans="1:1">
      <c r="A38" t="s">
        <v>52</v>
      </c>
    </row>
    <row r="39" spans="1:1">
      <c r="A39" t="s">
        <v>53</v>
      </c>
    </row>
    <row r="40" spans="1:1">
      <c r="A40" t="s">
        <v>54</v>
      </c>
    </row>
    <row r="41" spans="1:1">
      <c r="A41" t="s">
        <v>55</v>
      </c>
    </row>
    <row r="42" spans="1:1">
      <c r="A42" t="s">
        <v>56</v>
      </c>
    </row>
    <row r="43" spans="1:1">
      <c r="A43" t="s">
        <v>57</v>
      </c>
    </row>
    <row r="44" spans="1:1">
      <c r="A44" t="s">
        <v>58</v>
      </c>
    </row>
    <row r="45" spans="1:1">
      <c r="A45" t="s">
        <v>59</v>
      </c>
    </row>
    <row r="46" spans="1:1">
      <c r="A46" t="s">
        <v>60</v>
      </c>
    </row>
    <row r="47" spans="1:1">
      <c r="A47" t="s">
        <v>61</v>
      </c>
    </row>
    <row r="48" spans="1:1">
      <c r="A48" t="s">
        <v>62</v>
      </c>
    </row>
    <row r="49" spans="1:1">
      <c r="A49" t="s">
        <v>63</v>
      </c>
    </row>
    <row r="50" spans="1:1">
      <c r="A50" t="s">
        <v>64</v>
      </c>
    </row>
    <row r="51" spans="1:1">
      <c r="A51" t="s">
        <v>65</v>
      </c>
    </row>
    <row r="52" spans="1:1">
      <c r="A52" t="s">
        <v>66</v>
      </c>
    </row>
    <row r="53" spans="1:1">
      <c r="A53" t="s">
        <v>67</v>
      </c>
    </row>
    <row r="54" spans="1:1">
      <c r="A54" t="s">
        <v>68</v>
      </c>
    </row>
    <row r="55" spans="1:1">
      <c r="A55" t="s">
        <v>69</v>
      </c>
    </row>
    <row r="56" spans="1:1">
      <c r="A56" t="s">
        <v>70</v>
      </c>
    </row>
    <row r="57" spans="1:1">
      <c r="A57" t="s">
        <v>71</v>
      </c>
    </row>
    <row r="58" spans="1:1">
      <c r="A58" t="s">
        <v>72</v>
      </c>
    </row>
    <row r="59" spans="1:1">
      <c r="A59" t="s">
        <v>73</v>
      </c>
    </row>
    <row r="60" spans="1:1">
      <c r="A60" t="s">
        <v>74</v>
      </c>
    </row>
    <row r="61" spans="1:1">
      <c r="A61" t="s">
        <v>75</v>
      </c>
    </row>
    <row r="62" spans="1:1">
      <c r="A62" t="s">
        <v>76</v>
      </c>
    </row>
    <row r="63" spans="1:1">
      <c r="A63" t="s">
        <v>77</v>
      </c>
    </row>
    <row r="64" spans="1:1">
      <c r="A64" t="s">
        <v>78</v>
      </c>
    </row>
    <row r="65" spans="1:1">
      <c r="A65" t="s">
        <v>79</v>
      </c>
    </row>
    <row r="66" spans="1:1">
      <c r="A66" t="s">
        <v>80</v>
      </c>
    </row>
    <row r="67" spans="1:1">
      <c r="A67" t="s">
        <v>81</v>
      </c>
    </row>
    <row r="68" spans="1:1">
      <c r="A68" t="s">
        <v>82</v>
      </c>
    </row>
    <row r="69" spans="1:1">
      <c r="A69" t="s">
        <v>83</v>
      </c>
    </row>
    <row r="70" spans="1:1">
      <c r="A70" t="s">
        <v>84</v>
      </c>
    </row>
    <row r="71" spans="1:1">
      <c r="A71" t="s">
        <v>85</v>
      </c>
    </row>
    <row r="72" spans="1:1">
      <c r="A72" t="s">
        <v>86</v>
      </c>
    </row>
    <row r="73" spans="1:1">
      <c r="A73" t="s">
        <v>87</v>
      </c>
    </row>
    <row r="74" spans="1:1">
      <c r="A74" t="s">
        <v>88</v>
      </c>
    </row>
    <row r="75" spans="1:1">
      <c r="A75" t="s">
        <v>89</v>
      </c>
    </row>
    <row r="76" spans="1:1">
      <c r="A76" t="s">
        <v>90</v>
      </c>
    </row>
    <row r="77" spans="1:1">
      <c r="A77" t="s">
        <v>91</v>
      </c>
    </row>
    <row r="78" spans="1:1">
      <c r="A78" t="s">
        <v>92</v>
      </c>
    </row>
    <row r="79" spans="1:1">
      <c r="A79" t="s">
        <v>93</v>
      </c>
    </row>
    <row r="80" spans="1:1">
      <c r="A80" t="s">
        <v>94</v>
      </c>
    </row>
    <row r="81" spans="1:1">
      <c r="A81" t="s">
        <v>95</v>
      </c>
    </row>
    <row r="82" spans="1:1">
      <c r="A82" t="s">
        <v>96</v>
      </c>
    </row>
    <row r="83" spans="1:1">
      <c r="A83" t="s">
        <v>97</v>
      </c>
    </row>
    <row r="84" spans="1:1">
      <c r="A84" t="s">
        <v>98</v>
      </c>
    </row>
    <row r="85" spans="1:1">
      <c r="A85" t="s">
        <v>99</v>
      </c>
    </row>
    <row r="86" spans="1:1">
      <c r="A86" t="s">
        <v>100</v>
      </c>
    </row>
    <row r="87" spans="1:1">
      <c r="A87" t="s">
        <v>101</v>
      </c>
    </row>
    <row r="88" spans="1:1">
      <c r="A88" t="s">
        <v>102</v>
      </c>
    </row>
    <row r="89" spans="1:1">
      <c r="A89" t="s">
        <v>103</v>
      </c>
    </row>
    <row r="90" spans="1:1">
      <c r="A90" t="s">
        <v>104</v>
      </c>
    </row>
    <row r="91" spans="1:1">
      <c r="A91" t="s">
        <v>105</v>
      </c>
    </row>
    <row r="92" spans="1:1">
      <c r="A92" t="s">
        <v>106</v>
      </c>
    </row>
    <row r="93" spans="1:1">
      <c r="A93" t="s">
        <v>107</v>
      </c>
    </row>
    <row r="94" spans="1:1">
      <c r="A94" t="s">
        <v>108</v>
      </c>
    </row>
    <row r="95" spans="1:1">
      <c r="A95" t="s">
        <v>109</v>
      </c>
    </row>
    <row r="96" spans="1:1">
      <c r="A96" t="s">
        <v>110</v>
      </c>
    </row>
    <row r="97" spans="1:1">
      <c r="A97" t="s">
        <v>111</v>
      </c>
    </row>
    <row r="98" spans="1:1">
      <c r="A98" t="s">
        <v>112</v>
      </c>
    </row>
    <row r="99" spans="1:1">
      <c r="A99" t="s">
        <v>113</v>
      </c>
    </row>
    <row r="100" spans="1:1">
      <c r="A100" t="s">
        <v>114</v>
      </c>
    </row>
    <row r="101" spans="1:1">
      <c r="A101" t="s">
        <v>115</v>
      </c>
    </row>
    <row r="102" spans="1:1">
      <c r="A102" t="s">
        <v>116</v>
      </c>
    </row>
    <row r="103" spans="1:1">
      <c r="A103" t="s">
        <v>117</v>
      </c>
    </row>
    <row r="104" spans="1:1">
      <c r="A104" t="s">
        <v>118</v>
      </c>
    </row>
    <row r="105" spans="1:1">
      <c r="A105" t="s">
        <v>119</v>
      </c>
    </row>
    <row r="106" spans="1:1">
      <c r="A106" t="s">
        <v>120</v>
      </c>
    </row>
    <row r="107" spans="1:1">
      <c r="A107" t="s">
        <v>121</v>
      </c>
    </row>
    <row r="108" spans="1:1">
      <c r="A108" t="s">
        <v>122</v>
      </c>
    </row>
    <row r="109" spans="1:1">
      <c r="A109" t="s">
        <v>123</v>
      </c>
    </row>
    <row r="110" spans="1:1">
      <c r="A110" t="s">
        <v>124</v>
      </c>
    </row>
    <row r="111" spans="1:1">
      <c r="A111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5"/>
  <cols>
    <col min="1" max="1" width="28.7109375" customWidth="1"/>
    <col min="2" max="2" width="42.7109375" customWidth="1"/>
  </cols>
  <sheetData>
    <row r="1" spans="1:2">
      <c r="A1" s="2" t="s">
        <v>533</v>
      </c>
    </row>
    <row r="3" spans="1:2">
      <c r="A3" s="3" t="s">
        <v>534</v>
      </c>
      <c r="B3" s="3" t="s">
        <v>535</v>
      </c>
    </row>
    <row r="4" spans="1:2">
      <c r="A4" s="2" t="s">
        <v>12</v>
      </c>
      <c r="B4" s="4">
        <f>IFERROR(VLOOKUP($B1,City_Summary!$A$1:$Q$110,13,FALSE),"")</f>
        <v>0</v>
      </c>
    </row>
    <row r="5" spans="1:2">
      <c r="A5" s="2" t="s">
        <v>13</v>
      </c>
      <c r="B5" s="4">
        <f>IFERROR(VLOOKUP($B1,City_Summary!$A$1:$Q$110,14,FALSE),"")</f>
        <v>0</v>
      </c>
    </row>
    <row r="6" spans="1:2">
      <c r="A6" s="2" t="s">
        <v>14</v>
      </c>
      <c r="B6" s="4">
        <f>IFERROR(VLOOKUP($B1,City_Summary!$A$1:$Q$110,15,FALSE),"")</f>
        <v>0</v>
      </c>
    </row>
    <row r="8" spans="1:2">
      <c r="A8" s="3" t="s">
        <v>536</v>
      </c>
      <c r="B8" s="3" t="s">
        <v>535</v>
      </c>
    </row>
    <row r="9" spans="1:2">
      <c r="A9" t="s">
        <v>1</v>
      </c>
      <c r="B9">
        <f>IFERROR(VLOOKUP($B1,City_Summary!$A$1:$Q$110,2,FALSE),"")</f>
        <v>0</v>
      </c>
    </row>
    <row r="10" spans="1:2">
      <c r="A10" t="s">
        <v>2</v>
      </c>
      <c r="B10">
        <f>IFERROR(VLOOKUP($B1,City_Summary!$A$1:$Q$110,3,FALSE),"")</f>
        <v>0</v>
      </c>
    </row>
    <row r="11" spans="1:2">
      <c r="A11" t="s">
        <v>3</v>
      </c>
      <c r="B11">
        <f>IFERROR(VLOOKUP($B1,City_Summary!$A$1:$Q$110,4,FALSE),"")</f>
        <v>0</v>
      </c>
    </row>
    <row r="12" spans="1:2">
      <c r="A12" t="s">
        <v>4</v>
      </c>
      <c r="B12">
        <f>IFERROR(VLOOKUP($B1,City_Summary!$A$1:$Q$110,5,FALSE),"")</f>
        <v>0</v>
      </c>
    </row>
    <row r="13" spans="1:2">
      <c r="A13" t="s">
        <v>5</v>
      </c>
      <c r="B13">
        <f>IFERROR(VLOOKUP($B1,City_Summary!$A$1:$Q$110,6,FALSE),"")</f>
        <v>0</v>
      </c>
    </row>
    <row r="14" spans="1:2">
      <c r="A14" t="s">
        <v>6</v>
      </c>
      <c r="B14">
        <f>IFERROR(VLOOKUP($B1,City_Summary!$A$1:$Q$110,7,FALSE),"")</f>
        <v>0</v>
      </c>
    </row>
    <row r="15" spans="1:2">
      <c r="A15" t="s">
        <v>7</v>
      </c>
      <c r="B15">
        <f>IFERROR(VLOOKUP($B1,City_Summary!$A$1:$Q$110,8,FALSE),"")</f>
        <v>0</v>
      </c>
    </row>
    <row r="16" spans="1:2">
      <c r="A16" t="s">
        <v>8</v>
      </c>
      <c r="B16">
        <f>IFERROR(VLOOKUP($B1,City_Summary!$A$1:$Q$110,9,FALSE),"")</f>
        <v>0</v>
      </c>
    </row>
    <row r="17" spans="1:2">
      <c r="A17" t="s">
        <v>9</v>
      </c>
      <c r="B17">
        <f>IFERROR(VLOOKUP($B1,City_Summary!$A$1:$Q$110,10,FALSE),"")</f>
        <v>0</v>
      </c>
    </row>
    <row r="18" spans="1:2">
      <c r="A18" t="s">
        <v>10</v>
      </c>
      <c r="B18">
        <f>IFERROR(VLOOKUP($B1,City_Summary!$A$1:$Q$110,11,FALSE),"")</f>
        <v>0</v>
      </c>
    </row>
    <row r="19" spans="1:2">
      <c r="A19" t="s">
        <v>11</v>
      </c>
      <c r="B19">
        <f>IFERROR(VLOOKUP($B1,City_Summary!$A$1:$Q$110,12,FALSE),"")</f>
        <v>0</v>
      </c>
    </row>
    <row r="20" spans="1:2">
      <c r="A20" t="s">
        <v>15</v>
      </c>
      <c r="B20" s="5">
        <f>IFERROR(VLOOKUP($B1,City_Summary!$A$1:$Q$110,16,FALSE),"")</f>
        <v>0</v>
      </c>
    </row>
    <row r="21" spans="1:2">
      <c r="A21" t="s">
        <v>16</v>
      </c>
      <c r="B21" s="6">
        <f>IFERROR(VLOOKUP($B1,City_Summary!$A$1:$Q$110,17,FALSE),"")</f>
        <v>0</v>
      </c>
    </row>
  </sheetData>
  <dataValidations count="1">
    <dataValidation type="list" allowBlank="1" showInputMessage="1" showErrorMessage="1" sqref="B1">
      <formula1>CitiesList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City_Summary</vt:lpstr>
      <vt:lpstr>Pincode_Summary</vt:lpstr>
      <vt:lpstr>Lookup_Cities</vt:lpstr>
      <vt:lpstr>City_Report</vt:lpstr>
      <vt:lpstr>CitiesList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2025-10-03T18:58:58Z</dcterms:created>
  <dcterms:modified xsi:type="dcterms:W3CDTF">2025-10-03T18:58:58Z</dcterms:modified>
</cp:coreProperties>
</file>