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b63254420322e/Documents/"/>
    </mc:Choice>
  </mc:AlternateContent>
  <xr:revisionPtr revIDLastSave="0" documentId="8_{7D3CDF63-0D01-4206-A048-279CD43CA0C7}" xr6:coauthVersionLast="47" xr6:coauthVersionMax="47" xr10:uidLastSave="{00000000-0000-0000-0000-000000000000}"/>
  <bookViews>
    <workbookView xWindow="-216" yWindow="0" windowWidth="17280" windowHeight="8880" activeTab="1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3" i="1" l="1"/>
  <c r="R1002" i="1"/>
  <c r="M1002" i="1"/>
  <c r="H5" i="2"/>
  <c r="H8" i="2"/>
  <c r="H6" i="2"/>
  <c r="H4" i="2"/>
  <c r="H3" i="2"/>
  <c r="H7" i="2"/>
  <c r="K1006" i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U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U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U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U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U866" i="1" s="1"/>
  <c r="P866" i="1"/>
  <c r="N866" i="1"/>
  <c r="I866" i="1"/>
  <c r="X865" i="1"/>
  <c r="W865" i="1"/>
  <c r="T865" i="1"/>
  <c r="Q865" i="1"/>
  <c r="R865" i="1" s="1"/>
  <c r="U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U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U848" i="1" s="1"/>
  <c r="P848" i="1"/>
  <c r="N848" i="1"/>
  <c r="I848" i="1"/>
  <c r="X847" i="1"/>
  <c r="W847" i="1"/>
  <c r="T847" i="1"/>
  <c r="Q847" i="1"/>
  <c r="R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U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P825" i="1"/>
  <c r="N825" i="1"/>
  <c r="I825" i="1"/>
  <c r="X824" i="1"/>
  <c r="W824" i="1"/>
  <c r="T824" i="1"/>
  <c r="Q824" i="1"/>
  <c r="R824" i="1" s="1"/>
  <c r="U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U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U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P805" i="1"/>
  <c r="N805" i="1"/>
  <c r="I805" i="1"/>
  <c r="X804" i="1"/>
  <c r="W804" i="1"/>
  <c r="T804" i="1"/>
  <c r="Q804" i="1"/>
  <c r="R804" i="1" s="1"/>
  <c r="U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U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U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P771" i="1"/>
  <c r="N771" i="1"/>
  <c r="I771" i="1"/>
  <c r="X770" i="1"/>
  <c r="W770" i="1"/>
  <c r="T770" i="1"/>
  <c r="Q770" i="1"/>
  <c r="R770" i="1" s="1"/>
  <c r="U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U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U726" i="1" s="1"/>
  <c r="P726" i="1"/>
  <c r="N726" i="1"/>
  <c r="I726" i="1"/>
  <c r="X725" i="1"/>
  <c r="W725" i="1"/>
  <c r="T725" i="1"/>
  <c r="Q725" i="1"/>
  <c r="R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U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U690" i="1" s="1"/>
  <c r="P690" i="1"/>
  <c r="N690" i="1"/>
  <c r="I690" i="1"/>
  <c r="X689" i="1"/>
  <c r="W689" i="1"/>
  <c r="T689" i="1"/>
  <c r="Q689" i="1"/>
  <c r="R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U674" i="1" s="1"/>
  <c r="P674" i="1"/>
  <c r="N674" i="1"/>
  <c r="I674" i="1"/>
  <c r="X673" i="1"/>
  <c r="W673" i="1"/>
  <c r="T673" i="1"/>
  <c r="Q673" i="1"/>
  <c r="R673" i="1" s="1"/>
  <c r="U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U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U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U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U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S1003" i="1"/>
  <c r="V986" i="1" l="1"/>
  <c r="V990" i="1"/>
  <c r="V998" i="1"/>
  <c r="S608" i="1"/>
  <c r="V608" i="1" s="1"/>
  <c r="V299" i="1"/>
  <c r="U825" i="1"/>
  <c r="V668" i="1"/>
  <c r="V676" i="1"/>
  <c r="S642" i="1"/>
  <c r="V642" i="1" s="1"/>
  <c r="V395" i="1"/>
  <c r="V399" i="1"/>
  <c r="V403" i="1"/>
  <c r="V567" i="1"/>
  <c r="V572" i="1"/>
  <c r="V613" i="1"/>
  <c r="V644" i="1"/>
  <c r="V24" i="1"/>
  <c r="V28" i="1"/>
  <c r="V32" i="1"/>
  <c r="V334" i="1"/>
  <c r="V675" i="1"/>
  <c r="S770" i="1"/>
  <c r="V950" i="1"/>
  <c r="V962" i="1"/>
  <c r="V966" i="1"/>
  <c r="U839" i="1"/>
  <c r="S839" i="1"/>
  <c r="V839" i="1" s="1"/>
  <c r="U836" i="1"/>
  <c r="S836" i="1"/>
  <c r="V836" i="1" s="1"/>
  <c r="V355" i="1"/>
  <c r="V359" i="1"/>
  <c r="V363" i="1"/>
  <c r="V367" i="1"/>
  <c r="V368" i="1"/>
  <c r="V563" i="1"/>
  <c r="S690" i="1"/>
  <c r="V690" i="1" s="1"/>
  <c r="V739" i="1"/>
  <c r="V817" i="1"/>
  <c r="S835" i="1"/>
  <c r="V835" i="1" s="1"/>
  <c r="S854" i="1"/>
  <c r="V854" i="1" s="1"/>
  <c r="V875" i="1"/>
  <c r="S919" i="1"/>
  <c r="V492" i="1"/>
  <c r="U644" i="1"/>
  <c r="U715" i="1"/>
  <c r="V770" i="1"/>
  <c r="U883" i="1"/>
  <c r="V7" i="1"/>
  <c r="V11" i="1"/>
  <c r="U253" i="1"/>
  <c r="V311" i="1"/>
  <c r="V315" i="1"/>
  <c r="V319" i="1"/>
  <c r="V331" i="1"/>
  <c r="V437" i="1"/>
  <c r="V438" i="1"/>
  <c r="V439" i="1"/>
  <c r="V500" i="1"/>
  <c r="V523" i="1"/>
  <c r="V614" i="1"/>
  <c r="V631" i="1"/>
  <c r="V632" i="1"/>
  <c r="V639" i="1"/>
  <c r="V696" i="1"/>
  <c r="V700" i="1"/>
  <c r="V765" i="1"/>
  <c r="V766" i="1"/>
  <c r="V767" i="1"/>
  <c r="V768" i="1"/>
  <c r="V878" i="1"/>
  <c r="V915" i="1"/>
  <c r="V259" i="1"/>
  <c r="V267" i="1"/>
  <c r="U689" i="1"/>
  <c r="S689" i="1"/>
  <c r="V689" i="1" s="1"/>
  <c r="U827" i="1"/>
  <c r="S827" i="1"/>
  <c r="V827" i="1" s="1"/>
  <c r="U781" i="1"/>
  <c r="S781" i="1"/>
  <c r="V781" i="1" s="1"/>
  <c r="U778" i="1"/>
  <c r="S778" i="1"/>
  <c r="V778" i="1" s="1"/>
  <c r="U792" i="1"/>
  <c r="S792" i="1"/>
  <c r="V792" i="1" s="1"/>
  <c r="V434" i="1"/>
  <c r="U719" i="1"/>
  <c r="S869" i="1"/>
  <c r="V869" i="1" s="1"/>
  <c r="U953" i="1"/>
  <c r="V970" i="1"/>
  <c r="V15" i="1"/>
  <c r="V249" i="1"/>
  <c r="V253" i="1"/>
  <c r="V258" i="1"/>
  <c r="V303" i="1"/>
  <c r="V431" i="1"/>
  <c r="V652" i="1"/>
  <c r="V680" i="1"/>
  <c r="V684" i="1"/>
  <c r="V699" i="1"/>
  <c r="V703" i="1"/>
  <c r="V708" i="1"/>
  <c r="V715" i="1"/>
  <c r="S761" i="1"/>
  <c r="V761" i="1" s="1"/>
  <c r="S865" i="1"/>
  <c r="V865" i="1" s="1"/>
  <c r="S866" i="1"/>
  <c r="V866" i="1" s="1"/>
  <c r="U874" i="1"/>
  <c r="V941" i="1"/>
  <c r="U957" i="1"/>
  <c r="V978" i="1"/>
  <c r="V271" i="1"/>
  <c r="V275" i="1"/>
  <c r="V279" i="1"/>
  <c r="V283" i="1"/>
  <c r="V307" i="1"/>
  <c r="V335" i="1"/>
  <c r="V339" i="1"/>
  <c r="V371" i="1"/>
  <c r="V375" i="1"/>
  <c r="V379" i="1"/>
  <c r="V383" i="1"/>
  <c r="V410" i="1"/>
  <c r="V610" i="1"/>
  <c r="V655" i="1"/>
  <c r="V659" i="1"/>
  <c r="V671" i="1"/>
  <c r="V687" i="1"/>
  <c r="V720" i="1"/>
  <c r="V728" i="1"/>
  <c r="V755" i="1"/>
  <c r="U793" i="1"/>
  <c r="V819" i="1"/>
  <c r="V845" i="1"/>
  <c r="V925" i="1"/>
  <c r="V929" i="1"/>
  <c r="V933" i="1"/>
  <c r="S935" i="1"/>
  <c r="V935" i="1" s="1"/>
  <c r="V953" i="1"/>
  <c r="V977" i="1"/>
  <c r="U682" i="1"/>
  <c r="S682" i="1"/>
  <c r="V682" i="1" s="1"/>
  <c r="U697" i="1"/>
  <c r="S697" i="1"/>
  <c r="V697" i="1" s="1"/>
  <c r="U816" i="1"/>
  <c r="S816" i="1"/>
  <c r="V816" i="1" s="1"/>
  <c r="U847" i="1"/>
  <c r="S847" i="1"/>
  <c r="V847" i="1" s="1"/>
  <c r="U686" i="1"/>
  <c r="S686" i="1"/>
  <c r="V686" i="1" s="1"/>
  <c r="U710" i="1"/>
  <c r="S710" i="1"/>
  <c r="V710" i="1" s="1"/>
  <c r="U304" i="1"/>
  <c r="S304" i="1"/>
  <c r="V304" i="1" s="1"/>
  <c r="U571" i="1"/>
  <c r="S571" i="1"/>
  <c r="V571" i="1" s="1"/>
  <c r="S660" i="1"/>
  <c r="V660" i="1" s="1"/>
  <c r="U660" i="1"/>
  <c r="U662" i="1"/>
  <c r="S662" i="1"/>
  <c r="V662" i="1" s="1"/>
  <c r="U714" i="1"/>
  <c r="S714" i="1"/>
  <c r="V714" i="1" s="1"/>
  <c r="U725" i="1"/>
  <c r="S725" i="1"/>
  <c r="V725" i="1" s="1"/>
  <c r="U749" i="1"/>
  <c r="S749" i="1"/>
  <c r="V749" i="1" s="1"/>
  <c r="U862" i="1"/>
  <c r="S862" i="1"/>
  <c r="V862" i="1" s="1"/>
  <c r="S159" i="1"/>
  <c r="V159" i="1" s="1"/>
  <c r="U191" i="1"/>
  <c r="S191" i="1"/>
  <c r="V191" i="1" s="1"/>
  <c r="S245" i="1"/>
  <c r="V245" i="1" s="1"/>
  <c r="U245" i="1"/>
  <c r="V405" i="1"/>
  <c r="V444" i="1"/>
  <c r="S657" i="1"/>
  <c r="V657" i="1" s="1"/>
  <c r="S673" i="1"/>
  <c r="V673" i="1" s="1"/>
  <c r="S707" i="1"/>
  <c r="V707" i="1" s="1"/>
  <c r="U707" i="1"/>
  <c r="U718" i="1"/>
  <c r="S718" i="1"/>
  <c r="V718" i="1" s="1"/>
  <c r="U757" i="1"/>
  <c r="S757" i="1"/>
  <c r="V757" i="1" s="1"/>
  <c r="U773" i="1"/>
  <c r="S773" i="1"/>
  <c r="V773" i="1" s="1"/>
  <c r="S856" i="1"/>
  <c r="V856" i="1" s="1"/>
  <c r="U873" i="1"/>
  <c r="S873" i="1"/>
  <c r="V873" i="1" s="1"/>
  <c r="S891" i="1"/>
  <c r="V891" i="1" s="1"/>
  <c r="U891" i="1"/>
  <c r="S895" i="1"/>
  <c r="V895" i="1" s="1"/>
  <c r="U895" i="1"/>
  <c r="S899" i="1"/>
  <c r="V899" i="1" s="1"/>
  <c r="U899" i="1"/>
  <c r="U927" i="1"/>
  <c r="S927" i="1"/>
  <c r="V927" i="1" s="1"/>
  <c r="U459" i="1"/>
  <c r="S459" i="1"/>
  <c r="V459" i="1" s="1"/>
  <c r="S743" i="1"/>
  <c r="V743" i="1" s="1"/>
  <c r="U743" i="1"/>
  <c r="U758" i="1"/>
  <c r="S758" i="1"/>
  <c r="V758" i="1" s="1"/>
  <c r="U844" i="1"/>
  <c r="S844" i="1"/>
  <c r="V844" i="1" s="1"/>
  <c r="S638" i="1"/>
  <c r="V638" i="1" s="1"/>
  <c r="S674" i="1"/>
  <c r="V674" i="1" s="1"/>
  <c r="S805" i="1"/>
  <c r="V805" i="1" s="1"/>
  <c r="U805" i="1"/>
  <c r="U807" i="1"/>
  <c r="S807" i="1"/>
  <c r="V807" i="1" s="1"/>
  <c r="U853" i="1"/>
  <c r="S853" i="1"/>
  <c r="V853" i="1" s="1"/>
  <c r="S945" i="1"/>
  <c r="V945" i="1" s="1"/>
  <c r="U945" i="1"/>
  <c r="V291" i="1"/>
  <c r="V295" i="1"/>
  <c r="V323" i="1"/>
  <c r="V347" i="1"/>
  <c r="V351" i="1"/>
  <c r="V387" i="1"/>
  <c r="V525" i="1"/>
  <c r="U539" i="1"/>
  <c r="S539" i="1"/>
  <c r="V539" i="1" s="1"/>
  <c r="S646" i="1"/>
  <c r="V646" i="1" s="1"/>
  <c r="U650" i="1"/>
  <c r="S650" i="1"/>
  <c r="V650" i="1" s="1"/>
  <c r="U654" i="1"/>
  <c r="S654" i="1"/>
  <c r="V654" i="1" s="1"/>
  <c r="S666" i="1"/>
  <c r="V666" i="1" s="1"/>
  <c r="S670" i="1"/>
  <c r="V670" i="1" s="1"/>
  <c r="S695" i="1"/>
  <c r="V695" i="1" s="1"/>
  <c r="U695" i="1"/>
  <c r="S722" i="1"/>
  <c r="V722" i="1" s="1"/>
  <c r="U750" i="1"/>
  <c r="S750" i="1"/>
  <c r="V750" i="1" s="1"/>
  <c r="S782" i="1"/>
  <c r="V782" i="1" s="1"/>
  <c r="S784" i="1"/>
  <c r="V784" i="1" s="1"/>
  <c r="S795" i="1"/>
  <c r="V795" i="1" s="1"/>
  <c r="S804" i="1"/>
  <c r="V804" i="1" s="1"/>
  <c r="S812" i="1"/>
  <c r="V812" i="1" s="1"/>
  <c r="S815" i="1"/>
  <c r="V815" i="1" s="1"/>
  <c r="V829" i="1"/>
  <c r="V837" i="1"/>
  <c r="S848" i="1"/>
  <c r="V848" i="1" s="1"/>
  <c r="U852" i="1"/>
  <c r="S852" i="1"/>
  <c r="V852" i="1" s="1"/>
  <c r="V529" i="1"/>
  <c r="S747" i="1"/>
  <c r="V747" i="1" s="1"/>
  <c r="U747" i="1"/>
  <c r="S877" i="1"/>
  <c r="V877" i="1" s="1"/>
  <c r="S881" i="1"/>
  <c r="V881" i="1" s="1"/>
  <c r="S885" i="1"/>
  <c r="V885" i="1" s="1"/>
  <c r="U889" i="1"/>
  <c r="S889" i="1"/>
  <c r="V889" i="1" s="1"/>
  <c r="U893" i="1"/>
  <c r="S893" i="1"/>
  <c r="V893" i="1" s="1"/>
  <c r="U897" i="1"/>
  <c r="S897" i="1"/>
  <c r="V897" i="1" s="1"/>
  <c r="U901" i="1"/>
  <c r="S901" i="1"/>
  <c r="V901" i="1" s="1"/>
  <c r="S931" i="1"/>
  <c r="V931" i="1" s="1"/>
  <c r="U943" i="1"/>
  <c r="S943" i="1"/>
  <c r="V943" i="1" s="1"/>
  <c r="V501" i="1"/>
  <c r="V20" i="1"/>
  <c r="S223" i="1"/>
  <c r="V223" i="1" s="1"/>
  <c r="V257" i="1"/>
  <c r="V263" i="1"/>
  <c r="V287" i="1"/>
  <c r="V327" i="1"/>
  <c r="V343" i="1"/>
  <c r="V369" i="1"/>
  <c r="V391" i="1"/>
  <c r="V520" i="1"/>
  <c r="V555" i="1"/>
  <c r="V623" i="1"/>
  <c r="V647" i="1"/>
  <c r="S726" i="1"/>
  <c r="V726" i="1" s="1"/>
  <c r="S771" i="1"/>
  <c r="V771" i="1" s="1"/>
  <c r="U771" i="1"/>
  <c r="V779" i="1"/>
  <c r="V793" i="1"/>
  <c r="S824" i="1"/>
  <c r="V824" i="1" s="1"/>
  <c r="U850" i="1"/>
  <c r="S850" i="1"/>
  <c r="V850" i="1" s="1"/>
  <c r="S868" i="1"/>
  <c r="V868" i="1" s="1"/>
  <c r="V870" i="1"/>
  <c r="V917" i="1"/>
  <c r="V919" i="1"/>
  <c r="S991" i="1"/>
  <c r="V991" i="1" s="1"/>
  <c r="V705" i="1"/>
  <c r="V711" i="1"/>
  <c r="V723" i="1"/>
  <c r="V727" i="1"/>
  <c r="V736" i="1"/>
  <c r="V744" i="1"/>
  <c r="V751" i="1"/>
  <c r="V759" i="1"/>
  <c r="V763" i="1"/>
  <c r="V801" i="1"/>
  <c r="V825" i="1"/>
  <c r="V871" i="1"/>
  <c r="V883" i="1"/>
  <c r="V921" i="1"/>
  <c r="S923" i="1"/>
  <c r="V923" i="1" s="1"/>
  <c r="V937" i="1"/>
  <c r="S939" i="1"/>
  <c r="V939" i="1" s="1"/>
  <c r="V957" i="1"/>
  <c r="V974" i="1"/>
  <c r="V982" i="1"/>
  <c r="V993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S709" i="1"/>
  <c r="V709" i="1" s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<sst xmlns="http://schemas.openxmlformats.org/spreadsheetml/2006/main" count="5284" uniqueCount="1052">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</sst>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2" fontId="4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>
    <filterColumn colId="3">
      <filters>
        <filter val="Assess"/>
      </filters>
    </filterColumn>
  </autoFilter>
  <tableColumns count="24">
    <tableColumn id="1" xr3:uid="{8A4F853F-19BD-46D9-8477-CA7DCB215A3D}" name="WO" dataDxfId="40" totalsRowDxfId="39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8" totalsRowDxfId="37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totalsRowFunction="sum" dataDxfId="35" totalsRowDxfId="34"/>
    <tableColumn id="23" xr3:uid="{B568F50B-A6A2-4A8E-BB9A-A37B872DF272}" name="CustPartCost" dataDxfId="33" totalsRowDxfId="3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30" totalsRowDxfId="29" dataCellStyle="Comma" totalsRowCellStyle="Comma">
      <calculatedColumnFormula>IF(G2="","",G2-F2)</calculatedColumnFormula>
    </tableColumn>
    <tableColumn id="22" xr3:uid="{C43107B0-BB07-4E27-8CA1-9B1095462388}" name="LbrRate" dataDxfId="28" totalsRowDxfId="27">
      <calculatedColumnFormula>INDEX(TechRate,MATCH(H2,TechNum,0))</calculatedColumnFormula>
    </tableColumn>
    <tableColumn id="13" xr3:uid="{E4BDF9A7-8905-4BDD-AE7B-FE3B9E564984}" name="LbrCost" totalsRowFunction="sum" totalsRowDxfId="26">
      <calculatedColumnFormula>Q2*L2</calculatedColumnFormula>
    </tableColumn>
    <tableColumn id="14" xr3:uid="{7FFB833A-0FBB-4944-B839-72A19ACA995A}" name="LbrFee" dataDxfId="25" totalsRowDxfId="24">
      <calculatedColumnFormula>IF(J2="Yes",0,R2)</calculatedColumnFormula>
    </tableColumn>
    <tableColumn id="16" xr3:uid="{57686203-5589-4B3C-AD48-F70600FFB443}" name="PartsFee" dataDxfId="23" totalsRowDxfId="22">
      <calculatedColumnFormula>IF(K2="Yes",0,M2)</calculatedColumnFormula>
    </tableColumn>
    <tableColumn id="17" xr3:uid="{B6132BBE-79C9-4770-9E97-6A21BE28FE91}" name="TotalCost" dataDxfId="21" totalsRowDxfId="20">
      <calculatedColumnFormula>SUM(M2,R2)</calculatedColumnFormula>
    </tableColumn>
    <tableColumn id="18" xr3:uid="{5B74583C-66A0-4A36-8C15-4EE17153EC5B}" name="TotalFee" dataDxfId="19" totalsRowDxfId="18">
      <calculatedColumnFormula>SUM(S2,T2)</calculatedColumnFormula>
    </tableColumn>
    <tableColumn id="20" xr3:uid="{025D8798-0BA6-443B-9358-0CD4072F3BE6}" name="ReqDay" dataDxfId="17" totalsRowDxfId="16">
      <calculatedColumnFormula>TEXT(F2,"ddd")</calculatedColumnFormula>
    </tableColumn>
    <tableColumn id="21" xr3:uid="{6E8BF933-D481-473E-A049-B33770FBCC88}" name="WorkDay" dataDxfId="15" totalsRowDxfId="14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H8" totalsRowShown="0" headerRowDxfId="13" dataDxfId="12">
  <autoFilter ref="G2:H8" xr:uid="{A77476ED-24AE-4D30-846A-FD4262D0A3B6}"/>
  <tableColumns count="2">
    <tableColumn id="1" xr3:uid="{53792416-4097-4C99-AB6A-F09BA2B5606B}" name="LeadTech" dataDxfId="11"/>
    <tableColumn id="3" xr3:uid="{716C3AE3-DB53-4431-B962-3ADF105124FD}" name="Hourly Cost" dataDxfId="10">
      <calculatedColumnFormula>1975/51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J2:J7" totalsRowShown="0" headerRowDxfId="9" dataDxfId="8">
  <autoFilter ref="J2:J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opLeftCell="H1" workbookViewId="0">
      <selection activeCell="K999" sqref="K999"/>
    </sheetView>
  </sheetViews>
  <sheetFormatPr defaultRowHeight="14.4" x14ac:dyDescent="0.3"/>
  <cols>
    <col min="1" max="1" width="9.109375" style="7"/>
    <col min="3" max="3" width="11" customWidth="1"/>
    <col min="4" max="4" width="9.6640625" style="7" bestFit="1" customWidth="1"/>
    <col min="5" max="6" width="11" customWidth="1"/>
    <col min="7" max="7" width="12.33203125" bestFit="1" customWidth="1"/>
    <col min="8" max="8" width="11.44140625" bestFit="1" customWidth="1"/>
    <col min="12" max="12" width="10.5546875" style="16" customWidth="1"/>
    <col min="13" max="13" width="14.5546875" style="16" bestFit="1" customWidth="1"/>
    <col min="14" max="14" width="11.109375" bestFit="1" customWidth="1"/>
    <col min="15" max="15" width="9" customWidth="1"/>
    <col min="16" max="16" width="10" customWidth="1"/>
    <col min="17" max="17" width="11.33203125" customWidth="1"/>
    <col min="18" max="18" width="10.6640625" customWidth="1"/>
    <col min="19" max="19" width="12.44140625" customWidth="1"/>
    <col min="20" max="20" width="13" customWidth="1"/>
    <col min="21" max="21" width="12.44140625" customWidth="1"/>
    <col min="22" max="22" width="12.44140625" bestFit="1" customWidth="1"/>
    <col min="23" max="23" width="7.33203125" customWidth="1"/>
  </cols>
  <sheetData>
    <row r="1" spans="1:24" s="6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3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hidden="1" x14ac:dyDescent="0.3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hidden="1" x14ac:dyDescent="0.3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hidden="1" x14ac:dyDescent="0.3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hidden="1" x14ac:dyDescent="0.3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3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3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hidden="1" x14ac:dyDescent="0.3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hidden="1" x14ac:dyDescent="0.3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hidden="1" x14ac:dyDescent="0.3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hidden="1" x14ac:dyDescent="0.3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hidden="1" x14ac:dyDescent="0.3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3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3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hidden="1" x14ac:dyDescent="0.3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3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3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3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hidden="1" x14ac:dyDescent="0.3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hidden="1" x14ac:dyDescent="0.3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hidden="1" x14ac:dyDescent="0.3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hidden="1" x14ac:dyDescent="0.3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3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hidden="1" x14ac:dyDescent="0.3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hidden="1" x14ac:dyDescent="0.3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3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hidden="1" x14ac:dyDescent="0.3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hidden="1" x14ac:dyDescent="0.3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3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hidden="1" x14ac:dyDescent="0.3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hidden="1" x14ac:dyDescent="0.3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3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hidden="1" x14ac:dyDescent="0.3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3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hidden="1" x14ac:dyDescent="0.3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3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hidden="1" x14ac:dyDescent="0.3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3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hidden="1" x14ac:dyDescent="0.3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3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hidden="1" x14ac:dyDescent="0.3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hidden="1" x14ac:dyDescent="0.3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3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3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3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hidden="1" x14ac:dyDescent="0.3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hidden="1" x14ac:dyDescent="0.3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3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3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hidden="1" x14ac:dyDescent="0.3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hidden="1" x14ac:dyDescent="0.3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hidden="1" x14ac:dyDescent="0.3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3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hidden="1" x14ac:dyDescent="0.3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hidden="1" x14ac:dyDescent="0.3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hidden="1" x14ac:dyDescent="0.3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hidden="1" x14ac:dyDescent="0.3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3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3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hidden="1" x14ac:dyDescent="0.3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hidden="1" x14ac:dyDescent="0.3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3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hidden="1" x14ac:dyDescent="0.3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3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hidden="1" x14ac:dyDescent="0.3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3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hidden="1" x14ac:dyDescent="0.3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3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hidden="1" x14ac:dyDescent="0.3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hidden="1" x14ac:dyDescent="0.3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3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hidden="1" x14ac:dyDescent="0.3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hidden="1" x14ac:dyDescent="0.3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hidden="1" x14ac:dyDescent="0.3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3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3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hidden="1" x14ac:dyDescent="0.3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3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3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hidden="1" x14ac:dyDescent="0.3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3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3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hidden="1" x14ac:dyDescent="0.3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3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3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hidden="1" x14ac:dyDescent="0.3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hidden="1" x14ac:dyDescent="0.3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hidden="1" x14ac:dyDescent="0.3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hidden="1" x14ac:dyDescent="0.3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hidden="1" x14ac:dyDescent="0.3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hidden="1" x14ac:dyDescent="0.3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hidden="1" x14ac:dyDescent="0.3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3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hidden="1" x14ac:dyDescent="0.3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3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hidden="1" x14ac:dyDescent="0.3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3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3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hidden="1" x14ac:dyDescent="0.3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3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hidden="1" x14ac:dyDescent="0.3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3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hidden="1" x14ac:dyDescent="0.3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hidden="1" x14ac:dyDescent="0.3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3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hidden="1" x14ac:dyDescent="0.3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hidden="1" x14ac:dyDescent="0.3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hidden="1" x14ac:dyDescent="0.3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hidden="1" x14ac:dyDescent="0.3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hidden="1" x14ac:dyDescent="0.3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3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hidden="1" x14ac:dyDescent="0.3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3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3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3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3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hidden="1" x14ac:dyDescent="0.3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hidden="1" x14ac:dyDescent="0.3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3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3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hidden="1" x14ac:dyDescent="0.3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3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hidden="1" x14ac:dyDescent="0.3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3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hidden="1" x14ac:dyDescent="0.3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3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hidden="1" x14ac:dyDescent="0.3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hidden="1" x14ac:dyDescent="0.3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hidden="1" x14ac:dyDescent="0.3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hidden="1" x14ac:dyDescent="0.3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hidden="1" x14ac:dyDescent="0.3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3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hidden="1" x14ac:dyDescent="0.3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hidden="1" x14ac:dyDescent="0.3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hidden="1" x14ac:dyDescent="0.3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hidden="1" x14ac:dyDescent="0.3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hidden="1" x14ac:dyDescent="0.3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3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hidden="1" x14ac:dyDescent="0.3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hidden="1" x14ac:dyDescent="0.3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hidden="1" x14ac:dyDescent="0.3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hidden="1" x14ac:dyDescent="0.3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3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hidden="1" x14ac:dyDescent="0.3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hidden="1" x14ac:dyDescent="0.3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3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hidden="1" x14ac:dyDescent="0.3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hidden="1" x14ac:dyDescent="0.3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hidden="1" x14ac:dyDescent="0.3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3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hidden="1" x14ac:dyDescent="0.3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hidden="1" x14ac:dyDescent="0.3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hidden="1" x14ac:dyDescent="0.3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hidden="1" x14ac:dyDescent="0.3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3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hidden="1" x14ac:dyDescent="0.3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hidden="1" x14ac:dyDescent="0.3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3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3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hidden="1" x14ac:dyDescent="0.3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hidden="1" x14ac:dyDescent="0.3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3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3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3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3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3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3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hidden="1" x14ac:dyDescent="0.3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hidden="1" x14ac:dyDescent="0.3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hidden="1" x14ac:dyDescent="0.3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hidden="1" x14ac:dyDescent="0.3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3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3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hidden="1" x14ac:dyDescent="0.3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hidden="1" x14ac:dyDescent="0.3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hidden="1" x14ac:dyDescent="0.3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hidden="1" x14ac:dyDescent="0.3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hidden="1" x14ac:dyDescent="0.3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hidden="1" x14ac:dyDescent="0.3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3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3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3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3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hidden="1" x14ac:dyDescent="0.3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hidden="1" x14ac:dyDescent="0.3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3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3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hidden="1" x14ac:dyDescent="0.3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hidden="1" x14ac:dyDescent="0.3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hidden="1" x14ac:dyDescent="0.3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hidden="1" x14ac:dyDescent="0.3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hidden="1" x14ac:dyDescent="0.3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hidden="1" x14ac:dyDescent="0.3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3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3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3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hidden="1" x14ac:dyDescent="0.3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3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3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hidden="1" x14ac:dyDescent="0.3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hidden="1" x14ac:dyDescent="0.3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hidden="1" x14ac:dyDescent="0.3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hidden="1" x14ac:dyDescent="0.3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3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hidden="1" x14ac:dyDescent="0.3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3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hidden="1" x14ac:dyDescent="0.3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hidden="1" x14ac:dyDescent="0.3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hidden="1" x14ac:dyDescent="0.3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hidden="1" x14ac:dyDescent="0.3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hidden="1" x14ac:dyDescent="0.3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hidden="1" x14ac:dyDescent="0.3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hidden="1" x14ac:dyDescent="0.3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hidden="1" x14ac:dyDescent="0.3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hidden="1" x14ac:dyDescent="0.3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hidden="1" x14ac:dyDescent="0.3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hidden="1" x14ac:dyDescent="0.3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hidden="1" x14ac:dyDescent="0.3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hidden="1" x14ac:dyDescent="0.3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hidden="1" x14ac:dyDescent="0.3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3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hidden="1" x14ac:dyDescent="0.3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3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3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3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hidden="1" x14ac:dyDescent="0.3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hidden="1" x14ac:dyDescent="0.3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hidden="1" x14ac:dyDescent="0.3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3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hidden="1" x14ac:dyDescent="0.3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hidden="1" x14ac:dyDescent="0.3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3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3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3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3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hidden="1" x14ac:dyDescent="0.3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3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3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hidden="1" x14ac:dyDescent="0.3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3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3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3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hidden="1" x14ac:dyDescent="0.3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hidden="1" x14ac:dyDescent="0.3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3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hidden="1" x14ac:dyDescent="0.3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hidden="1" x14ac:dyDescent="0.3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3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hidden="1" x14ac:dyDescent="0.3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3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3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3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hidden="1" x14ac:dyDescent="0.3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hidden="1" x14ac:dyDescent="0.3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hidden="1" x14ac:dyDescent="0.3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3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hidden="1" x14ac:dyDescent="0.3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hidden="1" x14ac:dyDescent="0.3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3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hidden="1" x14ac:dyDescent="0.3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3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hidden="1" x14ac:dyDescent="0.3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hidden="1" x14ac:dyDescent="0.3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3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3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3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3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hidden="1" x14ac:dyDescent="0.3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hidden="1" x14ac:dyDescent="0.3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3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3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3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3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3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3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3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3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hidden="1" x14ac:dyDescent="0.3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hidden="1" x14ac:dyDescent="0.3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3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3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3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hidden="1" x14ac:dyDescent="0.3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hidden="1" x14ac:dyDescent="0.3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hidden="1" x14ac:dyDescent="0.3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3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hidden="1" x14ac:dyDescent="0.3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hidden="1" x14ac:dyDescent="0.3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hidden="1" x14ac:dyDescent="0.3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hidden="1" x14ac:dyDescent="0.3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hidden="1" x14ac:dyDescent="0.3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hidden="1" x14ac:dyDescent="0.3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hidden="1" x14ac:dyDescent="0.3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hidden="1" x14ac:dyDescent="0.3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3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hidden="1" x14ac:dyDescent="0.3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3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3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hidden="1" x14ac:dyDescent="0.3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3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hidden="1" x14ac:dyDescent="0.3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3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3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hidden="1" x14ac:dyDescent="0.3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hidden="1" x14ac:dyDescent="0.3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3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3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hidden="1" x14ac:dyDescent="0.3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hidden="1" x14ac:dyDescent="0.3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hidden="1" x14ac:dyDescent="0.3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hidden="1" x14ac:dyDescent="0.3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hidden="1" x14ac:dyDescent="0.3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hidden="1" x14ac:dyDescent="0.3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3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3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hidden="1" x14ac:dyDescent="0.3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3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3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hidden="1" x14ac:dyDescent="0.3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3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hidden="1" x14ac:dyDescent="0.3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3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hidden="1" x14ac:dyDescent="0.3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hidden="1" x14ac:dyDescent="0.3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hidden="1" x14ac:dyDescent="0.3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hidden="1" x14ac:dyDescent="0.3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hidden="1" x14ac:dyDescent="0.3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3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3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3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hidden="1" x14ac:dyDescent="0.3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3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3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hidden="1" x14ac:dyDescent="0.3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hidden="1" x14ac:dyDescent="0.3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3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hidden="1" x14ac:dyDescent="0.3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hidden="1" x14ac:dyDescent="0.3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3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3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hidden="1" x14ac:dyDescent="0.3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hidden="1" x14ac:dyDescent="0.3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hidden="1" x14ac:dyDescent="0.3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3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3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3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hidden="1" x14ac:dyDescent="0.3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hidden="1" x14ac:dyDescent="0.3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hidden="1" x14ac:dyDescent="0.3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hidden="1" x14ac:dyDescent="0.3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hidden="1" x14ac:dyDescent="0.3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3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3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hidden="1" x14ac:dyDescent="0.3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hidden="1" x14ac:dyDescent="0.3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3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hidden="1" x14ac:dyDescent="0.3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3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hidden="1" x14ac:dyDescent="0.3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hidden="1" x14ac:dyDescent="0.3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hidden="1" x14ac:dyDescent="0.3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3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3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hidden="1" x14ac:dyDescent="0.3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3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3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hidden="1" x14ac:dyDescent="0.3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3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3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hidden="1" x14ac:dyDescent="0.3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hidden="1" x14ac:dyDescent="0.3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3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hidden="1" x14ac:dyDescent="0.3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hidden="1" x14ac:dyDescent="0.3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3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hidden="1" x14ac:dyDescent="0.3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3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hidden="1" x14ac:dyDescent="0.3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3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3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hidden="1" x14ac:dyDescent="0.3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3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3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3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hidden="1" x14ac:dyDescent="0.3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3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3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hidden="1" x14ac:dyDescent="0.3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3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hidden="1" x14ac:dyDescent="0.3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3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3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3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hidden="1" x14ac:dyDescent="0.3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hidden="1" x14ac:dyDescent="0.3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3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hidden="1" x14ac:dyDescent="0.3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3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hidden="1" x14ac:dyDescent="0.3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3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3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3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hidden="1" x14ac:dyDescent="0.3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hidden="1" x14ac:dyDescent="0.3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hidden="1" x14ac:dyDescent="0.3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3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hidden="1" x14ac:dyDescent="0.3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3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3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hidden="1" x14ac:dyDescent="0.3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hidden="1" x14ac:dyDescent="0.3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3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hidden="1" x14ac:dyDescent="0.3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hidden="1" x14ac:dyDescent="0.3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hidden="1" x14ac:dyDescent="0.3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hidden="1" x14ac:dyDescent="0.3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hidden="1" x14ac:dyDescent="0.3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3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3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hidden="1" x14ac:dyDescent="0.3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hidden="1" x14ac:dyDescent="0.3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hidden="1" x14ac:dyDescent="0.3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hidden="1" x14ac:dyDescent="0.3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3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3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hidden="1" x14ac:dyDescent="0.3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hidden="1" x14ac:dyDescent="0.3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3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3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3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hidden="1" x14ac:dyDescent="0.3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hidden="1" x14ac:dyDescent="0.3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3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3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hidden="1" x14ac:dyDescent="0.3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hidden="1" x14ac:dyDescent="0.3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hidden="1" x14ac:dyDescent="0.3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3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hidden="1" x14ac:dyDescent="0.3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3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3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hidden="1" x14ac:dyDescent="0.3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hidden="1" x14ac:dyDescent="0.3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hidden="1" x14ac:dyDescent="0.3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hidden="1" x14ac:dyDescent="0.3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hidden="1" x14ac:dyDescent="0.3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hidden="1" x14ac:dyDescent="0.3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hidden="1" x14ac:dyDescent="0.3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hidden="1" x14ac:dyDescent="0.3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hidden="1" x14ac:dyDescent="0.3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hidden="1" x14ac:dyDescent="0.3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hidden="1" x14ac:dyDescent="0.3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hidden="1" x14ac:dyDescent="0.3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hidden="1" x14ac:dyDescent="0.3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3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hidden="1" x14ac:dyDescent="0.3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3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3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3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3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3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3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3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3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3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hidden="1" x14ac:dyDescent="0.3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3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3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hidden="1" x14ac:dyDescent="0.3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hidden="1" x14ac:dyDescent="0.3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3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hidden="1" x14ac:dyDescent="0.3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hidden="1" x14ac:dyDescent="0.3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hidden="1" x14ac:dyDescent="0.3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3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hidden="1" x14ac:dyDescent="0.3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hidden="1" x14ac:dyDescent="0.3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3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3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hidden="1" x14ac:dyDescent="0.3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hidden="1" x14ac:dyDescent="0.3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3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hidden="1" x14ac:dyDescent="0.3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hidden="1" x14ac:dyDescent="0.3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hidden="1" x14ac:dyDescent="0.3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hidden="1" x14ac:dyDescent="0.3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3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3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hidden="1" x14ac:dyDescent="0.3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hidden="1" x14ac:dyDescent="0.3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hidden="1" x14ac:dyDescent="0.3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3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3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hidden="1" x14ac:dyDescent="0.3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hidden="1" x14ac:dyDescent="0.3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hidden="1" x14ac:dyDescent="0.3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3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hidden="1" x14ac:dyDescent="0.3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hidden="1" x14ac:dyDescent="0.3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hidden="1" x14ac:dyDescent="0.3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3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3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hidden="1" x14ac:dyDescent="0.3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3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3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hidden="1" x14ac:dyDescent="0.3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3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hidden="1" x14ac:dyDescent="0.3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hidden="1" x14ac:dyDescent="0.3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3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hidden="1" x14ac:dyDescent="0.3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hidden="1" x14ac:dyDescent="0.3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3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3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3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hidden="1" x14ac:dyDescent="0.3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3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hidden="1" x14ac:dyDescent="0.3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hidden="1" x14ac:dyDescent="0.3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hidden="1" x14ac:dyDescent="0.3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hidden="1" x14ac:dyDescent="0.3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3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hidden="1" x14ac:dyDescent="0.3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hidden="1" x14ac:dyDescent="0.3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hidden="1" x14ac:dyDescent="0.3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hidden="1" x14ac:dyDescent="0.3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3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hidden="1" x14ac:dyDescent="0.3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3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hidden="1" x14ac:dyDescent="0.3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3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hidden="1" x14ac:dyDescent="0.3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3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hidden="1" x14ac:dyDescent="0.3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hidden="1" x14ac:dyDescent="0.3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hidden="1" x14ac:dyDescent="0.3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hidden="1" x14ac:dyDescent="0.3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hidden="1" x14ac:dyDescent="0.3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hidden="1" x14ac:dyDescent="0.3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hidden="1" x14ac:dyDescent="0.3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3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3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hidden="1" x14ac:dyDescent="0.3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hidden="1" x14ac:dyDescent="0.3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hidden="1" x14ac:dyDescent="0.3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3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3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hidden="1" x14ac:dyDescent="0.3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hidden="1" x14ac:dyDescent="0.3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hidden="1" x14ac:dyDescent="0.3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3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hidden="1" x14ac:dyDescent="0.3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hidden="1" x14ac:dyDescent="0.3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3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3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hidden="1" x14ac:dyDescent="0.3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3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3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hidden="1" x14ac:dyDescent="0.3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hidden="1" x14ac:dyDescent="0.3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hidden="1" x14ac:dyDescent="0.3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3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hidden="1" x14ac:dyDescent="0.3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hidden="1" x14ac:dyDescent="0.3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hidden="1" x14ac:dyDescent="0.3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hidden="1" x14ac:dyDescent="0.3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hidden="1" x14ac:dyDescent="0.3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hidden="1" x14ac:dyDescent="0.3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hidden="1" x14ac:dyDescent="0.3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hidden="1" x14ac:dyDescent="0.3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3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3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hidden="1" x14ac:dyDescent="0.3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hidden="1" x14ac:dyDescent="0.3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hidden="1" x14ac:dyDescent="0.3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3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hidden="1" x14ac:dyDescent="0.3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3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3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3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hidden="1" x14ac:dyDescent="0.3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hidden="1" x14ac:dyDescent="0.3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hidden="1" x14ac:dyDescent="0.3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3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hidden="1" x14ac:dyDescent="0.3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3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hidden="1" x14ac:dyDescent="0.3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3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hidden="1" x14ac:dyDescent="0.3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3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hidden="1" x14ac:dyDescent="0.3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3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hidden="1" x14ac:dyDescent="0.3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hidden="1" x14ac:dyDescent="0.3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3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hidden="1" x14ac:dyDescent="0.3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hidden="1" x14ac:dyDescent="0.3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3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hidden="1" x14ac:dyDescent="0.3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hidden="1" x14ac:dyDescent="0.3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hidden="1" x14ac:dyDescent="0.3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3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3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hidden="1" x14ac:dyDescent="0.3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3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3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hidden="1" x14ac:dyDescent="0.3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hidden="1" x14ac:dyDescent="0.3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3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3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hidden="1" x14ac:dyDescent="0.3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hidden="1" x14ac:dyDescent="0.3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3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hidden="1" x14ac:dyDescent="0.3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3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3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3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hidden="1" x14ac:dyDescent="0.3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hidden="1" x14ac:dyDescent="0.3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hidden="1" x14ac:dyDescent="0.3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3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hidden="1" x14ac:dyDescent="0.3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hidden="1" x14ac:dyDescent="0.3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3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hidden="1" x14ac:dyDescent="0.3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3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3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hidden="1" x14ac:dyDescent="0.3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hidden="1" x14ac:dyDescent="0.3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hidden="1" x14ac:dyDescent="0.3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3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3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hidden="1" x14ac:dyDescent="0.3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hidden="1" x14ac:dyDescent="0.3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3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3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hidden="1" x14ac:dyDescent="0.3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hidden="1" x14ac:dyDescent="0.3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hidden="1" x14ac:dyDescent="0.3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3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hidden="1" x14ac:dyDescent="0.3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hidden="1" x14ac:dyDescent="0.3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hidden="1" x14ac:dyDescent="0.3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hidden="1" x14ac:dyDescent="0.3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hidden="1" x14ac:dyDescent="0.3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3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hidden="1" x14ac:dyDescent="0.3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hidden="1" x14ac:dyDescent="0.3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hidden="1" x14ac:dyDescent="0.3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hidden="1" x14ac:dyDescent="0.3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hidden="1" x14ac:dyDescent="0.3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3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3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3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3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hidden="1" x14ac:dyDescent="0.3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hidden="1" x14ac:dyDescent="0.3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hidden="1" x14ac:dyDescent="0.3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hidden="1" x14ac:dyDescent="0.3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hidden="1" x14ac:dyDescent="0.3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hidden="1" x14ac:dyDescent="0.3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3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3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hidden="1" x14ac:dyDescent="0.3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hidden="1" x14ac:dyDescent="0.3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3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3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3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hidden="1" x14ac:dyDescent="0.3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3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hidden="1" x14ac:dyDescent="0.3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3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hidden="1" x14ac:dyDescent="0.3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3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hidden="1" x14ac:dyDescent="0.3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hidden="1" x14ac:dyDescent="0.3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hidden="1" x14ac:dyDescent="0.3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hidden="1" x14ac:dyDescent="0.3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3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hidden="1" x14ac:dyDescent="0.3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hidden="1" x14ac:dyDescent="0.3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hidden="1" x14ac:dyDescent="0.3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hidden="1" x14ac:dyDescent="0.3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hidden="1" x14ac:dyDescent="0.3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3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3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hidden="1" x14ac:dyDescent="0.3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3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3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hidden="1" x14ac:dyDescent="0.3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3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hidden="1" x14ac:dyDescent="0.3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hidden="1" x14ac:dyDescent="0.3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3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hidden="1" x14ac:dyDescent="0.3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3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hidden="1" x14ac:dyDescent="0.3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hidden="1" x14ac:dyDescent="0.3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3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hidden="1" x14ac:dyDescent="0.3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3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hidden="1" x14ac:dyDescent="0.3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3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hidden="1" x14ac:dyDescent="0.3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hidden="1" x14ac:dyDescent="0.3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3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3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3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hidden="1" x14ac:dyDescent="0.3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3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hidden="1" x14ac:dyDescent="0.3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hidden="1" x14ac:dyDescent="0.3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3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hidden="1" x14ac:dyDescent="0.3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hidden="1" x14ac:dyDescent="0.3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3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hidden="1" x14ac:dyDescent="0.3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hidden="1" x14ac:dyDescent="0.3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hidden="1" x14ac:dyDescent="0.3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hidden="1" x14ac:dyDescent="0.3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hidden="1" x14ac:dyDescent="0.3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hidden="1" x14ac:dyDescent="0.3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hidden="1" x14ac:dyDescent="0.3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hidden="1" x14ac:dyDescent="0.3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3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hidden="1" x14ac:dyDescent="0.3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3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3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3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3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hidden="1" x14ac:dyDescent="0.3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3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hidden="1" x14ac:dyDescent="0.3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hidden="1" x14ac:dyDescent="0.3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hidden="1" x14ac:dyDescent="0.3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3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3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3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hidden="1" x14ac:dyDescent="0.3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hidden="1" x14ac:dyDescent="0.3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3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3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hidden="1" x14ac:dyDescent="0.3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hidden="1" x14ac:dyDescent="0.3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3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3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3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hidden="1" x14ac:dyDescent="0.3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hidden="1" x14ac:dyDescent="0.3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3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3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hidden="1" x14ac:dyDescent="0.3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hidden="1" x14ac:dyDescent="0.3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3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hidden="1" x14ac:dyDescent="0.3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hidden="1" x14ac:dyDescent="0.3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3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3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3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3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3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hidden="1" x14ac:dyDescent="0.3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hidden="1" x14ac:dyDescent="0.3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hidden="1" x14ac:dyDescent="0.3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hidden="1" x14ac:dyDescent="0.3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3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hidden="1" x14ac:dyDescent="0.3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3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3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3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hidden="1" x14ac:dyDescent="0.3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hidden="1" x14ac:dyDescent="0.3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hidden="1" x14ac:dyDescent="0.3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hidden="1" x14ac:dyDescent="0.3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hidden="1" x14ac:dyDescent="0.3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3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hidden="1" x14ac:dyDescent="0.3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3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3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hidden="1" x14ac:dyDescent="0.3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3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hidden="1" x14ac:dyDescent="0.3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hidden="1" x14ac:dyDescent="0.3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3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hidden="1" x14ac:dyDescent="0.3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3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3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hidden="1" x14ac:dyDescent="0.3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hidden="1" x14ac:dyDescent="0.3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hidden="1" x14ac:dyDescent="0.3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3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hidden="1" x14ac:dyDescent="0.3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hidden="1" x14ac:dyDescent="0.3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hidden="1" x14ac:dyDescent="0.3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3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3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hidden="1" x14ac:dyDescent="0.3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hidden="1" x14ac:dyDescent="0.3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hidden="1" x14ac:dyDescent="0.3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hidden="1" x14ac:dyDescent="0.3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hidden="1" x14ac:dyDescent="0.3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hidden="1" x14ac:dyDescent="0.3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3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hidden="1" x14ac:dyDescent="0.3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hidden="1" x14ac:dyDescent="0.3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hidden="1" x14ac:dyDescent="0.3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3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3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hidden="1" x14ac:dyDescent="0.3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3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3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hidden="1" x14ac:dyDescent="0.3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hidden="1" x14ac:dyDescent="0.3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3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3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hidden="1" x14ac:dyDescent="0.3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3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hidden="1" x14ac:dyDescent="0.3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hidden="1" x14ac:dyDescent="0.3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hidden="1" x14ac:dyDescent="0.3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3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hidden="1" x14ac:dyDescent="0.3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hidden="1" x14ac:dyDescent="0.3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3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hidden="1" x14ac:dyDescent="0.3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hidden="1" x14ac:dyDescent="0.3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hidden="1" x14ac:dyDescent="0.3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hidden="1" x14ac:dyDescent="0.3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hidden="1" x14ac:dyDescent="0.3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hidden="1" x14ac:dyDescent="0.3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hidden="1" x14ac:dyDescent="0.3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hidden="1" x14ac:dyDescent="0.3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hidden="1" x14ac:dyDescent="0.3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3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hidden="1" x14ac:dyDescent="0.3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hidden="1" x14ac:dyDescent="0.3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hidden="1" x14ac:dyDescent="0.3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3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3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3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3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hidden="1" x14ac:dyDescent="0.3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3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hidden="1" x14ac:dyDescent="0.3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3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hidden="1" x14ac:dyDescent="0.3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hidden="1" x14ac:dyDescent="0.3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3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hidden="1" x14ac:dyDescent="0.3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3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3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hidden="1" x14ac:dyDescent="0.3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3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hidden="1" x14ac:dyDescent="0.3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3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3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3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hidden="1" x14ac:dyDescent="0.3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hidden="1" x14ac:dyDescent="0.3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3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3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hidden="1" x14ac:dyDescent="0.3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hidden="1" x14ac:dyDescent="0.3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hidden="1" x14ac:dyDescent="0.3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3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hidden="1" x14ac:dyDescent="0.3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hidden="1" x14ac:dyDescent="0.3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3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3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3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hidden="1" x14ac:dyDescent="0.3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hidden="1" x14ac:dyDescent="0.3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3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hidden="1" x14ac:dyDescent="0.3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3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hidden="1" x14ac:dyDescent="0.3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hidden="1" x14ac:dyDescent="0.3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hidden="1" x14ac:dyDescent="0.3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hidden="1" x14ac:dyDescent="0.3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hidden="1" x14ac:dyDescent="0.3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hidden="1" x14ac:dyDescent="0.3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3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hidden="1" x14ac:dyDescent="0.3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hidden="1" x14ac:dyDescent="0.3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hidden="1" x14ac:dyDescent="0.3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hidden="1" x14ac:dyDescent="0.3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hidden="1" x14ac:dyDescent="0.3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hidden="1" x14ac:dyDescent="0.3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3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hidden="1" x14ac:dyDescent="0.3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hidden="1" x14ac:dyDescent="0.3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3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hidden="1" x14ac:dyDescent="0.3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hidden="1" x14ac:dyDescent="0.3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hidden="1" x14ac:dyDescent="0.3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hidden="1" x14ac:dyDescent="0.3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3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hidden="1" x14ac:dyDescent="0.3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hidden="1" x14ac:dyDescent="0.3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hidden="1" x14ac:dyDescent="0.3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hidden="1" x14ac:dyDescent="0.3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hidden="1" x14ac:dyDescent="0.3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3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hidden="1" x14ac:dyDescent="0.3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hidden="1" x14ac:dyDescent="0.3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hidden="1" x14ac:dyDescent="0.3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hidden="1" x14ac:dyDescent="0.3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hidden="1" x14ac:dyDescent="0.3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hidden="1" x14ac:dyDescent="0.3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3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hidden="1" x14ac:dyDescent="0.3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hidden="1" x14ac:dyDescent="0.3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3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hidden="1" x14ac:dyDescent="0.3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hidden="1" x14ac:dyDescent="0.3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hidden="1" x14ac:dyDescent="0.3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3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3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hidden="1" x14ac:dyDescent="0.3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3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hidden="1" x14ac:dyDescent="0.3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hidden="1" x14ac:dyDescent="0.3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hidden="1" x14ac:dyDescent="0.3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3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3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3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hidden="1" x14ac:dyDescent="0.3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hidden="1" x14ac:dyDescent="0.3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3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3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hidden="1" x14ac:dyDescent="0.3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hidden="1" x14ac:dyDescent="0.3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hidden="1" x14ac:dyDescent="0.3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3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3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hidden="1" x14ac:dyDescent="0.3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hidden="1" x14ac:dyDescent="0.3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hidden="1" x14ac:dyDescent="0.3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hidden="1" x14ac:dyDescent="0.3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3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hidden="1" x14ac:dyDescent="0.3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hidden="1" x14ac:dyDescent="0.3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hidden="1" x14ac:dyDescent="0.3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hidden="1" x14ac:dyDescent="0.3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hidden="1" x14ac:dyDescent="0.3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hidden="1" x14ac:dyDescent="0.3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hidden="1" x14ac:dyDescent="0.3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hidden="1" x14ac:dyDescent="0.3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hidden="1" x14ac:dyDescent="0.3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3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3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3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hidden="1" x14ac:dyDescent="0.3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3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hidden="1" x14ac:dyDescent="0.3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hidden="1" x14ac:dyDescent="0.3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hidden="1" x14ac:dyDescent="0.3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3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3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3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3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hidden="1" x14ac:dyDescent="0.3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hidden="1" x14ac:dyDescent="0.3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hidden="1" x14ac:dyDescent="0.3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hidden="1" x14ac:dyDescent="0.3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3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hidden="1" x14ac:dyDescent="0.3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hidden="1" x14ac:dyDescent="0.3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hidden="1" x14ac:dyDescent="0.3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hidden="1" x14ac:dyDescent="0.3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hidden="1" x14ac:dyDescent="0.3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hidden="1" x14ac:dyDescent="0.3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hidden="1" x14ac:dyDescent="0.3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hidden="1" x14ac:dyDescent="0.3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3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hidden="1" x14ac:dyDescent="0.3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3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3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hidden="1" x14ac:dyDescent="0.3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hidden="1" x14ac:dyDescent="0.3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hidden="1" x14ac:dyDescent="0.3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3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hidden="1" x14ac:dyDescent="0.3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hidden="1" x14ac:dyDescent="0.3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hidden="1" x14ac:dyDescent="0.3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3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hidden="1" x14ac:dyDescent="0.3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hidden="1" x14ac:dyDescent="0.3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3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3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hidden="1" x14ac:dyDescent="0.3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hidden="1" x14ac:dyDescent="0.3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3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hidden="1" x14ac:dyDescent="0.3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3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3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hidden="1" x14ac:dyDescent="0.3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3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hidden="1" x14ac:dyDescent="0.3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3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3">
      <c r="L1002">
        <f>SUBTOTAL(103,WorkOrders2[LbrHrs])</f>
        <v>360</v>
      </c>
      <c r="M1002" s="16">
        <f>SUBTOTAL(109,WorkOrders2[PartsCost])</f>
        <v>56705.014700000029</v>
      </c>
      <c r="N1002" s="17"/>
      <c r="P1002" s="18"/>
      <c r="Q1002" s="14"/>
      <c r="R1002" s="19">
        <f>SUBTOTAL(109,WorkOrders2[LbrCost])</f>
        <v>18355</v>
      </c>
      <c r="S1002" s="19"/>
      <c r="T1002" s="14"/>
      <c r="U1002" s="19"/>
      <c r="V1002" s="19"/>
      <c r="W1002" s="14"/>
      <c r="X1002" s="14"/>
    </row>
    <row r="1003" spans="1:24" x14ac:dyDescent="0.3">
      <c r="Q1003" s="26" t="s">
        <v>1051</v>
      </c>
      <c r="R1003" s="25">
        <f>(WorkOrders2[[#Totals],[LbrCost]]+WorkOrders2[[#Totals],[PartsCost]])</f>
        <v>75060.014700000029</v>
      </c>
      <c r="S1003" s="27" t="str">
        <f ca="1">_xlfn.FORMULATEXT(R1003)</f>
        <v>=(WorkOrders2[[#Totals],[LbrCost]]+WorkOrders2[[#Totals],[PartsCost]])</v>
      </c>
      <c r="T1003" s="28"/>
      <c r="U1003" s="28"/>
      <c r="V1003" s="28"/>
      <c r="W1003" s="28"/>
      <c r="X1003" s="28"/>
    </row>
    <row r="1004" spans="1:24" x14ac:dyDescent="0.3">
      <c r="K1004">
        <f>COUNT(WorkOrders2[PartsCost])</f>
        <v>1000</v>
      </c>
    </row>
    <row r="1006" spans="1:24" x14ac:dyDescent="0.3">
      <c r="K1006">
        <f>COUNTA(WorkOrders2[WtyParts])</f>
        <v>94</v>
      </c>
    </row>
  </sheetData>
  <mergeCells count="1">
    <mergeCell ref="S1003:X100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J8"/>
  <sheetViews>
    <sheetView tabSelected="1" workbookViewId="0">
      <selection activeCell="G9" sqref="G9"/>
    </sheetView>
  </sheetViews>
  <sheetFormatPr defaultColWidth="10.44140625" defaultRowHeight="14.4" x14ac:dyDescent="0.3"/>
  <cols>
    <col min="2" max="2" width="10.21875" bestFit="1" customWidth="1"/>
    <col min="3" max="3" width="11.88671875" bestFit="1" customWidth="1"/>
    <col min="5" max="5" width="10.77734375" bestFit="1" customWidth="1"/>
    <col min="7" max="7" width="11.21875" customWidth="1"/>
    <col min="8" max="8" width="19.5546875" customWidth="1"/>
    <col min="9" max="9" width="11.44140625" bestFit="1" customWidth="1"/>
  </cols>
  <sheetData>
    <row r="2" spans="2:10" x14ac:dyDescent="0.3">
      <c r="B2" s="20" t="s">
        <v>7</v>
      </c>
      <c r="C2" s="20" t="s">
        <v>16</v>
      </c>
      <c r="E2" s="21" t="s">
        <v>14</v>
      </c>
      <c r="G2" s="21" t="s">
        <v>2</v>
      </c>
      <c r="H2" s="21" t="s">
        <v>1050</v>
      </c>
      <c r="J2" s="22" t="s">
        <v>3</v>
      </c>
    </row>
    <row r="3" spans="2:10" x14ac:dyDescent="0.3">
      <c r="B3" s="20">
        <v>1</v>
      </c>
      <c r="C3" s="20">
        <v>80</v>
      </c>
      <c r="E3" t="s">
        <v>28</v>
      </c>
      <c r="G3" s="23" t="s">
        <v>46</v>
      </c>
      <c r="H3" s="24">
        <f>4085/62</f>
        <v>65.887096774193552</v>
      </c>
      <c r="J3" t="s">
        <v>27</v>
      </c>
    </row>
    <row r="4" spans="2:10" x14ac:dyDescent="0.3">
      <c r="B4" s="20">
        <v>2</v>
      </c>
      <c r="C4" s="20">
        <v>140</v>
      </c>
      <c r="E4" t="s">
        <v>47</v>
      </c>
      <c r="G4" s="23" t="s">
        <v>40</v>
      </c>
      <c r="H4" s="24">
        <f>2600/60</f>
        <v>43.333333333333336</v>
      </c>
      <c r="J4" t="s">
        <v>35</v>
      </c>
    </row>
    <row r="5" spans="2:10" x14ac:dyDescent="0.3">
      <c r="B5" s="20">
        <v>3</v>
      </c>
      <c r="C5" s="20">
        <v>195</v>
      </c>
      <c r="E5" t="s">
        <v>400</v>
      </c>
      <c r="G5" s="23" t="s">
        <v>26</v>
      </c>
      <c r="H5" s="24">
        <f>(4430/91)</f>
        <v>48.681318681318679</v>
      </c>
      <c r="J5" t="s">
        <v>162</v>
      </c>
    </row>
    <row r="6" spans="2:10" x14ac:dyDescent="0.3">
      <c r="E6" t="s">
        <v>36</v>
      </c>
      <c r="G6" s="23" t="s">
        <v>195</v>
      </c>
      <c r="H6" s="24">
        <f>3970/77</f>
        <v>51.558441558441558</v>
      </c>
      <c r="J6" t="s">
        <v>49</v>
      </c>
    </row>
    <row r="7" spans="2:10" x14ac:dyDescent="0.3">
      <c r="E7" t="s">
        <v>381</v>
      </c>
      <c r="G7" s="23" t="s">
        <v>31</v>
      </c>
      <c r="H7" s="24">
        <f t="shared" ref="H7" si="0">1975/51</f>
        <v>38.725490196078432</v>
      </c>
      <c r="J7" t="s">
        <v>32</v>
      </c>
    </row>
    <row r="8" spans="2:10" x14ac:dyDescent="0.3">
      <c r="G8" s="23" t="s">
        <v>55</v>
      </c>
      <c r="H8" s="24">
        <f>1295/19</f>
        <v>68.15789473684211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Aman Saxena</cp:lastModifiedBy>
  <dcterms:created xsi:type="dcterms:W3CDTF">2023-06-26T15:00:11Z</dcterms:created>
  <dcterms:modified xsi:type="dcterms:W3CDTF">2023-12-07T18:30:51Z</dcterms:modified>
</cp:coreProperties>
</file>